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11640" activeTab="3"/>
  </bookViews>
  <sheets>
    <sheet name="S4A" sheetId="1" r:id="rId1"/>
    <sheet name="S6A" sheetId="2" r:id="rId2"/>
    <sheet name="S8EP" sheetId="3" r:id="rId3"/>
    <sheet name="S9A" sheetId="4" r:id="rId4"/>
  </sheets>
  <definedNames/>
  <calcPr fullCalcOnLoad="1"/>
</workbook>
</file>

<file path=xl/sharedStrings.xml><?xml version="1.0" encoding="utf-8"?>
<sst xmlns="http://schemas.openxmlformats.org/spreadsheetml/2006/main" count="333" uniqueCount="110">
  <si>
    <t>No</t>
  </si>
  <si>
    <t>Uroš Jenko</t>
  </si>
  <si>
    <t>Drago Perc</t>
  </si>
  <si>
    <t>Miha Rupnik</t>
  </si>
  <si>
    <t>Janko Rupnik</t>
  </si>
  <si>
    <t>Tomaž Starin</t>
  </si>
  <si>
    <t>SRB</t>
  </si>
  <si>
    <t>BUL</t>
  </si>
  <si>
    <t>CZE</t>
  </si>
  <si>
    <t>SLO</t>
  </si>
  <si>
    <t>S5-23.022</t>
  </si>
  <si>
    <t>S5-20.021</t>
  </si>
  <si>
    <t>Jaromir Chalupa</t>
  </si>
  <si>
    <t>CZE1097</t>
  </si>
  <si>
    <t>FAI ID</t>
  </si>
  <si>
    <t>Start №</t>
  </si>
  <si>
    <t>Name</t>
  </si>
  <si>
    <t>FAI Licence</t>
  </si>
  <si>
    <t>Country code</t>
  </si>
  <si>
    <t>Total</t>
  </si>
  <si>
    <t>Placing</t>
  </si>
  <si>
    <t>Tilen Čuk</t>
  </si>
  <si>
    <t>SUI</t>
  </si>
  <si>
    <t>Primož Turk</t>
  </si>
  <si>
    <t>Hans Stoll</t>
  </si>
  <si>
    <t>SUI-5275</t>
  </si>
  <si>
    <t>Open International Space Models Competition</t>
  </si>
  <si>
    <t>FAI CIAM World Cup Event</t>
  </si>
  <si>
    <t>Air conditions:</t>
  </si>
  <si>
    <t>Individual Classification</t>
  </si>
  <si>
    <t>Wind speed:      3 m/s</t>
  </si>
  <si>
    <t>Table of Results</t>
  </si>
  <si>
    <t>Class  S4A - Boost/Glide Duration Competitions</t>
  </si>
  <si>
    <t>FAI  Jury :</t>
  </si>
  <si>
    <t>Mrs. Věra Pavková(CZE)</t>
  </si>
  <si>
    <t>FAI  ID</t>
  </si>
  <si>
    <t>Round 1</t>
  </si>
  <si>
    <t>Round 2</t>
  </si>
  <si>
    <t>Round 3</t>
  </si>
  <si>
    <t>fly-off 1</t>
  </si>
  <si>
    <t>Zadovinek, SLOVENIA</t>
  </si>
  <si>
    <t>Mr. Andrija Dučak (SLO)</t>
  </si>
  <si>
    <t>Sport Director - Mr. Marjan Jenko (SLO)</t>
  </si>
  <si>
    <t>Class S9A - Gyrocopter Duration</t>
  </si>
  <si>
    <t>Class S8E/P - Radio Controlled Rocket Glider Time Duration and Precision Landing Competition</t>
  </si>
  <si>
    <t>Class S6A - Streamer Duration Competition</t>
  </si>
  <si>
    <t>________________________</t>
  </si>
  <si>
    <t>Start№</t>
  </si>
  <si>
    <t>Total after three rounds</t>
  </si>
  <si>
    <t>Final flights</t>
  </si>
  <si>
    <t>Place</t>
  </si>
  <si>
    <t>Vladimir Švec</t>
  </si>
  <si>
    <t>SVK1021</t>
  </si>
  <si>
    <t>SVK</t>
  </si>
  <si>
    <t>S</t>
  </si>
  <si>
    <t>Rastislav Kičura</t>
  </si>
  <si>
    <t>Boris Lekov</t>
  </si>
  <si>
    <t>00429</t>
  </si>
  <si>
    <t>Michal Hricinda</t>
  </si>
  <si>
    <t>SVK1123</t>
  </si>
  <si>
    <t>Pavel Brony</t>
  </si>
  <si>
    <t>CZE1044</t>
  </si>
  <si>
    <t>Kristina Čipčič</t>
  </si>
  <si>
    <t>S-564</t>
  </si>
  <si>
    <t>Tomislav Cvitič</t>
  </si>
  <si>
    <t>CRO</t>
  </si>
  <si>
    <t>Kristina Ivanova</t>
  </si>
  <si>
    <t>02567</t>
  </si>
  <si>
    <t>J</t>
  </si>
  <si>
    <t>Tomislava Cvitič</t>
  </si>
  <si>
    <t>Jun/Sen</t>
  </si>
  <si>
    <t>Bedrich Pavka</t>
  </si>
  <si>
    <t>CZE1043</t>
  </si>
  <si>
    <t>Round 4</t>
  </si>
  <si>
    <t>Anže Mihelčič</t>
  </si>
  <si>
    <t>/</t>
  </si>
  <si>
    <t>Sonja Palovšnik</t>
  </si>
  <si>
    <t xml:space="preserve"> /</t>
  </si>
  <si>
    <t>SVK1122</t>
  </si>
  <si>
    <t>11.VEGA  CUP - 2018</t>
  </si>
  <si>
    <t>9:15-11:45</t>
  </si>
  <si>
    <t>Wind speed:      1 m/s</t>
  </si>
  <si>
    <t>Temperature:    +10 °C</t>
  </si>
  <si>
    <t>Range Safety Officer : Mr. Bogdan Makuc (SLO)</t>
  </si>
  <si>
    <t>Mr. Marjan Čuden (SLO)</t>
  </si>
  <si>
    <t>29th september 2018</t>
  </si>
  <si>
    <t>30th september 2018</t>
  </si>
  <si>
    <t>9:15-12:15</t>
  </si>
  <si>
    <t>14:50-17:20</t>
  </si>
  <si>
    <t>Temperature:    +10 +18 °C</t>
  </si>
  <si>
    <t>12:15-14:45</t>
  </si>
  <si>
    <t>Wind speed:      1-3 m/s</t>
  </si>
  <si>
    <t>Živa Brinovec</t>
  </si>
  <si>
    <t>Jaka Jenko</t>
  </si>
  <si>
    <t>S5-27.029</t>
  </si>
  <si>
    <t>Luka Švajger</t>
  </si>
  <si>
    <t>S5-37.003</t>
  </si>
  <si>
    <t>S5-23.029</t>
  </si>
  <si>
    <t>Rok Žunič</t>
  </si>
  <si>
    <t>S5-37.002</t>
  </si>
  <si>
    <t>Jozo Ivančić</t>
  </si>
  <si>
    <t>S-018</t>
  </si>
  <si>
    <t>Aljoša Rupnik</t>
  </si>
  <si>
    <t>S5-23.035</t>
  </si>
  <si>
    <t>S5-37.004</t>
  </si>
  <si>
    <t>-</t>
  </si>
  <si>
    <t>S5-27015</t>
  </si>
  <si>
    <t>Gašper Nagode</t>
  </si>
  <si>
    <t>S5-23.037</t>
  </si>
  <si>
    <t>S5 37.007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</si>
</sst>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00"/>
    <numFmt numFmtId="181" formatCode="0.0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49" fontId="4" fillId="0" borderId="0" xfId="57" applyNumberFormat="1" applyFont="1" applyAlignment="1">
      <alignment vertical="center"/>
      <protection/>
    </xf>
    <xf numFmtId="49" fontId="3" fillId="0" borderId="0" xfId="57" applyNumberFormat="1" applyFont="1" applyAlignment="1">
      <alignment vertical="center"/>
      <protection/>
    </xf>
    <xf numFmtId="49" fontId="5" fillId="0" borderId="0" xfId="57" applyNumberFormat="1" applyFont="1" applyFill="1" applyAlignment="1">
      <alignment vertical="center"/>
      <protection/>
    </xf>
    <xf numFmtId="49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49" fontId="7" fillId="0" borderId="0" xfId="57" applyNumberFormat="1" applyFont="1" applyAlignment="1">
      <alignment vertical="center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11" xfId="57" applyNumberFormat="1" applyFont="1" applyBorder="1" applyAlignment="1">
      <alignment horizontal="center"/>
      <protection/>
    </xf>
    <xf numFmtId="49" fontId="6" fillId="0" borderId="0" xfId="57" applyNumberFormat="1" applyFont="1" applyFill="1" applyAlignment="1">
      <alignment horizontal="center" vertical="center"/>
      <protection/>
    </xf>
    <xf numFmtId="49" fontId="6" fillId="0" borderId="0" xfId="57" applyNumberFormat="1" applyFont="1" applyAlignment="1">
      <alignment horizontal="center" vertical="center"/>
      <protection/>
    </xf>
    <xf numFmtId="2" fontId="6" fillId="0" borderId="0" xfId="57" applyNumberFormat="1" applyFont="1" applyAlignment="1">
      <alignment horizontal="center" vertical="center"/>
      <protection/>
    </xf>
    <xf numFmtId="49" fontId="9" fillId="0" borderId="0" xfId="57" applyNumberFormat="1" applyFont="1" applyBorder="1" applyAlignment="1">
      <alignment horizontal="center" vertical="center"/>
      <protection/>
    </xf>
    <xf numFmtId="0" fontId="1" fillId="0" borderId="0" xfId="57" applyAlignment="1">
      <alignment horizontal="center" vertical="center"/>
      <protection/>
    </xf>
    <xf numFmtId="2" fontId="4" fillId="0" borderId="0" xfId="57" applyNumberFormat="1" applyFont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Alignment="1">
      <alignment horizontal="left" vertical="center"/>
      <protection/>
    </xf>
    <xf numFmtId="0" fontId="1" fillId="0" borderId="0" xfId="57" applyAlignment="1">
      <alignment horizontal="left" vertical="center"/>
      <protection/>
    </xf>
    <xf numFmtId="0" fontId="1" fillId="0" borderId="0" xfId="57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>
      <alignment horizontal="center"/>
    </xf>
    <xf numFmtId="1" fontId="10" fillId="0" borderId="15" xfId="57" applyNumberFormat="1" applyFont="1" applyFill="1" applyBorder="1" applyAlignment="1">
      <alignment horizontal="center" vertical="center"/>
      <protection/>
    </xf>
    <xf numFmtId="1" fontId="10" fillId="0" borderId="16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" fillId="0" borderId="0" xfId="57" applyBorder="1" applyAlignment="1">
      <alignment horizontal="left" vertical="center"/>
      <protection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49" fontId="4" fillId="0" borderId="0" xfId="57" applyNumberFormat="1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49" fontId="8" fillId="0" borderId="0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49" fontId="4" fillId="0" borderId="0" xfId="57" applyNumberFormat="1" applyFont="1" applyBorder="1" applyAlignment="1">
      <alignment horizontal="center" vertical="center"/>
      <protection/>
    </xf>
    <xf numFmtId="49" fontId="4" fillId="0" borderId="0" xfId="57" applyNumberFormat="1" applyFont="1" applyFill="1" applyBorder="1" applyAlignment="1">
      <alignment horizontal="left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21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" fontId="10" fillId="0" borderId="18" xfId="57" applyNumberFormat="1" applyFont="1" applyFill="1" applyBorder="1" applyAlignment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24" xfId="0" applyFont="1" applyFill="1" applyBorder="1" applyAlignment="1" applyProtection="1">
      <alignment horizontal="center" vertical="center" wrapText="1"/>
      <protection hidden="1"/>
    </xf>
    <xf numFmtId="0" fontId="0" fillId="33" borderId="25" xfId="0" applyFont="1" applyFill="1" applyBorder="1" applyAlignment="1" applyProtection="1">
      <alignment horizontal="center" vertical="center" wrapText="1"/>
      <protection hidden="1"/>
    </xf>
    <xf numFmtId="0" fontId="0" fillId="0" borderId="17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1" fontId="0" fillId="0" borderId="10" xfId="55" applyNumberFormat="1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1" fontId="0" fillId="0" borderId="17" xfId="55" applyNumberFormat="1" applyFont="1" applyBorder="1" applyAlignment="1">
      <alignment horizontal="center"/>
      <protection/>
    </xf>
    <xf numFmtId="3" fontId="0" fillId="0" borderId="10" xfId="0" applyNumberFormat="1" applyFont="1" applyBorder="1" applyAlignment="1">
      <alignment horizontal="center"/>
    </xf>
    <xf numFmtId="0" fontId="0" fillId="0" borderId="27" xfId="55" applyFont="1" applyBorder="1" applyAlignment="1">
      <alignment horizontal="center"/>
      <protection/>
    </xf>
    <xf numFmtId="1" fontId="0" fillId="0" borderId="27" xfId="55" applyNumberFormat="1" applyFont="1" applyBorder="1" applyAlignment="1">
      <alignment horizontal="center"/>
      <protection/>
    </xf>
    <xf numFmtId="3" fontId="0" fillId="0" borderId="14" xfId="0" applyNumberFormat="1" applyFont="1" applyBorder="1" applyAlignment="1">
      <alignment horizontal="center"/>
    </xf>
    <xf numFmtId="0" fontId="0" fillId="0" borderId="28" xfId="55" applyFont="1" applyBorder="1" applyAlignment="1">
      <alignment horizontal="center"/>
      <protection/>
    </xf>
    <xf numFmtId="1" fontId="0" fillId="0" borderId="14" xfId="55" applyNumberFormat="1" applyFont="1" applyBorder="1" applyAlignment="1">
      <alignment horizontal="center"/>
      <protection/>
    </xf>
    <xf numFmtId="1" fontId="0" fillId="0" borderId="21" xfId="54" applyNumberFormat="1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1" fontId="0" fillId="0" borderId="29" xfId="54" applyNumberFormat="1" applyFont="1" applyFill="1" applyBorder="1" applyAlignment="1">
      <alignment horizontal="center" vertical="center"/>
      <protection/>
    </xf>
    <xf numFmtId="0" fontId="0" fillId="0" borderId="14" xfId="54" applyFont="1" applyFill="1" applyBorder="1" applyAlignment="1">
      <alignment vertical="center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30" xfId="54" applyFont="1" applyBorder="1" applyAlignment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31" xfId="0" applyFont="1" applyFill="1" applyBorder="1" applyAlignment="1" applyProtection="1">
      <alignment horizontal="center" vertical="center" wrapText="1"/>
      <protection hidden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33" xfId="0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>
      <alignment horizontal="center" vertical="center"/>
    </xf>
    <xf numFmtId="0" fontId="0" fillId="33" borderId="34" xfId="0" applyFont="1" applyFill="1" applyBorder="1" applyAlignment="1" applyProtection="1">
      <alignment horizontal="center" vertical="center" wrapText="1"/>
      <protection hidden="1"/>
    </xf>
    <xf numFmtId="0" fontId="0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13" xfId="0" applyFont="1" applyFill="1" applyBorder="1" applyAlignment="1" applyProtection="1">
      <alignment horizontal="center" vertical="center" wrapText="1"/>
      <protection hidden="1"/>
    </xf>
    <xf numFmtId="0" fontId="0" fillId="6" borderId="32" xfId="0" applyFont="1" applyFill="1" applyBorder="1" applyAlignment="1" applyProtection="1">
      <alignment horizontal="center" vertical="center" wrapText="1"/>
      <protection hidden="1"/>
    </xf>
    <xf numFmtId="0" fontId="42" fillId="34" borderId="10" xfId="54" applyFont="1" applyFill="1" applyBorder="1" applyAlignment="1">
      <alignment horizontal="center" vertical="center"/>
      <protection/>
    </xf>
    <xf numFmtId="0" fontId="42" fillId="34" borderId="14" xfId="5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33" borderId="35" xfId="0" applyFont="1" applyFill="1" applyBorder="1" applyAlignment="1">
      <alignment horizontal="center" wrapText="1"/>
    </xf>
    <xf numFmtId="0" fontId="0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36" xfId="0" applyFont="1" applyFill="1" applyBorder="1" applyAlignment="1" applyProtection="1">
      <alignment horizontal="center" vertical="center" wrapText="1"/>
      <protection hidden="1"/>
    </xf>
    <xf numFmtId="1" fontId="0" fillId="0" borderId="20" xfId="54" applyNumberFormat="1" applyFont="1" applyFill="1" applyBorder="1" applyAlignment="1">
      <alignment horizontal="center" vertical="center"/>
      <protection/>
    </xf>
    <xf numFmtId="0" fontId="42" fillId="34" borderId="19" xfId="54" applyFont="1" applyFill="1" applyBorder="1" applyAlignment="1">
      <alignment horizontal="center" vertical="center"/>
      <protection/>
    </xf>
    <xf numFmtId="0" fontId="0" fillId="0" borderId="19" xfId="54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 horizontal="center"/>
    </xf>
    <xf numFmtId="0" fontId="0" fillId="0" borderId="19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49" fillId="35" borderId="14" xfId="0" applyFont="1" applyFill="1" applyBorder="1" applyAlignment="1">
      <alignment horizontal="center" readingOrder="1"/>
    </xf>
    <xf numFmtId="0" fontId="48" fillId="0" borderId="20" xfId="0" applyFont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49" fillId="35" borderId="19" xfId="0" applyFont="1" applyFill="1" applyBorder="1" applyAlignment="1">
      <alignment horizontal="center" readingOrder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vadno 2" xfId="54"/>
    <cellStyle name="Navadno 4" xfId="55"/>
    <cellStyle name="Neutral" xfId="56"/>
    <cellStyle name="normální_Lis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2</xdr:col>
      <xdr:colOff>200025</xdr:colOff>
      <xdr:row>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0763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638175</xdr:colOff>
      <xdr:row>7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19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152400</xdr:rowOff>
    </xdr:from>
    <xdr:to>
      <xdr:col>2</xdr:col>
      <xdr:colOff>514350</xdr:colOff>
      <xdr:row>7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1219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2</xdr:col>
      <xdr:colOff>390525</xdr:colOff>
      <xdr:row>7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219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zoomScalePageLayoutView="0" workbookViewId="0" topLeftCell="A1">
      <selection activeCell="A1" sqref="A1:M27"/>
    </sheetView>
  </sheetViews>
  <sheetFormatPr defaultColWidth="9.140625" defaultRowHeight="12.75"/>
  <cols>
    <col min="1" max="1" width="8.00390625" style="2" customWidth="1"/>
    <col min="2" max="2" width="8.421875" style="2" customWidth="1"/>
    <col min="3" max="3" width="17.8515625" style="2" customWidth="1"/>
    <col min="4" max="4" width="12.140625" style="0" customWidth="1"/>
    <col min="5" max="5" width="13.140625" style="0" customWidth="1"/>
    <col min="6" max="6" width="12.28125" style="0" customWidth="1"/>
    <col min="7" max="7" width="9.8515625" style="0" customWidth="1"/>
    <col min="10" max="10" width="10.421875" style="0" customWidth="1"/>
  </cols>
  <sheetData>
    <row r="1" ht="12.75"/>
    <row r="2" spans="1:11" ht="18.75">
      <c r="A2" s="5"/>
      <c r="B2" s="6"/>
      <c r="C2" s="42" t="s">
        <v>26</v>
      </c>
      <c r="D2" s="42"/>
      <c r="E2" s="42"/>
      <c r="F2" s="42"/>
      <c r="G2" s="42"/>
      <c r="H2" s="42"/>
      <c r="I2" s="41" t="s">
        <v>85</v>
      </c>
      <c r="J2" s="41"/>
      <c r="K2" s="7"/>
    </row>
    <row r="3" spans="1:11" ht="18.75">
      <c r="A3" s="5"/>
      <c r="B3" s="8"/>
      <c r="C3" s="45" t="s">
        <v>27</v>
      </c>
      <c r="D3" s="45"/>
      <c r="E3" s="45"/>
      <c r="F3" s="45"/>
      <c r="G3" s="45"/>
      <c r="H3" s="45"/>
      <c r="I3" s="41" t="s">
        <v>80</v>
      </c>
      <c r="J3" s="41"/>
      <c r="K3" s="7"/>
    </row>
    <row r="4" spans="1:11" ht="22.5">
      <c r="A4" s="5"/>
      <c r="B4" s="9"/>
      <c r="C4" s="46" t="s">
        <v>79</v>
      </c>
      <c r="D4" s="46"/>
      <c r="E4" s="46"/>
      <c r="F4" s="46"/>
      <c r="G4" s="46"/>
      <c r="H4" s="46"/>
      <c r="I4" s="9"/>
      <c r="J4" s="5"/>
      <c r="K4" s="5"/>
    </row>
    <row r="5" spans="1:11" ht="18.75">
      <c r="A5" s="5"/>
      <c r="B5" s="7"/>
      <c r="C5" s="47" t="s">
        <v>40</v>
      </c>
      <c r="D5" s="47"/>
      <c r="E5" s="47"/>
      <c r="F5" s="47"/>
      <c r="G5" s="47"/>
      <c r="H5" s="47"/>
      <c r="I5" s="48" t="s">
        <v>28</v>
      </c>
      <c r="J5" s="48"/>
      <c r="K5" s="5"/>
    </row>
    <row r="6" spans="1:11" ht="18.75">
      <c r="A6" s="5"/>
      <c r="B6" s="10"/>
      <c r="C6" s="10"/>
      <c r="D6" s="10"/>
      <c r="E6" s="10"/>
      <c r="F6" s="10"/>
      <c r="G6" s="10"/>
      <c r="H6" s="10"/>
      <c r="I6" s="41" t="s">
        <v>82</v>
      </c>
      <c r="J6" s="41"/>
      <c r="K6" s="41"/>
    </row>
    <row r="7" spans="1:11" ht="18.75">
      <c r="A7" s="5"/>
      <c r="B7" s="11"/>
      <c r="C7" s="42" t="s">
        <v>29</v>
      </c>
      <c r="D7" s="42"/>
      <c r="E7" s="42"/>
      <c r="F7" s="42"/>
      <c r="G7" s="42"/>
      <c r="H7" s="42"/>
      <c r="I7" s="41" t="s">
        <v>81</v>
      </c>
      <c r="J7" s="41"/>
      <c r="K7" s="41"/>
    </row>
    <row r="8" spans="1:11" ht="25.5">
      <c r="A8" s="5"/>
      <c r="B8" s="12"/>
      <c r="C8" s="43" t="s">
        <v>31</v>
      </c>
      <c r="D8" s="43"/>
      <c r="E8" s="43"/>
      <c r="F8" s="43"/>
      <c r="G8" s="43"/>
      <c r="H8" s="43"/>
      <c r="I8" s="12"/>
      <c r="J8" s="5"/>
      <c r="K8" s="5"/>
    </row>
    <row r="9" spans="1:11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2.5">
      <c r="A10" s="5"/>
      <c r="B10" s="44" t="s">
        <v>32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9.5" thickBot="1">
      <c r="A11" s="5"/>
      <c r="B11" s="13"/>
      <c r="C11" s="34"/>
      <c r="D11" s="15"/>
      <c r="E11" s="15"/>
      <c r="F11" s="15"/>
      <c r="G11" s="16"/>
      <c r="H11" s="17"/>
      <c r="I11" s="17"/>
      <c r="J11" s="17"/>
      <c r="K11" s="18"/>
    </row>
    <row r="12" spans="1:13" ht="13.5" thickBot="1">
      <c r="A12" s="65" t="s">
        <v>0</v>
      </c>
      <c r="B12" s="66" t="s">
        <v>15</v>
      </c>
      <c r="C12" s="67" t="s">
        <v>16</v>
      </c>
      <c r="D12" s="67" t="s">
        <v>35</v>
      </c>
      <c r="E12" s="67" t="s">
        <v>17</v>
      </c>
      <c r="F12" s="67" t="s">
        <v>18</v>
      </c>
      <c r="G12" s="67" t="s">
        <v>70</v>
      </c>
      <c r="H12" s="67" t="s">
        <v>36</v>
      </c>
      <c r="I12" s="67" t="s">
        <v>37</v>
      </c>
      <c r="J12" s="67" t="s">
        <v>38</v>
      </c>
      <c r="K12" s="67" t="s">
        <v>39</v>
      </c>
      <c r="L12" s="67" t="s">
        <v>19</v>
      </c>
      <c r="M12" s="68" t="s">
        <v>20</v>
      </c>
    </row>
    <row r="13" spans="1:13" ht="12.75">
      <c r="A13" s="59">
        <v>1</v>
      </c>
      <c r="B13" s="60">
        <v>3</v>
      </c>
      <c r="C13" s="61" t="s">
        <v>51</v>
      </c>
      <c r="D13" s="62">
        <v>223410</v>
      </c>
      <c r="E13" s="63" t="s">
        <v>52</v>
      </c>
      <c r="F13" s="62" t="s">
        <v>53</v>
      </c>
      <c r="G13" s="62" t="s">
        <v>54</v>
      </c>
      <c r="H13" s="130">
        <v>180</v>
      </c>
      <c r="I13" s="130">
        <v>130</v>
      </c>
      <c r="J13" s="130">
        <v>180</v>
      </c>
      <c r="K13" s="130"/>
      <c r="L13" s="131">
        <f aca="true" t="shared" si="0" ref="L13:L22">SUM(H13,I13,J13,K13)</f>
        <v>490</v>
      </c>
      <c r="M13" s="64">
        <v>1</v>
      </c>
    </row>
    <row r="14" spans="1:13" ht="12.75">
      <c r="A14" s="53">
        <v>2</v>
      </c>
      <c r="B14" s="54">
        <v>5</v>
      </c>
      <c r="C14" s="58" t="s">
        <v>55</v>
      </c>
      <c r="D14" s="55">
        <v>24603</v>
      </c>
      <c r="E14" s="4">
        <v>24603</v>
      </c>
      <c r="F14" s="55" t="s">
        <v>53</v>
      </c>
      <c r="G14" s="55" t="s">
        <v>54</v>
      </c>
      <c r="H14" s="133">
        <v>165</v>
      </c>
      <c r="I14" s="133">
        <v>180</v>
      </c>
      <c r="J14" s="133">
        <v>125</v>
      </c>
      <c r="K14" s="133"/>
      <c r="L14" s="134">
        <f t="shared" si="0"/>
        <v>470</v>
      </c>
      <c r="M14" s="33">
        <v>2</v>
      </c>
    </row>
    <row r="15" spans="1:13" ht="12.75">
      <c r="A15" s="53">
        <v>3</v>
      </c>
      <c r="B15" s="54">
        <v>1</v>
      </c>
      <c r="C15" s="58" t="s">
        <v>56</v>
      </c>
      <c r="D15" s="55">
        <v>194372</v>
      </c>
      <c r="E15" s="56" t="s">
        <v>57</v>
      </c>
      <c r="F15" s="55" t="s">
        <v>7</v>
      </c>
      <c r="G15" s="55" t="s">
        <v>54</v>
      </c>
      <c r="H15" s="133">
        <v>100</v>
      </c>
      <c r="I15" s="133">
        <v>180</v>
      </c>
      <c r="J15" s="133">
        <v>102</v>
      </c>
      <c r="K15" s="133"/>
      <c r="L15" s="134">
        <f t="shared" si="0"/>
        <v>382</v>
      </c>
      <c r="M15" s="33">
        <v>3</v>
      </c>
    </row>
    <row r="16" spans="1:13" ht="12.75">
      <c r="A16" s="53">
        <v>4</v>
      </c>
      <c r="B16" s="54">
        <v>4</v>
      </c>
      <c r="C16" s="58" t="s">
        <v>58</v>
      </c>
      <c r="D16" s="55">
        <v>24604</v>
      </c>
      <c r="E16" s="4" t="s">
        <v>59</v>
      </c>
      <c r="F16" s="55" t="s">
        <v>53</v>
      </c>
      <c r="G16" s="55" t="s">
        <v>54</v>
      </c>
      <c r="H16" s="133">
        <v>116</v>
      </c>
      <c r="I16" s="133">
        <v>100</v>
      </c>
      <c r="J16" s="133">
        <v>104</v>
      </c>
      <c r="K16" s="133"/>
      <c r="L16" s="134">
        <f t="shared" si="0"/>
        <v>320</v>
      </c>
      <c r="M16" s="33">
        <v>4</v>
      </c>
    </row>
    <row r="17" spans="1:13" ht="12.75">
      <c r="A17" s="53">
        <v>5</v>
      </c>
      <c r="B17" s="54">
        <v>8</v>
      </c>
      <c r="C17" s="58" t="s">
        <v>60</v>
      </c>
      <c r="D17" s="104">
        <v>30505</v>
      </c>
      <c r="E17" s="4" t="s">
        <v>61</v>
      </c>
      <c r="F17" s="55" t="s">
        <v>8</v>
      </c>
      <c r="G17" s="55" t="s">
        <v>54</v>
      </c>
      <c r="H17" s="133">
        <v>118</v>
      </c>
      <c r="I17" s="133">
        <v>123</v>
      </c>
      <c r="J17" s="133">
        <v>53</v>
      </c>
      <c r="K17" s="133"/>
      <c r="L17" s="134">
        <f t="shared" si="0"/>
        <v>294</v>
      </c>
      <c r="M17" s="33">
        <v>5</v>
      </c>
    </row>
    <row r="18" spans="1:13" ht="12.75">
      <c r="A18" s="53">
        <v>6</v>
      </c>
      <c r="B18" s="54">
        <v>7</v>
      </c>
      <c r="C18" s="58" t="s">
        <v>62</v>
      </c>
      <c r="D18" s="55">
        <v>83047</v>
      </c>
      <c r="E18" s="4" t="s">
        <v>63</v>
      </c>
      <c r="F18" s="55" t="s">
        <v>6</v>
      </c>
      <c r="G18" s="55" t="s">
        <v>54</v>
      </c>
      <c r="H18" s="133">
        <v>110</v>
      </c>
      <c r="I18" s="133">
        <v>170</v>
      </c>
      <c r="J18" s="133">
        <v>0</v>
      </c>
      <c r="K18" s="133"/>
      <c r="L18" s="134">
        <f t="shared" si="0"/>
        <v>280</v>
      </c>
      <c r="M18" s="33">
        <v>6</v>
      </c>
    </row>
    <row r="19" spans="1:13" ht="12.75">
      <c r="A19" s="53">
        <v>7</v>
      </c>
      <c r="B19" s="54">
        <v>9</v>
      </c>
      <c r="C19" s="58" t="s">
        <v>64</v>
      </c>
      <c r="D19" s="55">
        <v>61253</v>
      </c>
      <c r="E19" s="4">
        <v>61253</v>
      </c>
      <c r="F19" s="55" t="s">
        <v>65</v>
      </c>
      <c r="G19" s="55" t="s">
        <v>54</v>
      </c>
      <c r="H19" s="133">
        <v>36</v>
      </c>
      <c r="I19" s="133">
        <v>86</v>
      </c>
      <c r="J19" s="133">
        <v>141</v>
      </c>
      <c r="K19" s="133"/>
      <c r="L19" s="134">
        <f t="shared" si="0"/>
        <v>263</v>
      </c>
      <c r="M19" s="33">
        <v>7</v>
      </c>
    </row>
    <row r="20" spans="1:13" ht="12.75">
      <c r="A20" s="53">
        <v>8</v>
      </c>
      <c r="B20" s="54">
        <v>2</v>
      </c>
      <c r="C20" s="58" t="s">
        <v>66</v>
      </c>
      <c r="D20" s="55">
        <v>72056</v>
      </c>
      <c r="E20" s="56" t="s">
        <v>67</v>
      </c>
      <c r="F20" s="55" t="s">
        <v>7</v>
      </c>
      <c r="G20" s="55" t="s">
        <v>68</v>
      </c>
      <c r="H20" s="128">
        <v>140</v>
      </c>
      <c r="I20" s="133">
        <v>81</v>
      </c>
      <c r="J20" s="133">
        <v>0</v>
      </c>
      <c r="K20" s="133"/>
      <c r="L20" s="134">
        <f t="shared" si="0"/>
        <v>221</v>
      </c>
      <c r="M20" s="33">
        <v>8</v>
      </c>
    </row>
    <row r="21" spans="1:13" ht="12.75">
      <c r="A21" s="53">
        <v>9</v>
      </c>
      <c r="B21" s="54">
        <v>6</v>
      </c>
      <c r="C21" s="58" t="s">
        <v>12</v>
      </c>
      <c r="D21" s="55">
        <v>31096</v>
      </c>
      <c r="E21" s="57">
        <v>1097</v>
      </c>
      <c r="F21" s="55" t="s">
        <v>8</v>
      </c>
      <c r="G21" s="55" t="s">
        <v>54</v>
      </c>
      <c r="H21" s="133">
        <v>152</v>
      </c>
      <c r="I21" s="133">
        <v>0</v>
      </c>
      <c r="J21" s="133">
        <v>0</v>
      </c>
      <c r="K21" s="133"/>
      <c r="L21" s="134">
        <f t="shared" si="0"/>
        <v>152</v>
      </c>
      <c r="M21" s="33">
        <v>9</v>
      </c>
    </row>
    <row r="22" spans="1:13" ht="12.75">
      <c r="A22" s="53">
        <v>10</v>
      </c>
      <c r="B22" s="54">
        <v>10</v>
      </c>
      <c r="C22" s="58" t="s">
        <v>69</v>
      </c>
      <c r="D22" s="55">
        <v>61254</v>
      </c>
      <c r="E22" s="4">
        <v>61254</v>
      </c>
      <c r="F22" s="55" t="s">
        <v>65</v>
      </c>
      <c r="G22" s="55" t="s">
        <v>54</v>
      </c>
      <c r="H22" s="133">
        <v>0</v>
      </c>
      <c r="I22" s="133">
        <v>0</v>
      </c>
      <c r="J22" s="133">
        <v>35</v>
      </c>
      <c r="K22" s="133"/>
      <c r="L22" s="134">
        <f t="shared" si="0"/>
        <v>35</v>
      </c>
      <c r="M22" s="33">
        <v>10</v>
      </c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.75">
      <c r="A24" s="19"/>
      <c r="B24" s="19"/>
      <c r="C24" s="19"/>
      <c r="D24" s="19"/>
      <c r="E24" s="19"/>
      <c r="F24" s="19"/>
      <c r="G24" s="20"/>
      <c r="H24" s="21" t="s">
        <v>33</v>
      </c>
      <c r="I24" s="21"/>
      <c r="J24" s="22"/>
      <c r="K24" s="19"/>
    </row>
    <row r="25" spans="1:11" ht="21" customHeight="1">
      <c r="A25" s="7" t="s">
        <v>42</v>
      </c>
      <c r="B25" s="7"/>
      <c r="C25" s="7"/>
      <c r="D25" s="10"/>
      <c r="E25" s="19"/>
      <c r="F25" s="19"/>
      <c r="G25" s="23" t="s">
        <v>34</v>
      </c>
      <c r="H25" s="19"/>
      <c r="I25" s="24"/>
      <c r="J25" s="36" t="s">
        <v>46</v>
      </c>
      <c r="K25" s="25"/>
    </row>
    <row r="26" spans="1:11" ht="24.75" customHeight="1">
      <c r="A26" s="36" t="s">
        <v>46</v>
      </c>
      <c r="B26" s="23"/>
      <c r="C26" s="23"/>
      <c r="D26" s="10"/>
      <c r="E26" s="19"/>
      <c r="F26" s="19"/>
      <c r="G26" s="23" t="s">
        <v>84</v>
      </c>
      <c r="H26" s="23"/>
      <c r="I26" s="23"/>
      <c r="J26" s="36" t="s">
        <v>46</v>
      </c>
      <c r="K26" s="19"/>
    </row>
    <row r="27" spans="1:11" ht="27" customHeight="1">
      <c r="A27" s="26" t="s">
        <v>83</v>
      </c>
      <c r="B27" s="26"/>
      <c r="C27" s="26"/>
      <c r="D27" s="27"/>
      <c r="E27" s="19"/>
      <c r="F27" s="19"/>
      <c r="G27" s="23" t="s">
        <v>41</v>
      </c>
      <c r="H27" s="23"/>
      <c r="I27" s="23"/>
      <c r="J27" s="36" t="s">
        <v>46</v>
      </c>
      <c r="K27" s="19"/>
    </row>
    <row r="28" spans="1:6" ht="0.75" customHeight="1">
      <c r="A28"/>
      <c r="B28"/>
      <c r="C28"/>
      <c r="D28" s="2"/>
      <c r="E28" s="2"/>
      <c r="F28" s="2"/>
    </row>
    <row r="29" ht="12.75">
      <c r="A29" s="36" t="s">
        <v>46</v>
      </c>
    </row>
  </sheetData>
  <sheetProtection/>
  <mergeCells count="12">
    <mergeCell ref="C5:H5"/>
    <mergeCell ref="I5:J5"/>
    <mergeCell ref="I6:K6"/>
    <mergeCell ref="C7:H7"/>
    <mergeCell ref="I7:K7"/>
    <mergeCell ref="C8:H8"/>
    <mergeCell ref="B10:K10"/>
    <mergeCell ref="C2:H2"/>
    <mergeCell ref="I2:J2"/>
    <mergeCell ref="C3:H3"/>
    <mergeCell ref="I3:J3"/>
    <mergeCell ref="C4:H4"/>
  </mergeCells>
  <printOptions/>
  <pageMargins left="0.7" right="0.7" top="0.75" bottom="0.75" header="0.3" footer="0.3"/>
  <pageSetup fitToHeight="1" fitToWidth="1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zoomScalePageLayoutView="0" workbookViewId="0" topLeftCell="A1">
      <selection activeCell="A1" sqref="A1:M38"/>
    </sheetView>
  </sheetViews>
  <sheetFormatPr defaultColWidth="9.140625" defaultRowHeight="12.75"/>
  <cols>
    <col min="1" max="1" width="7.28125" style="0" customWidth="1"/>
    <col min="2" max="2" width="8.7109375" style="0" customWidth="1"/>
    <col min="3" max="3" width="19.57421875" style="0" customWidth="1"/>
    <col min="5" max="5" width="9.8515625" style="0" customWidth="1"/>
    <col min="11" max="11" width="8.421875" style="0" customWidth="1"/>
  </cols>
  <sheetData>
    <row r="2" spans="1:12" ht="18.75">
      <c r="A2" s="5"/>
      <c r="B2" s="6"/>
      <c r="C2" s="42" t="s">
        <v>26</v>
      </c>
      <c r="D2" s="42"/>
      <c r="E2" s="42"/>
      <c r="F2" s="42"/>
      <c r="G2" s="42"/>
      <c r="H2" s="42"/>
      <c r="I2" s="42"/>
      <c r="J2" s="41" t="s">
        <v>85</v>
      </c>
      <c r="K2" s="41"/>
      <c r="L2" s="7"/>
    </row>
    <row r="3" spans="1:12" ht="18.75">
      <c r="A3" s="5"/>
      <c r="B3" s="8"/>
      <c r="C3" s="45" t="s">
        <v>27</v>
      </c>
      <c r="D3" s="45"/>
      <c r="E3" s="45"/>
      <c r="F3" s="45"/>
      <c r="G3" s="45"/>
      <c r="H3" s="45"/>
      <c r="I3" s="45"/>
      <c r="J3" s="41" t="s">
        <v>88</v>
      </c>
      <c r="K3" s="41"/>
      <c r="L3" s="7"/>
    </row>
    <row r="4" spans="1:12" ht="22.5">
      <c r="A4" s="5"/>
      <c r="B4" s="9"/>
      <c r="C4" s="46" t="s">
        <v>79</v>
      </c>
      <c r="D4" s="46"/>
      <c r="E4" s="46"/>
      <c r="F4" s="46"/>
      <c r="G4" s="46"/>
      <c r="H4" s="46"/>
      <c r="I4" s="46"/>
      <c r="J4" s="9"/>
      <c r="K4" s="5"/>
      <c r="L4" s="5"/>
    </row>
    <row r="5" spans="1:12" ht="18.75">
      <c r="A5" s="5"/>
      <c r="B5" s="7"/>
      <c r="C5" s="47" t="s">
        <v>40</v>
      </c>
      <c r="D5" s="47"/>
      <c r="E5" s="47"/>
      <c r="F5" s="47"/>
      <c r="G5" s="47"/>
      <c r="H5" s="47"/>
      <c r="I5" s="47"/>
      <c r="J5" s="48" t="s">
        <v>28</v>
      </c>
      <c r="K5" s="48"/>
      <c r="L5" s="5"/>
    </row>
    <row r="6" spans="1:12" ht="18.75">
      <c r="A6" s="5"/>
      <c r="B6" s="10"/>
      <c r="C6" s="10"/>
      <c r="D6" s="10"/>
      <c r="E6" s="10"/>
      <c r="F6" s="10"/>
      <c r="G6" s="10"/>
      <c r="H6" s="10"/>
      <c r="I6" s="10"/>
      <c r="J6" s="41" t="s">
        <v>89</v>
      </c>
      <c r="K6" s="41"/>
      <c r="L6" s="41"/>
    </row>
    <row r="7" spans="1:12" ht="18.75">
      <c r="A7" s="5"/>
      <c r="B7" s="11"/>
      <c r="C7" s="42" t="s">
        <v>29</v>
      </c>
      <c r="D7" s="42"/>
      <c r="E7" s="42"/>
      <c r="F7" s="42"/>
      <c r="G7" s="42"/>
      <c r="H7" s="42"/>
      <c r="I7" s="42"/>
      <c r="J7" s="41" t="s">
        <v>30</v>
      </c>
      <c r="K7" s="41"/>
      <c r="L7" s="41"/>
    </row>
    <row r="8" spans="1:12" ht="25.5">
      <c r="A8" s="5"/>
      <c r="B8" s="12"/>
      <c r="C8" s="43" t="s">
        <v>31</v>
      </c>
      <c r="D8" s="43"/>
      <c r="E8" s="43"/>
      <c r="F8" s="43"/>
      <c r="G8" s="43"/>
      <c r="H8" s="43"/>
      <c r="I8" s="43"/>
      <c r="J8" s="12"/>
      <c r="K8" s="5"/>
      <c r="L8" s="5"/>
    </row>
    <row r="9" spans="1:12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2.5">
      <c r="A10" s="5"/>
      <c r="B10" s="44" t="s">
        <v>45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9.5" thickBot="1">
      <c r="A11" s="5"/>
      <c r="B11" s="13"/>
      <c r="C11" s="34"/>
      <c r="D11" s="15"/>
      <c r="E11" s="15"/>
      <c r="F11" s="15"/>
      <c r="G11" s="15"/>
      <c r="H11" s="16"/>
      <c r="I11" s="17"/>
      <c r="J11" s="17"/>
      <c r="K11" s="17"/>
      <c r="L11" s="18"/>
    </row>
    <row r="12" spans="1:13" ht="26.25" thickBot="1">
      <c r="A12" s="28" t="s">
        <v>0</v>
      </c>
      <c r="B12" s="29" t="s">
        <v>15</v>
      </c>
      <c r="C12" s="30" t="s">
        <v>16</v>
      </c>
      <c r="D12" s="30" t="s">
        <v>35</v>
      </c>
      <c r="E12" s="30" t="s">
        <v>17</v>
      </c>
      <c r="F12" s="30" t="s">
        <v>18</v>
      </c>
      <c r="G12" s="30" t="s">
        <v>70</v>
      </c>
      <c r="H12" s="67" t="s">
        <v>36</v>
      </c>
      <c r="I12" s="67" t="s">
        <v>37</v>
      </c>
      <c r="J12" s="67" t="s">
        <v>38</v>
      </c>
      <c r="K12" s="67" t="s">
        <v>39</v>
      </c>
      <c r="L12" s="67" t="s">
        <v>19</v>
      </c>
      <c r="M12" s="68" t="s">
        <v>20</v>
      </c>
    </row>
    <row r="13" spans="1:13" ht="12.75">
      <c r="A13" s="116">
        <v>1</v>
      </c>
      <c r="B13" s="117">
        <v>27</v>
      </c>
      <c r="C13" s="118" t="s">
        <v>92</v>
      </c>
      <c r="D13" s="119">
        <v>75168</v>
      </c>
      <c r="E13" s="119" t="s">
        <v>109</v>
      </c>
      <c r="F13" s="120" t="s">
        <v>9</v>
      </c>
      <c r="G13" s="121" t="s">
        <v>68</v>
      </c>
      <c r="H13" s="129">
        <v>68</v>
      </c>
      <c r="I13" s="130">
        <v>121</v>
      </c>
      <c r="J13" s="130">
        <v>138</v>
      </c>
      <c r="K13" s="130"/>
      <c r="L13" s="131">
        <f aca="true" t="shared" si="0" ref="L13:L33">SUM(H13:J13)</f>
        <v>327</v>
      </c>
      <c r="M13" s="64">
        <v>1</v>
      </c>
    </row>
    <row r="14" spans="1:13" ht="12.75">
      <c r="A14" s="53">
        <v>2</v>
      </c>
      <c r="B14" s="54">
        <v>15</v>
      </c>
      <c r="C14" s="58" t="s">
        <v>93</v>
      </c>
      <c r="D14" s="128">
        <v>68486</v>
      </c>
      <c r="E14" s="4" t="s">
        <v>94</v>
      </c>
      <c r="F14" s="55" t="s">
        <v>9</v>
      </c>
      <c r="G14" s="122" t="s">
        <v>54</v>
      </c>
      <c r="H14" s="132">
        <v>115</v>
      </c>
      <c r="I14" s="133">
        <v>117</v>
      </c>
      <c r="J14" s="133">
        <v>94</v>
      </c>
      <c r="K14" s="133"/>
      <c r="L14" s="134">
        <f t="shared" si="0"/>
        <v>326</v>
      </c>
      <c r="M14" s="33">
        <v>2</v>
      </c>
    </row>
    <row r="15" spans="1:13" ht="12.75">
      <c r="A15" s="53">
        <v>3</v>
      </c>
      <c r="B15" s="54">
        <v>9</v>
      </c>
      <c r="C15" s="58" t="s">
        <v>64</v>
      </c>
      <c r="D15" s="55">
        <v>61253</v>
      </c>
      <c r="E15" s="4">
        <v>61253</v>
      </c>
      <c r="F15" s="55" t="s">
        <v>65</v>
      </c>
      <c r="G15" s="122" t="s">
        <v>54</v>
      </c>
      <c r="H15" s="132">
        <v>103</v>
      </c>
      <c r="I15" s="133">
        <v>97</v>
      </c>
      <c r="J15" s="133">
        <v>84</v>
      </c>
      <c r="K15" s="133"/>
      <c r="L15" s="134">
        <f t="shared" si="0"/>
        <v>284</v>
      </c>
      <c r="M15" s="33">
        <v>3</v>
      </c>
    </row>
    <row r="16" spans="1:13" ht="12.75">
      <c r="A16" s="53">
        <v>4</v>
      </c>
      <c r="B16" s="54">
        <v>2</v>
      </c>
      <c r="C16" s="58" t="s">
        <v>66</v>
      </c>
      <c r="D16" s="55">
        <v>72056</v>
      </c>
      <c r="E16" s="56" t="s">
        <v>67</v>
      </c>
      <c r="F16" s="55" t="s">
        <v>7</v>
      </c>
      <c r="G16" s="122" t="s">
        <v>68</v>
      </c>
      <c r="H16" s="132">
        <v>87</v>
      </c>
      <c r="I16" s="133">
        <v>74</v>
      </c>
      <c r="J16" s="133">
        <v>118</v>
      </c>
      <c r="K16" s="133"/>
      <c r="L16" s="134">
        <f t="shared" si="0"/>
        <v>279</v>
      </c>
      <c r="M16" s="33">
        <v>4</v>
      </c>
    </row>
    <row r="17" spans="1:13" ht="12.75">
      <c r="A17" s="53">
        <v>5</v>
      </c>
      <c r="B17" s="54">
        <v>20</v>
      </c>
      <c r="C17" s="58" t="s">
        <v>4</v>
      </c>
      <c r="D17" s="3">
        <v>68487</v>
      </c>
      <c r="E17" s="3" t="s">
        <v>10</v>
      </c>
      <c r="F17" s="55" t="s">
        <v>9</v>
      </c>
      <c r="G17" s="122" t="s">
        <v>54</v>
      </c>
      <c r="H17" s="132">
        <v>90</v>
      </c>
      <c r="I17" s="133">
        <v>93</v>
      </c>
      <c r="J17" s="133">
        <v>87</v>
      </c>
      <c r="K17" s="133"/>
      <c r="L17" s="134">
        <f t="shared" si="0"/>
        <v>270</v>
      </c>
      <c r="M17" s="33">
        <v>5</v>
      </c>
    </row>
    <row r="18" spans="1:13" ht="12.75">
      <c r="A18" s="53">
        <v>6</v>
      </c>
      <c r="B18" s="54">
        <v>8</v>
      </c>
      <c r="C18" s="58" t="s">
        <v>60</v>
      </c>
      <c r="D18" s="104">
        <v>30505</v>
      </c>
      <c r="E18" s="4" t="s">
        <v>61</v>
      </c>
      <c r="F18" s="55" t="s">
        <v>8</v>
      </c>
      <c r="G18" s="122" t="s">
        <v>54</v>
      </c>
      <c r="H18" s="132">
        <v>101</v>
      </c>
      <c r="I18" s="133">
        <v>76</v>
      </c>
      <c r="J18" s="133">
        <v>87</v>
      </c>
      <c r="K18" s="133"/>
      <c r="L18" s="134">
        <f t="shared" si="0"/>
        <v>264</v>
      </c>
      <c r="M18" s="33">
        <v>6</v>
      </c>
    </row>
    <row r="19" spans="1:13" ht="12.75">
      <c r="A19" s="53">
        <v>7</v>
      </c>
      <c r="B19" s="54">
        <v>1</v>
      </c>
      <c r="C19" s="58" t="s">
        <v>56</v>
      </c>
      <c r="D19" s="55">
        <v>194372</v>
      </c>
      <c r="E19" s="56" t="s">
        <v>57</v>
      </c>
      <c r="F19" s="55" t="s">
        <v>7</v>
      </c>
      <c r="G19" s="122" t="s">
        <v>54</v>
      </c>
      <c r="H19" s="132">
        <v>81</v>
      </c>
      <c r="I19" s="133">
        <v>96</v>
      </c>
      <c r="J19" s="133">
        <v>59</v>
      </c>
      <c r="K19" s="133"/>
      <c r="L19" s="134">
        <f t="shared" si="0"/>
        <v>236</v>
      </c>
      <c r="M19" s="33">
        <v>7</v>
      </c>
    </row>
    <row r="20" spans="1:13" ht="12.75">
      <c r="A20" s="53">
        <v>8</v>
      </c>
      <c r="B20" s="54">
        <v>19</v>
      </c>
      <c r="C20" s="58" t="s">
        <v>95</v>
      </c>
      <c r="D20" s="3">
        <v>80031</v>
      </c>
      <c r="E20" s="3" t="s">
        <v>96</v>
      </c>
      <c r="F20" s="55" t="s">
        <v>9</v>
      </c>
      <c r="G20" s="122" t="s">
        <v>54</v>
      </c>
      <c r="H20" s="132">
        <v>56</v>
      </c>
      <c r="I20" s="133">
        <v>87</v>
      </c>
      <c r="J20" s="133">
        <v>89</v>
      </c>
      <c r="K20" s="133"/>
      <c r="L20" s="134">
        <f t="shared" si="0"/>
        <v>232</v>
      </c>
      <c r="M20" s="33">
        <v>8</v>
      </c>
    </row>
    <row r="21" spans="1:13" ht="12.75">
      <c r="A21" s="53">
        <v>9</v>
      </c>
      <c r="B21" s="54">
        <v>21</v>
      </c>
      <c r="C21" s="58" t="s">
        <v>3</v>
      </c>
      <c r="D21" s="3">
        <v>90968</v>
      </c>
      <c r="E21" s="3" t="s">
        <v>97</v>
      </c>
      <c r="F21" s="55" t="s">
        <v>9</v>
      </c>
      <c r="G21" s="122" t="s">
        <v>54</v>
      </c>
      <c r="H21" s="132">
        <v>60</v>
      </c>
      <c r="I21" s="133">
        <v>82</v>
      </c>
      <c r="J21" s="133">
        <v>88</v>
      </c>
      <c r="K21" s="133"/>
      <c r="L21" s="134">
        <f t="shared" si="0"/>
        <v>230</v>
      </c>
      <c r="M21" s="33">
        <v>9</v>
      </c>
    </row>
    <row r="22" spans="1:13" ht="12.75">
      <c r="A22" s="53">
        <v>10</v>
      </c>
      <c r="B22" s="54">
        <v>6</v>
      </c>
      <c r="C22" s="58" t="s">
        <v>12</v>
      </c>
      <c r="D22" s="55">
        <v>31096</v>
      </c>
      <c r="E22" s="55" t="s">
        <v>13</v>
      </c>
      <c r="F22" s="55" t="s">
        <v>8</v>
      </c>
      <c r="G22" s="122" t="s">
        <v>54</v>
      </c>
      <c r="H22" s="132">
        <v>74</v>
      </c>
      <c r="I22" s="133">
        <v>82</v>
      </c>
      <c r="J22" s="133">
        <v>71</v>
      </c>
      <c r="K22" s="133"/>
      <c r="L22" s="134">
        <f t="shared" si="0"/>
        <v>227</v>
      </c>
      <c r="M22" s="33">
        <v>10</v>
      </c>
    </row>
    <row r="23" spans="1:13" ht="12.75">
      <c r="A23" s="53">
        <v>11</v>
      </c>
      <c r="B23" s="54">
        <v>13</v>
      </c>
      <c r="C23" s="58" t="s">
        <v>2</v>
      </c>
      <c r="D23" s="55">
        <v>24371</v>
      </c>
      <c r="E23" s="96">
        <v>187003</v>
      </c>
      <c r="F23" s="55" t="s">
        <v>9</v>
      </c>
      <c r="G23" s="122" t="s">
        <v>54</v>
      </c>
      <c r="H23" s="132">
        <v>33</v>
      </c>
      <c r="I23" s="133">
        <v>99</v>
      </c>
      <c r="J23" s="133">
        <v>92</v>
      </c>
      <c r="K23" s="133"/>
      <c r="L23" s="134">
        <f t="shared" si="0"/>
        <v>224</v>
      </c>
      <c r="M23" s="33">
        <v>11</v>
      </c>
    </row>
    <row r="24" spans="1:13" ht="12.75">
      <c r="A24" s="53">
        <v>12</v>
      </c>
      <c r="B24" s="54">
        <v>10</v>
      </c>
      <c r="C24" s="58" t="s">
        <v>69</v>
      </c>
      <c r="D24" s="55">
        <v>61254</v>
      </c>
      <c r="E24" s="4">
        <v>61254</v>
      </c>
      <c r="F24" s="55" t="s">
        <v>65</v>
      </c>
      <c r="G24" s="122" t="s">
        <v>54</v>
      </c>
      <c r="H24" s="132">
        <v>65</v>
      </c>
      <c r="I24" s="133">
        <v>59</v>
      </c>
      <c r="J24" s="133">
        <v>85</v>
      </c>
      <c r="K24" s="133"/>
      <c r="L24" s="134">
        <f t="shared" si="0"/>
        <v>209</v>
      </c>
      <c r="M24" s="33">
        <v>12</v>
      </c>
    </row>
    <row r="25" spans="1:13" ht="12.75">
      <c r="A25" s="53">
        <v>13</v>
      </c>
      <c r="B25" s="54">
        <v>18</v>
      </c>
      <c r="C25" s="58" t="s">
        <v>98</v>
      </c>
      <c r="D25" s="3">
        <v>90902</v>
      </c>
      <c r="E25" s="3" t="s">
        <v>99</v>
      </c>
      <c r="F25" s="55" t="s">
        <v>9</v>
      </c>
      <c r="G25" s="122" t="s">
        <v>54</v>
      </c>
      <c r="H25" s="132">
        <v>61</v>
      </c>
      <c r="I25" s="133">
        <v>55</v>
      </c>
      <c r="J25" s="133">
        <v>87</v>
      </c>
      <c r="K25" s="133"/>
      <c r="L25" s="134">
        <f t="shared" si="0"/>
        <v>203</v>
      </c>
      <c r="M25" s="33">
        <v>13</v>
      </c>
    </row>
    <row r="26" spans="1:13" ht="12.75">
      <c r="A26" s="53">
        <v>14</v>
      </c>
      <c r="B26" s="54">
        <v>14</v>
      </c>
      <c r="C26" s="58" t="s">
        <v>76</v>
      </c>
      <c r="D26" s="55">
        <v>68469</v>
      </c>
      <c r="E26" s="96">
        <v>187005</v>
      </c>
      <c r="F26" s="55" t="s">
        <v>9</v>
      </c>
      <c r="G26" s="122" t="s">
        <v>54</v>
      </c>
      <c r="H26" s="132">
        <v>0</v>
      </c>
      <c r="I26" s="133">
        <v>98</v>
      </c>
      <c r="J26" s="133">
        <v>77</v>
      </c>
      <c r="K26" s="133"/>
      <c r="L26" s="134">
        <f t="shared" si="0"/>
        <v>175</v>
      </c>
      <c r="M26" s="33">
        <v>14</v>
      </c>
    </row>
    <row r="27" spans="1:13" ht="12.75">
      <c r="A27" s="53">
        <v>15</v>
      </c>
      <c r="B27" s="54">
        <v>16</v>
      </c>
      <c r="C27" s="58" t="s">
        <v>100</v>
      </c>
      <c r="D27" s="3">
        <v>61263</v>
      </c>
      <c r="E27" s="75" t="s">
        <v>101</v>
      </c>
      <c r="F27" s="75" t="s">
        <v>65</v>
      </c>
      <c r="G27" s="122" t="s">
        <v>54</v>
      </c>
      <c r="H27" s="132">
        <v>66</v>
      </c>
      <c r="I27" s="133">
        <v>57</v>
      </c>
      <c r="J27" s="133">
        <v>50</v>
      </c>
      <c r="K27" s="133"/>
      <c r="L27" s="134">
        <f t="shared" si="0"/>
        <v>173</v>
      </c>
      <c r="M27" s="33">
        <v>15</v>
      </c>
    </row>
    <row r="28" spans="1:13" ht="12.75">
      <c r="A28" s="53">
        <v>16</v>
      </c>
      <c r="B28" s="54">
        <v>22</v>
      </c>
      <c r="C28" s="58" t="s">
        <v>102</v>
      </c>
      <c r="D28" s="3">
        <v>78997</v>
      </c>
      <c r="E28" s="3" t="s">
        <v>103</v>
      </c>
      <c r="F28" s="55" t="s">
        <v>9</v>
      </c>
      <c r="G28" s="122" t="s">
        <v>54</v>
      </c>
      <c r="H28" s="132">
        <v>75</v>
      </c>
      <c r="I28" s="133">
        <v>0</v>
      </c>
      <c r="J28" s="133">
        <v>98</v>
      </c>
      <c r="K28" s="133"/>
      <c r="L28" s="134">
        <f t="shared" si="0"/>
        <v>173</v>
      </c>
      <c r="M28" s="33">
        <v>15</v>
      </c>
    </row>
    <row r="29" spans="1:13" ht="12.75">
      <c r="A29" s="53">
        <v>17</v>
      </c>
      <c r="B29" s="54">
        <v>12</v>
      </c>
      <c r="C29" s="58" t="s">
        <v>21</v>
      </c>
      <c r="D29" s="55">
        <v>79000</v>
      </c>
      <c r="E29" s="96">
        <v>23038</v>
      </c>
      <c r="F29" s="55" t="s">
        <v>9</v>
      </c>
      <c r="G29" s="122" t="s">
        <v>54</v>
      </c>
      <c r="H29" s="132">
        <v>80</v>
      </c>
      <c r="I29" s="133">
        <v>0</v>
      </c>
      <c r="J29" s="133">
        <v>88</v>
      </c>
      <c r="K29" s="133"/>
      <c r="L29" s="134">
        <f t="shared" si="0"/>
        <v>168</v>
      </c>
      <c r="M29" s="33">
        <v>17</v>
      </c>
    </row>
    <row r="30" spans="1:13" ht="12.75">
      <c r="A30" s="53">
        <v>18</v>
      </c>
      <c r="B30" s="54">
        <v>17</v>
      </c>
      <c r="C30" s="58" t="s">
        <v>23</v>
      </c>
      <c r="D30" s="3">
        <v>80094</v>
      </c>
      <c r="E30" s="3" t="s">
        <v>104</v>
      </c>
      <c r="F30" s="55" t="s">
        <v>9</v>
      </c>
      <c r="G30" s="122" t="s">
        <v>54</v>
      </c>
      <c r="H30" s="132">
        <v>50</v>
      </c>
      <c r="I30" s="133">
        <v>36</v>
      </c>
      <c r="J30" s="133">
        <v>53</v>
      </c>
      <c r="K30" s="133"/>
      <c r="L30" s="134">
        <f t="shared" si="0"/>
        <v>139</v>
      </c>
      <c r="M30" s="33">
        <v>18</v>
      </c>
    </row>
    <row r="31" spans="1:13" ht="12.75">
      <c r="A31" s="53">
        <v>19</v>
      </c>
      <c r="B31" s="54">
        <v>3</v>
      </c>
      <c r="C31" s="58" t="s">
        <v>51</v>
      </c>
      <c r="D31" s="55">
        <v>223410</v>
      </c>
      <c r="E31" s="4" t="s">
        <v>52</v>
      </c>
      <c r="F31" s="55" t="s">
        <v>53</v>
      </c>
      <c r="G31" s="122" t="s">
        <v>54</v>
      </c>
      <c r="H31" s="132">
        <v>81</v>
      </c>
      <c r="I31" s="133" t="s">
        <v>105</v>
      </c>
      <c r="J31" s="133" t="s">
        <v>105</v>
      </c>
      <c r="K31" s="133"/>
      <c r="L31" s="134">
        <f t="shared" si="0"/>
        <v>81</v>
      </c>
      <c r="M31" s="33">
        <v>19</v>
      </c>
    </row>
    <row r="32" spans="1:13" ht="12.75">
      <c r="A32" s="53">
        <v>20</v>
      </c>
      <c r="B32" s="54">
        <v>25</v>
      </c>
      <c r="C32" s="58" t="s">
        <v>1</v>
      </c>
      <c r="D32" s="55">
        <v>68466</v>
      </c>
      <c r="E32" s="3" t="s">
        <v>106</v>
      </c>
      <c r="F32" s="55" t="s">
        <v>9</v>
      </c>
      <c r="G32" s="122" t="s">
        <v>54</v>
      </c>
      <c r="H32" s="132">
        <v>68</v>
      </c>
      <c r="I32" s="133" t="s">
        <v>105</v>
      </c>
      <c r="J32" s="133" t="s">
        <v>105</v>
      </c>
      <c r="K32" s="133"/>
      <c r="L32" s="134">
        <f t="shared" si="0"/>
        <v>68</v>
      </c>
      <c r="M32" s="33">
        <v>20</v>
      </c>
    </row>
    <row r="33" spans="1:13" ht="13.5" thickBot="1">
      <c r="A33" s="123">
        <v>21</v>
      </c>
      <c r="B33" s="124">
        <v>23</v>
      </c>
      <c r="C33" s="125" t="s">
        <v>107</v>
      </c>
      <c r="D33" s="31">
        <v>78998</v>
      </c>
      <c r="E33" s="31" t="s">
        <v>108</v>
      </c>
      <c r="F33" s="126" t="s">
        <v>9</v>
      </c>
      <c r="G33" s="127" t="s">
        <v>54</v>
      </c>
      <c r="H33" s="132">
        <v>0</v>
      </c>
      <c r="I33" s="133">
        <v>68</v>
      </c>
      <c r="J33" s="133" t="s">
        <v>105</v>
      </c>
      <c r="K33" s="133"/>
      <c r="L33" s="134">
        <f t="shared" si="0"/>
        <v>68</v>
      </c>
      <c r="M33" s="33">
        <v>20</v>
      </c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1" ht="15.75">
      <c r="A35" s="19"/>
      <c r="B35" s="19"/>
      <c r="C35" s="19"/>
      <c r="D35" s="19"/>
      <c r="E35" s="19"/>
      <c r="F35" s="19"/>
      <c r="G35" s="20"/>
      <c r="H35" s="21" t="s">
        <v>33</v>
      </c>
      <c r="I35" s="21"/>
      <c r="J35" s="22"/>
      <c r="K35" s="19"/>
    </row>
    <row r="36" spans="1:11" ht="21" customHeight="1">
      <c r="A36" s="7" t="s">
        <v>42</v>
      </c>
      <c r="B36" s="7"/>
      <c r="C36" s="7"/>
      <c r="D36" s="10"/>
      <c r="E36" s="19"/>
      <c r="F36" s="19"/>
      <c r="G36" s="23" t="s">
        <v>34</v>
      </c>
      <c r="H36" s="19"/>
      <c r="I36" s="24"/>
      <c r="J36" s="36" t="s">
        <v>46</v>
      </c>
      <c r="K36" s="25"/>
    </row>
    <row r="37" spans="1:11" ht="24.75" customHeight="1">
      <c r="A37" s="36" t="s">
        <v>46</v>
      </c>
      <c r="B37" s="23"/>
      <c r="C37" s="23"/>
      <c r="D37" s="10"/>
      <c r="E37" s="19"/>
      <c r="F37" s="19"/>
      <c r="G37" s="23" t="s">
        <v>84</v>
      </c>
      <c r="H37" s="23"/>
      <c r="I37" s="23"/>
      <c r="J37" s="36" t="s">
        <v>46</v>
      </c>
      <c r="K37" s="19"/>
    </row>
    <row r="38" spans="1:11" ht="27" customHeight="1">
      <c r="A38" s="26" t="s">
        <v>83</v>
      </c>
      <c r="B38" s="26"/>
      <c r="C38" s="26"/>
      <c r="D38" s="27"/>
      <c r="E38" s="19"/>
      <c r="F38" s="19"/>
      <c r="G38" s="23" t="s">
        <v>41</v>
      </c>
      <c r="H38" s="23"/>
      <c r="I38" s="23"/>
      <c r="J38" s="36" t="s">
        <v>46</v>
      </c>
      <c r="K38" s="19"/>
    </row>
    <row r="39" spans="4:7" ht="4.5" customHeight="1">
      <c r="D39" s="2"/>
      <c r="E39" s="2"/>
      <c r="F39" s="2"/>
      <c r="G39" s="2"/>
    </row>
    <row r="40" spans="1:3" ht="12.75">
      <c r="A40" s="36" t="s">
        <v>46</v>
      </c>
      <c r="B40" s="2"/>
      <c r="C40" s="2"/>
    </row>
    <row r="41" spans="1:3" ht="12.75">
      <c r="A41" s="2"/>
      <c r="B41" s="2"/>
      <c r="C41" s="2"/>
    </row>
  </sheetData>
  <sheetProtection/>
  <mergeCells count="12">
    <mergeCell ref="C5:I5"/>
    <mergeCell ref="J5:K5"/>
    <mergeCell ref="J6:L6"/>
    <mergeCell ref="C7:I7"/>
    <mergeCell ref="J7:L7"/>
    <mergeCell ref="C8:I8"/>
    <mergeCell ref="B10:L10"/>
    <mergeCell ref="C2:I2"/>
    <mergeCell ref="J2:K2"/>
    <mergeCell ref="C3:I3"/>
    <mergeCell ref="J3:K3"/>
    <mergeCell ref="C4:I4"/>
  </mergeCells>
  <printOptions/>
  <pageMargins left="0.7" right="0.7" top="0.75" bottom="0.75" header="0.3" footer="0.3"/>
  <pageSetup fitToHeight="1" fitToWidth="1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22"/>
    </sheetView>
  </sheetViews>
  <sheetFormatPr defaultColWidth="9.140625" defaultRowHeight="12.75"/>
  <cols>
    <col min="1" max="1" width="6.28125" style="0" customWidth="1"/>
    <col min="2" max="2" width="7.57421875" style="0" customWidth="1"/>
    <col min="3" max="3" width="17.00390625" style="0" customWidth="1"/>
    <col min="10" max="10" width="10.00390625" style="0" customWidth="1"/>
  </cols>
  <sheetData>
    <row r="1" ht="12.75">
      <c r="C1" s="2"/>
    </row>
    <row r="2" spans="1:11" ht="18.75">
      <c r="A2" s="5"/>
      <c r="B2" s="6"/>
      <c r="C2" s="42" t="s">
        <v>26</v>
      </c>
      <c r="D2" s="42"/>
      <c r="E2" s="42"/>
      <c r="F2" s="42"/>
      <c r="G2" s="42"/>
      <c r="H2" s="42"/>
      <c r="I2" s="41" t="s">
        <v>86</v>
      </c>
      <c r="J2" s="41"/>
      <c r="K2" s="7"/>
    </row>
    <row r="3" spans="1:11" ht="18.75">
      <c r="A3" s="5"/>
      <c r="B3" s="8"/>
      <c r="C3" s="45" t="s">
        <v>27</v>
      </c>
      <c r="D3" s="45"/>
      <c r="E3" s="45"/>
      <c r="F3" s="45"/>
      <c r="G3" s="45"/>
      <c r="H3" s="45"/>
      <c r="I3" s="41" t="s">
        <v>87</v>
      </c>
      <c r="J3" s="41"/>
      <c r="K3" s="7"/>
    </row>
    <row r="4" spans="1:11" ht="22.5">
      <c r="A4" s="5"/>
      <c r="B4" s="9"/>
      <c r="C4" s="46" t="s">
        <v>79</v>
      </c>
      <c r="D4" s="46"/>
      <c r="E4" s="46"/>
      <c r="F4" s="46"/>
      <c r="G4" s="46"/>
      <c r="H4" s="46"/>
      <c r="I4" s="9"/>
      <c r="J4" s="5"/>
      <c r="K4" s="5"/>
    </row>
    <row r="5" spans="1:11" ht="18.75">
      <c r="A5" s="5"/>
      <c r="B5" s="7"/>
      <c r="C5" s="47" t="s">
        <v>40</v>
      </c>
      <c r="D5" s="47"/>
      <c r="E5" s="47"/>
      <c r="F5" s="47"/>
      <c r="G5" s="47"/>
      <c r="H5" s="47"/>
      <c r="I5" s="48" t="s">
        <v>28</v>
      </c>
      <c r="J5" s="48"/>
      <c r="K5" s="5"/>
    </row>
    <row r="6" spans="1:11" ht="18.75">
      <c r="A6" s="5"/>
      <c r="B6" s="10"/>
      <c r="C6" s="10"/>
      <c r="D6" s="10"/>
      <c r="E6" s="10"/>
      <c r="F6" s="10"/>
      <c r="G6" s="10"/>
      <c r="H6" s="10"/>
      <c r="I6" s="41" t="s">
        <v>82</v>
      </c>
      <c r="J6" s="41"/>
      <c r="K6" s="41"/>
    </row>
    <row r="7" spans="1:11" ht="18.75">
      <c r="A7" s="5"/>
      <c r="B7" s="11"/>
      <c r="C7" s="42" t="s">
        <v>29</v>
      </c>
      <c r="D7" s="42"/>
      <c r="E7" s="42"/>
      <c r="F7" s="42"/>
      <c r="G7" s="42"/>
      <c r="H7" s="42"/>
      <c r="I7" s="41" t="s">
        <v>81</v>
      </c>
      <c r="J7" s="41"/>
      <c r="K7" s="41"/>
    </row>
    <row r="8" spans="1:11" ht="25.5">
      <c r="A8" s="5"/>
      <c r="B8" s="12"/>
      <c r="C8" s="43" t="s">
        <v>31</v>
      </c>
      <c r="D8" s="43"/>
      <c r="E8" s="43"/>
      <c r="F8" s="43"/>
      <c r="G8" s="43"/>
      <c r="H8" s="43"/>
      <c r="I8" s="12"/>
      <c r="J8" s="5"/>
      <c r="K8" s="5"/>
    </row>
    <row r="9" spans="1:11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4" ht="18.75">
      <c r="A10" s="5"/>
      <c r="B10" s="35" t="s">
        <v>44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1" ht="19.5" thickBot="1">
      <c r="A11" s="5"/>
      <c r="B11" s="13"/>
      <c r="C11" s="34"/>
      <c r="D11" s="15"/>
      <c r="E11" s="15"/>
      <c r="F11" s="15"/>
      <c r="G11" s="16"/>
      <c r="H11" s="17"/>
      <c r="I11" s="17"/>
      <c r="J11" s="17"/>
      <c r="K11" s="18"/>
    </row>
    <row r="12" spans="1:15" ht="12.75" customHeight="1">
      <c r="A12" s="51" t="s">
        <v>0</v>
      </c>
      <c r="B12" s="52" t="s">
        <v>47</v>
      </c>
      <c r="C12" s="49" t="s">
        <v>16</v>
      </c>
      <c r="D12" s="49" t="s">
        <v>14</v>
      </c>
      <c r="E12" s="49" t="s">
        <v>17</v>
      </c>
      <c r="F12" s="49" t="s">
        <v>18</v>
      </c>
      <c r="G12" s="90" t="s">
        <v>70</v>
      </c>
      <c r="H12" s="49" t="s">
        <v>36</v>
      </c>
      <c r="I12" s="90" t="s">
        <v>37</v>
      </c>
      <c r="J12" s="90" t="s">
        <v>38</v>
      </c>
      <c r="K12" s="90" t="s">
        <v>73</v>
      </c>
      <c r="L12" s="92" t="s">
        <v>48</v>
      </c>
      <c r="M12" s="90" t="s">
        <v>49</v>
      </c>
      <c r="N12" s="90" t="s">
        <v>19</v>
      </c>
      <c r="O12" s="94" t="s">
        <v>50</v>
      </c>
    </row>
    <row r="13" spans="1:15" ht="13.5" thickBot="1">
      <c r="A13" s="105"/>
      <c r="B13" s="106"/>
      <c r="C13" s="107"/>
      <c r="D13" s="107"/>
      <c r="E13" s="107"/>
      <c r="F13" s="107"/>
      <c r="G13" s="97"/>
      <c r="H13" s="50"/>
      <c r="I13" s="91"/>
      <c r="J13" s="91"/>
      <c r="K13" s="91"/>
      <c r="L13" s="93"/>
      <c r="M13" s="91"/>
      <c r="N13" s="91"/>
      <c r="O13" s="95"/>
    </row>
    <row r="14" spans="1:15" ht="12.75">
      <c r="A14" s="108">
        <f>A13+1</f>
        <v>1</v>
      </c>
      <c r="B14" s="109">
        <v>29</v>
      </c>
      <c r="C14" s="110" t="s">
        <v>5</v>
      </c>
      <c r="D14" s="114">
        <v>68479</v>
      </c>
      <c r="E14" s="111" t="s">
        <v>11</v>
      </c>
      <c r="F14" s="112" t="s">
        <v>9</v>
      </c>
      <c r="G14" s="113" t="s">
        <v>54</v>
      </c>
      <c r="H14" s="73">
        <v>1000</v>
      </c>
      <c r="I14" s="69">
        <v>1000</v>
      </c>
      <c r="J14" s="74">
        <v>967</v>
      </c>
      <c r="K14" s="74">
        <v>1000</v>
      </c>
      <c r="L14" s="39">
        <f>SUM(H14:K14)</f>
        <v>3967</v>
      </c>
      <c r="M14" s="69">
        <v>1000</v>
      </c>
      <c r="N14" s="39">
        <f>SUM(L14:M14)</f>
        <v>4967</v>
      </c>
      <c r="O14" s="40">
        <v>1</v>
      </c>
    </row>
    <row r="15" spans="1:15" ht="12.75">
      <c r="A15" s="81">
        <f>A14+1</f>
        <v>2</v>
      </c>
      <c r="B15" s="102">
        <v>28</v>
      </c>
      <c r="C15" s="82" t="s">
        <v>24</v>
      </c>
      <c r="D15" s="3">
        <v>11466</v>
      </c>
      <c r="E15" s="75" t="s">
        <v>25</v>
      </c>
      <c r="F15" s="83" t="s">
        <v>22</v>
      </c>
      <c r="G15" s="84" t="s">
        <v>54</v>
      </c>
      <c r="H15" s="76">
        <v>993</v>
      </c>
      <c r="I15" s="70">
        <v>902</v>
      </c>
      <c r="J15" s="71">
        <v>982</v>
      </c>
      <c r="K15" s="71">
        <v>882</v>
      </c>
      <c r="L15" s="39">
        <f>SUM(H15:K15)</f>
        <v>3759</v>
      </c>
      <c r="M15" s="70">
        <v>986</v>
      </c>
      <c r="N15" s="37">
        <f>SUM(L15:M15)</f>
        <v>4745</v>
      </c>
      <c r="O15" s="38">
        <v>2</v>
      </c>
    </row>
    <row r="16" spans="1:15" ht="12.75">
      <c r="A16" s="81">
        <f>A15+1</f>
        <v>3</v>
      </c>
      <c r="B16" s="102">
        <v>6</v>
      </c>
      <c r="C16" s="82" t="s">
        <v>12</v>
      </c>
      <c r="D16" s="85">
        <v>31096</v>
      </c>
      <c r="E16" s="75" t="s">
        <v>13</v>
      </c>
      <c r="F16" s="83" t="s">
        <v>8</v>
      </c>
      <c r="G16" s="84" t="s">
        <v>54</v>
      </c>
      <c r="H16" s="77">
        <v>986</v>
      </c>
      <c r="I16" s="71">
        <v>941</v>
      </c>
      <c r="J16" s="71">
        <v>1000</v>
      </c>
      <c r="K16" s="71">
        <v>774</v>
      </c>
      <c r="L16" s="39">
        <f>SUM(H16:K16)</f>
        <v>3701</v>
      </c>
      <c r="M16" s="71">
        <v>969</v>
      </c>
      <c r="N16" s="37">
        <f>SUM(L16:M16)</f>
        <v>4670</v>
      </c>
      <c r="O16" s="38">
        <v>3</v>
      </c>
    </row>
    <row r="17" spans="1:15" ht="13.5" thickBot="1">
      <c r="A17" s="86">
        <f>A16+1</f>
        <v>4</v>
      </c>
      <c r="B17" s="103">
        <v>8</v>
      </c>
      <c r="C17" s="87" t="s">
        <v>71</v>
      </c>
      <c r="D17" s="115">
        <v>30503</v>
      </c>
      <c r="E17" s="78" t="s">
        <v>72</v>
      </c>
      <c r="F17" s="88" t="s">
        <v>8</v>
      </c>
      <c r="G17" s="89" t="s">
        <v>54</v>
      </c>
      <c r="H17" s="79">
        <v>756</v>
      </c>
      <c r="I17" s="72">
        <v>0</v>
      </c>
      <c r="J17" s="80">
        <v>406</v>
      </c>
      <c r="K17" s="80">
        <v>913</v>
      </c>
      <c r="L17" s="39">
        <f>SUM(H17:K17)</f>
        <v>2075</v>
      </c>
      <c r="M17" s="72">
        <v>911</v>
      </c>
      <c r="N17" s="37">
        <f>SUM(L17:M17)</f>
        <v>2986</v>
      </c>
      <c r="O17" s="38">
        <v>4</v>
      </c>
    </row>
    <row r="18" spans="1:15" ht="12.75">
      <c r="A18" s="19"/>
      <c r="B18" s="19"/>
      <c r="C18" s="19"/>
      <c r="D18" s="19"/>
      <c r="F18" s="19"/>
      <c r="G18" s="19"/>
      <c r="H18" s="19"/>
      <c r="I18" s="19"/>
      <c r="J18" s="19"/>
      <c r="K18" s="19"/>
      <c r="O18" s="19"/>
    </row>
    <row r="19" spans="1:11" ht="15.75">
      <c r="A19" s="19"/>
      <c r="B19" s="19"/>
      <c r="C19" s="19"/>
      <c r="D19" s="19"/>
      <c r="E19" s="19"/>
      <c r="F19" s="19"/>
      <c r="G19" s="20"/>
      <c r="H19" s="21" t="s">
        <v>33</v>
      </c>
      <c r="I19" s="21"/>
      <c r="J19" s="22"/>
      <c r="K19" s="19"/>
    </row>
    <row r="20" spans="1:11" ht="21" customHeight="1">
      <c r="A20" s="7" t="s">
        <v>42</v>
      </c>
      <c r="B20" s="7"/>
      <c r="C20" s="7"/>
      <c r="D20" s="10"/>
      <c r="E20" s="19"/>
      <c r="F20" s="19"/>
      <c r="G20" s="23" t="s">
        <v>34</v>
      </c>
      <c r="H20" s="19"/>
      <c r="I20" s="24"/>
      <c r="J20" s="36" t="s">
        <v>46</v>
      </c>
      <c r="K20" s="25"/>
    </row>
    <row r="21" spans="1:11" ht="24.75" customHeight="1">
      <c r="A21" s="36" t="s">
        <v>46</v>
      </c>
      <c r="B21" s="23"/>
      <c r="C21" s="23"/>
      <c r="D21" s="10"/>
      <c r="E21" s="19"/>
      <c r="F21" s="19"/>
      <c r="G21" s="23" t="s">
        <v>84</v>
      </c>
      <c r="H21" s="23"/>
      <c r="I21" s="23"/>
      <c r="J21" s="36" t="s">
        <v>46</v>
      </c>
      <c r="K21" s="19"/>
    </row>
    <row r="22" spans="1:11" ht="27" customHeight="1">
      <c r="A22" s="26" t="s">
        <v>83</v>
      </c>
      <c r="B22" s="26"/>
      <c r="C22" s="26"/>
      <c r="D22" s="27"/>
      <c r="E22" s="19"/>
      <c r="F22" s="19"/>
      <c r="G22" s="23" t="s">
        <v>41</v>
      </c>
      <c r="H22" s="23"/>
      <c r="I22" s="23"/>
      <c r="J22" s="36" t="s">
        <v>46</v>
      </c>
      <c r="K22" s="19"/>
    </row>
    <row r="23" spans="4:6" ht="12.75">
      <c r="D23" s="2"/>
      <c r="E23" s="2"/>
      <c r="F23" s="2"/>
    </row>
    <row r="24" spans="1:3" ht="12.75">
      <c r="A24" s="36" t="s">
        <v>46</v>
      </c>
      <c r="B24" s="2"/>
      <c r="C24" s="2"/>
    </row>
    <row r="25" spans="1:3" ht="12.75">
      <c r="A25" s="2"/>
      <c r="B25" s="2"/>
      <c r="C25" s="2"/>
    </row>
  </sheetData>
  <sheetProtection/>
  <mergeCells count="26">
    <mergeCell ref="N12:N13"/>
    <mergeCell ref="O12:O13"/>
    <mergeCell ref="G12:G13"/>
    <mergeCell ref="C2:H2"/>
    <mergeCell ref="I2:J2"/>
    <mergeCell ref="C3:H3"/>
    <mergeCell ref="I3:J3"/>
    <mergeCell ref="C4:H4"/>
    <mergeCell ref="C5:H5"/>
    <mergeCell ref="I5:J5"/>
    <mergeCell ref="I6:K6"/>
    <mergeCell ref="C7:H7"/>
    <mergeCell ref="I7:K7"/>
    <mergeCell ref="C8:H8"/>
    <mergeCell ref="A12:A13"/>
    <mergeCell ref="B12:B13"/>
    <mergeCell ref="C12:C13"/>
    <mergeCell ref="D12:D13"/>
    <mergeCell ref="E12:E13"/>
    <mergeCell ref="F12:F13"/>
    <mergeCell ref="M12:M13"/>
    <mergeCell ref="H12:H13"/>
    <mergeCell ref="I12:I13"/>
    <mergeCell ref="J12:J13"/>
    <mergeCell ref="K12:K13"/>
    <mergeCell ref="L12:L13"/>
  </mergeCells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7.140625" style="0" customWidth="1"/>
    <col min="2" max="2" width="8.140625" style="0" customWidth="1"/>
    <col min="3" max="3" width="20.28125" style="0" customWidth="1"/>
    <col min="5" max="5" width="10.140625" style="0" customWidth="1"/>
    <col min="10" max="10" width="10.7109375" style="0" customWidth="1"/>
  </cols>
  <sheetData>
    <row r="1" spans="1:3" ht="12.75">
      <c r="A1" s="1"/>
      <c r="C1" s="2"/>
    </row>
    <row r="2" spans="1:11" ht="18.75">
      <c r="A2" s="5"/>
      <c r="B2" s="6"/>
      <c r="C2" s="42" t="s">
        <v>26</v>
      </c>
      <c r="D2" s="42"/>
      <c r="E2" s="42"/>
      <c r="F2" s="42"/>
      <c r="G2" s="42"/>
      <c r="H2" s="42"/>
      <c r="I2" s="41" t="s">
        <v>85</v>
      </c>
      <c r="J2" s="41"/>
      <c r="K2" s="7"/>
    </row>
    <row r="3" spans="1:11" ht="18.75">
      <c r="A3" s="5"/>
      <c r="B3" s="8"/>
      <c r="C3" s="45" t="s">
        <v>27</v>
      </c>
      <c r="D3" s="45"/>
      <c r="E3" s="45"/>
      <c r="F3" s="45"/>
      <c r="G3" s="45"/>
      <c r="H3" s="45"/>
      <c r="I3" s="41" t="s">
        <v>90</v>
      </c>
      <c r="J3" s="41"/>
      <c r="K3" s="7"/>
    </row>
    <row r="4" spans="1:11" ht="22.5">
      <c r="A4" s="5"/>
      <c r="B4" s="9"/>
      <c r="C4" s="46" t="s">
        <v>79</v>
      </c>
      <c r="D4" s="46"/>
      <c r="E4" s="46"/>
      <c r="F4" s="46"/>
      <c r="G4" s="46"/>
      <c r="H4" s="46"/>
      <c r="I4" s="9"/>
      <c r="J4" s="5"/>
      <c r="K4" s="5"/>
    </row>
    <row r="5" spans="1:11" ht="18.75">
      <c r="A5" s="5"/>
      <c r="B5" s="7"/>
      <c r="C5" s="47" t="s">
        <v>40</v>
      </c>
      <c r="D5" s="47"/>
      <c r="E5" s="47"/>
      <c r="F5" s="47"/>
      <c r="G5" s="47"/>
      <c r="H5" s="47"/>
      <c r="I5" s="48" t="s">
        <v>28</v>
      </c>
      <c r="J5" s="48"/>
      <c r="K5" s="5"/>
    </row>
    <row r="6" spans="1:11" ht="18.75">
      <c r="A6" s="5"/>
      <c r="B6" s="10"/>
      <c r="C6" s="10"/>
      <c r="D6" s="10"/>
      <c r="E6" s="10"/>
      <c r="F6" s="10"/>
      <c r="G6" s="10"/>
      <c r="H6" s="10"/>
      <c r="I6" s="41" t="s">
        <v>82</v>
      </c>
      <c r="J6" s="41"/>
      <c r="K6" s="41"/>
    </row>
    <row r="7" spans="1:11" ht="18.75">
      <c r="A7" s="5"/>
      <c r="B7" s="11"/>
      <c r="C7" s="42" t="s">
        <v>29</v>
      </c>
      <c r="D7" s="42"/>
      <c r="E7" s="42"/>
      <c r="F7" s="42"/>
      <c r="G7" s="42"/>
      <c r="H7" s="42"/>
      <c r="I7" s="41" t="s">
        <v>91</v>
      </c>
      <c r="J7" s="41"/>
      <c r="K7" s="41"/>
    </row>
    <row r="8" spans="1:11" ht="25.5">
      <c r="A8" s="5"/>
      <c r="B8" s="12"/>
      <c r="C8" s="43" t="s">
        <v>31</v>
      </c>
      <c r="D8" s="43"/>
      <c r="E8" s="43"/>
      <c r="F8" s="43"/>
      <c r="G8" s="43"/>
      <c r="H8" s="43"/>
      <c r="I8" s="12"/>
      <c r="J8" s="5"/>
      <c r="K8" s="5"/>
    </row>
    <row r="9" spans="1:11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2.5">
      <c r="A10" s="5"/>
      <c r="B10" s="44" t="s">
        <v>43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9.5" thickBot="1">
      <c r="A11" s="5"/>
      <c r="B11" s="13"/>
      <c r="C11" s="14"/>
      <c r="D11" s="15"/>
      <c r="E11" s="15"/>
      <c r="F11" s="15"/>
      <c r="G11" s="16"/>
      <c r="H11" s="17"/>
      <c r="I11" s="17"/>
      <c r="J11" s="17"/>
      <c r="K11" s="18"/>
    </row>
    <row r="12" spans="1:13" ht="26.25" thickBot="1">
      <c r="A12" s="98" t="s">
        <v>0</v>
      </c>
      <c r="B12" s="99" t="s">
        <v>15</v>
      </c>
      <c r="C12" s="100" t="s">
        <v>16</v>
      </c>
      <c r="D12" s="100" t="s">
        <v>35</v>
      </c>
      <c r="E12" s="100" t="s">
        <v>17</v>
      </c>
      <c r="F12" s="100" t="s">
        <v>18</v>
      </c>
      <c r="G12" s="100" t="s">
        <v>70</v>
      </c>
      <c r="H12" s="100" t="s">
        <v>36</v>
      </c>
      <c r="I12" s="100" t="s">
        <v>37</v>
      </c>
      <c r="J12" s="100" t="s">
        <v>38</v>
      </c>
      <c r="K12" s="100" t="s">
        <v>39</v>
      </c>
      <c r="L12" s="100" t="s">
        <v>19</v>
      </c>
      <c r="M12" s="101" t="s">
        <v>20</v>
      </c>
    </row>
    <row r="13" spans="1:13" ht="12.75">
      <c r="A13" s="116">
        <v>1</v>
      </c>
      <c r="B13" s="117">
        <v>2</v>
      </c>
      <c r="C13" s="118" t="s">
        <v>66</v>
      </c>
      <c r="D13" s="120">
        <v>72056</v>
      </c>
      <c r="E13" s="136" t="s">
        <v>67</v>
      </c>
      <c r="F13" s="120" t="s">
        <v>7</v>
      </c>
      <c r="G13" s="121" t="s">
        <v>68</v>
      </c>
      <c r="H13" s="132">
        <v>164</v>
      </c>
      <c r="I13" s="133">
        <v>94</v>
      </c>
      <c r="J13" s="133">
        <v>180</v>
      </c>
      <c r="K13" s="133"/>
      <c r="L13" s="134">
        <f aca="true" t="shared" si="0" ref="L13:L25">SUM(H13:K13)</f>
        <v>438</v>
      </c>
      <c r="M13" s="32">
        <v>1</v>
      </c>
    </row>
    <row r="14" spans="1:13" ht="12.75">
      <c r="A14" s="53">
        <v>2</v>
      </c>
      <c r="B14" s="54">
        <v>11</v>
      </c>
      <c r="C14" s="58" t="s">
        <v>74</v>
      </c>
      <c r="D14" s="55">
        <v>68480</v>
      </c>
      <c r="E14" s="96">
        <v>20022</v>
      </c>
      <c r="F14" s="55" t="s">
        <v>9</v>
      </c>
      <c r="G14" s="122" t="s">
        <v>54</v>
      </c>
      <c r="H14" s="132">
        <v>180</v>
      </c>
      <c r="I14" s="133">
        <v>138</v>
      </c>
      <c r="J14" s="133">
        <v>94</v>
      </c>
      <c r="K14" s="133"/>
      <c r="L14" s="134">
        <f t="shared" si="0"/>
        <v>412</v>
      </c>
      <c r="M14" s="33">
        <v>2</v>
      </c>
    </row>
    <row r="15" spans="1:13" ht="12.75">
      <c r="A15" s="53">
        <v>3</v>
      </c>
      <c r="B15" s="54">
        <v>1</v>
      </c>
      <c r="C15" s="58" t="s">
        <v>56</v>
      </c>
      <c r="D15" s="55">
        <v>194372</v>
      </c>
      <c r="E15" s="4" t="s">
        <v>57</v>
      </c>
      <c r="F15" s="55" t="s">
        <v>7</v>
      </c>
      <c r="G15" s="122" t="s">
        <v>54</v>
      </c>
      <c r="H15" s="132">
        <v>180</v>
      </c>
      <c r="I15" s="133">
        <v>165</v>
      </c>
      <c r="J15" s="133" t="s">
        <v>75</v>
      </c>
      <c r="K15" s="133"/>
      <c r="L15" s="134">
        <f t="shared" si="0"/>
        <v>345</v>
      </c>
      <c r="M15" s="33">
        <v>3</v>
      </c>
    </row>
    <row r="16" spans="1:13" ht="12.75">
      <c r="A16" s="53">
        <v>4</v>
      </c>
      <c r="B16" s="54">
        <v>6</v>
      </c>
      <c r="C16" s="58" t="s">
        <v>12</v>
      </c>
      <c r="D16" s="55">
        <v>31096</v>
      </c>
      <c r="E16" s="55" t="s">
        <v>13</v>
      </c>
      <c r="F16" s="55" t="s">
        <v>8</v>
      </c>
      <c r="G16" s="122" t="s">
        <v>54</v>
      </c>
      <c r="H16" s="132">
        <v>96</v>
      </c>
      <c r="I16" s="133">
        <v>66</v>
      </c>
      <c r="J16" s="133">
        <v>155</v>
      </c>
      <c r="K16" s="133"/>
      <c r="L16" s="134">
        <f t="shared" si="0"/>
        <v>317</v>
      </c>
      <c r="M16" s="33">
        <v>4</v>
      </c>
    </row>
    <row r="17" spans="1:13" ht="12.75">
      <c r="A17" s="53">
        <v>5</v>
      </c>
      <c r="B17" s="54">
        <v>12</v>
      </c>
      <c r="C17" s="58" t="s">
        <v>21</v>
      </c>
      <c r="D17" s="55">
        <v>79000</v>
      </c>
      <c r="E17" s="96">
        <v>23038</v>
      </c>
      <c r="F17" s="55" t="s">
        <v>9</v>
      </c>
      <c r="G17" s="122" t="s">
        <v>54</v>
      </c>
      <c r="H17" s="132">
        <v>105</v>
      </c>
      <c r="I17" s="133">
        <v>85</v>
      </c>
      <c r="J17" s="133">
        <v>98</v>
      </c>
      <c r="K17" s="133"/>
      <c r="L17" s="134">
        <f t="shared" si="0"/>
        <v>288</v>
      </c>
      <c r="M17" s="33">
        <v>5</v>
      </c>
    </row>
    <row r="18" spans="1:13" ht="12.75">
      <c r="A18" s="53">
        <v>6</v>
      </c>
      <c r="B18" s="54">
        <v>14</v>
      </c>
      <c r="C18" s="58" t="s">
        <v>76</v>
      </c>
      <c r="D18" s="55">
        <v>68469</v>
      </c>
      <c r="E18" s="96">
        <v>187005</v>
      </c>
      <c r="F18" s="55" t="s">
        <v>9</v>
      </c>
      <c r="G18" s="122" t="s">
        <v>54</v>
      </c>
      <c r="H18" s="132">
        <v>64</v>
      </c>
      <c r="I18" s="133">
        <v>93</v>
      </c>
      <c r="J18" s="133">
        <v>94</v>
      </c>
      <c r="K18" s="133"/>
      <c r="L18" s="134">
        <f t="shared" si="0"/>
        <v>251</v>
      </c>
      <c r="M18" s="33">
        <v>6</v>
      </c>
    </row>
    <row r="19" spans="1:13" ht="12.75">
      <c r="A19" s="53">
        <v>7</v>
      </c>
      <c r="B19" s="54">
        <v>8</v>
      </c>
      <c r="C19" s="58" t="s">
        <v>60</v>
      </c>
      <c r="D19" s="104">
        <v>30505</v>
      </c>
      <c r="E19" s="4" t="s">
        <v>61</v>
      </c>
      <c r="F19" s="55" t="s">
        <v>8</v>
      </c>
      <c r="G19" s="122" t="s">
        <v>54</v>
      </c>
      <c r="H19" s="132">
        <v>94</v>
      </c>
      <c r="I19" s="133">
        <v>50</v>
      </c>
      <c r="J19" s="133">
        <v>86</v>
      </c>
      <c r="K19" s="133"/>
      <c r="L19" s="134">
        <f t="shared" si="0"/>
        <v>230</v>
      </c>
      <c r="M19" s="33">
        <v>7</v>
      </c>
    </row>
    <row r="20" spans="1:13" ht="12.75">
      <c r="A20" s="53">
        <v>8</v>
      </c>
      <c r="B20" s="54">
        <v>9</v>
      </c>
      <c r="C20" s="58" t="s">
        <v>64</v>
      </c>
      <c r="D20" s="55">
        <v>61253</v>
      </c>
      <c r="E20" s="4">
        <v>61253</v>
      </c>
      <c r="F20" s="55" t="s">
        <v>65</v>
      </c>
      <c r="G20" s="122" t="s">
        <v>54</v>
      </c>
      <c r="H20" s="132">
        <v>95</v>
      </c>
      <c r="I20" s="133">
        <v>71</v>
      </c>
      <c r="J20" s="133" t="s">
        <v>77</v>
      </c>
      <c r="K20" s="133"/>
      <c r="L20" s="134">
        <f t="shared" si="0"/>
        <v>166</v>
      </c>
      <c r="M20" s="33">
        <v>8</v>
      </c>
    </row>
    <row r="21" spans="1:13" ht="12.75">
      <c r="A21" s="53">
        <v>9</v>
      </c>
      <c r="B21" s="54">
        <v>7</v>
      </c>
      <c r="C21" s="58" t="s">
        <v>62</v>
      </c>
      <c r="D21" s="55">
        <v>83047</v>
      </c>
      <c r="E21" s="4" t="s">
        <v>63</v>
      </c>
      <c r="F21" s="55" t="s">
        <v>6</v>
      </c>
      <c r="G21" s="122" t="s">
        <v>54</v>
      </c>
      <c r="H21" s="132">
        <v>120</v>
      </c>
      <c r="I21" s="133">
        <v>0</v>
      </c>
      <c r="J21" s="133" t="s">
        <v>77</v>
      </c>
      <c r="K21" s="133"/>
      <c r="L21" s="134">
        <f t="shared" si="0"/>
        <v>120</v>
      </c>
      <c r="M21" s="33">
        <v>9</v>
      </c>
    </row>
    <row r="22" spans="1:13" ht="12.75">
      <c r="A22" s="53">
        <v>10</v>
      </c>
      <c r="B22" s="54">
        <v>10</v>
      </c>
      <c r="C22" s="58" t="s">
        <v>69</v>
      </c>
      <c r="D22" s="55">
        <v>61254</v>
      </c>
      <c r="E22" s="4">
        <v>61254</v>
      </c>
      <c r="F22" s="55" t="s">
        <v>65</v>
      </c>
      <c r="G22" s="122" t="s">
        <v>54</v>
      </c>
      <c r="H22" s="135">
        <v>78</v>
      </c>
      <c r="I22" s="133">
        <v>0</v>
      </c>
      <c r="J22" s="133">
        <v>0</v>
      </c>
      <c r="K22" s="133"/>
      <c r="L22" s="134">
        <f t="shared" si="0"/>
        <v>78</v>
      </c>
      <c r="M22" s="33">
        <v>10</v>
      </c>
    </row>
    <row r="23" spans="1:13" ht="12.75">
      <c r="A23" s="53">
        <v>11</v>
      </c>
      <c r="B23" s="54">
        <v>4</v>
      </c>
      <c r="C23" s="58" t="s">
        <v>58</v>
      </c>
      <c r="D23" s="55">
        <v>24604</v>
      </c>
      <c r="E23" s="4" t="s">
        <v>59</v>
      </c>
      <c r="F23" s="55" t="s">
        <v>53</v>
      </c>
      <c r="G23" s="122" t="s">
        <v>54</v>
      </c>
      <c r="H23" s="132">
        <v>0</v>
      </c>
      <c r="I23" s="133">
        <v>0</v>
      </c>
      <c r="J23" s="133">
        <v>76</v>
      </c>
      <c r="K23" s="133"/>
      <c r="L23" s="134">
        <f t="shared" si="0"/>
        <v>76</v>
      </c>
      <c r="M23" s="33">
        <v>11</v>
      </c>
    </row>
    <row r="24" spans="1:13" ht="12.75">
      <c r="A24" s="53">
        <v>12</v>
      </c>
      <c r="B24" s="54">
        <v>5</v>
      </c>
      <c r="C24" s="58" t="s">
        <v>55</v>
      </c>
      <c r="D24" s="55">
        <v>24603</v>
      </c>
      <c r="E24" s="55" t="s">
        <v>78</v>
      </c>
      <c r="F24" s="55" t="s">
        <v>53</v>
      </c>
      <c r="G24" s="122" t="s">
        <v>54</v>
      </c>
      <c r="H24" s="132">
        <v>0</v>
      </c>
      <c r="I24" s="133">
        <v>0</v>
      </c>
      <c r="J24" s="133">
        <v>60</v>
      </c>
      <c r="K24" s="133"/>
      <c r="L24" s="134">
        <f t="shared" si="0"/>
        <v>60</v>
      </c>
      <c r="M24" s="33">
        <v>12</v>
      </c>
    </row>
    <row r="25" spans="1:13" ht="13.5" thickBot="1">
      <c r="A25" s="123">
        <v>13</v>
      </c>
      <c r="B25" s="124">
        <v>13</v>
      </c>
      <c r="C25" s="125" t="s">
        <v>2</v>
      </c>
      <c r="D25" s="126">
        <v>24371</v>
      </c>
      <c r="E25" s="137">
        <v>187003</v>
      </c>
      <c r="F25" s="126" t="s">
        <v>9</v>
      </c>
      <c r="G25" s="127" t="s">
        <v>54</v>
      </c>
      <c r="H25" s="132">
        <v>0</v>
      </c>
      <c r="I25" s="133" t="s">
        <v>75</v>
      </c>
      <c r="J25" s="133" t="s">
        <v>75</v>
      </c>
      <c r="K25" s="133"/>
      <c r="L25" s="134">
        <f t="shared" si="0"/>
        <v>0</v>
      </c>
      <c r="M25" s="33">
        <v>13</v>
      </c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.75">
      <c r="A27" s="19"/>
      <c r="B27" s="19"/>
      <c r="C27" s="19"/>
      <c r="D27" s="19"/>
      <c r="E27" s="19"/>
      <c r="F27" s="19"/>
      <c r="G27" s="20"/>
      <c r="H27" s="21" t="s">
        <v>33</v>
      </c>
      <c r="I27" s="21"/>
      <c r="J27" s="22"/>
      <c r="K27" s="19"/>
    </row>
    <row r="28" spans="1:11" ht="21" customHeight="1">
      <c r="A28" s="7" t="s">
        <v>42</v>
      </c>
      <c r="B28" s="7"/>
      <c r="C28" s="7"/>
      <c r="D28" s="10"/>
      <c r="E28" s="19"/>
      <c r="F28" s="19"/>
      <c r="G28" s="23" t="s">
        <v>34</v>
      </c>
      <c r="H28" s="19"/>
      <c r="I28" s="24"/>
      <c r="J28" s="36" t="s">
        <v>46</v>
      </c>
      <c r="K28" s="25"/>
    </row>
    <row r="29" spans="1:11" ht="24.75" customHeight="1">
      <c r="A29" s="36" t="s">
        <v>46</v>
      </c>
      <c r="B29" s="23"/>
      <c r="C29" s="23"/>
      <c r="D29" s="10"/>
      <c r="E29" s="19"/>
      <c r="F29" s="19"/>
      <c r="G29" s="23" t="s">
        <v>84</v>
      </c>
      <c r="H29" s="23"/>
      <c r="I29" s="23"/>
      <c r="J29" s="36" t="s">
        <v>46</v>
      </c>
      <c r="K29" s="19"/>
    </row>
    <row r="30" spans="1:11" ht="27" customHeight="1">
      <c r="A30" s="26" t="s">
        <v>83</v>
      </c>
      <c r="B30" s="26"/>
      <c r="C30" s="26"/>
      <c r="D30" s="27"/>
      <c r="E30" s="19"/>
      <c r="F30" s="19"/>
      <c r="G30" s="23" t="s">
        <v>41</v>
      </c>
      <c r="H30" s="23"/>
      <c r="I30" s="23"/>
      <c r="J30" s="36" t="s">
        <v>46</v>
      </c>
      <c r="K30" s="19"/>
    </row>
    <row r="31" spans="4:6" ht="2.25" customHeight="1">
      <c r="D31" s="2"/>
      <c r="E31" s="2"/>
      <c r="F31" s="2"/>
    </row>
    <row r="32" spans="1:3" ht="12.75">
      <c r="A32" s="36" t="s">
        <v>46</v>
      </c>
      <c r="B32" s="2"/>
      <c r="C32" s="2"/>
    </row>
    <row r="33" spans="1:3" ht="12.75">
      <c r="A33" s="2"/>
      <c r="B33" s="2"/>
      <c r="C33" s="2"/>
    </row>
  </sheetData>
  <sheetProtection/>
  <mergeCells count="12">
    <mergeCell ref="C5:H5"/>
    <mergeCell ref="I5:J5"/>
    <mergeCell ref="I6:K6"/>
    <mergeCell ref="C7:H7"/>
    <mergeCell ref="I7:K7"/>
    <mergeCell ref="C8:H8"/>
    <mergeCell ref="B10:K10"/>
    <mergeCell ref="C2:H2"/>
    <mergeCell ref="I2:J2"/>
    <mergeCell ref="C3:H3"/>
    <mergeCell ref="I3:J3"/>
    <mergeCell ref="C4:H4"/>
  </mergeCells>
  <printOptions/>
  <pageMargins left="0.7" right="0.7" top="0.75" bottom="0.75" header="0.3" footer="0.3"/>
  <pageSetup fitToHeight="1" fitToWidth="1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bjenko</dc:creator>
  <cp:keywords/>
  <dc:description/>
  <cp:lastModifiedBy>Andrija</cp:lastModifiedBy>
  <cp:lastPrinted>2016-07-10T09:39:02Z</cp:lastPrinted>
  <dcterms:created xsi:type="dcterms:W3CDTF">2009-06-20T06:58:21Z</dcterms:created>
  <dcterms:modified xsi:type="dcterms:W3CDTF">2018-10-01T12:41:15Z</dcterms:modified>
  <cp:category/>
  <cp:version/>
  <cp:contentType/>
  <cp:contentStatus/>
</cp:coreProperties>
</file>