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500" activeTab="0"/>
  </bookViews>
  <sheets>
    <sheet name="Official results" sheetId="1" r:id="rId1"/>
    <sheet name="Detailed races results" sheetId="2" r:id="rId2"/>
  </sheets>
  <definedNames>
    <definedName name="_xlnm.Print_Titles" localSheetId="0">'Official results'!$1:$3</definedName>
    <definedName name="_xlnm.Print_Area" localSheetId="1">'Detailed races results'!$A$2:$AY$55</definedName>
    <definedName name="_xlnm.Print_Area" localSheetId="0">'Official results'!$A$1:$Z$55</definedName>
  </definedNames>
  <calcPr fullCalcOnLoad="1"/>
</workbook>
</file>

<file path=xl/sharedStrings.xml><?xml version="1.0" encoding="utf-8"?>
<sst xmlns="http://schemas.openxmlformats.org/spreadsheetml/2006/main" count="635" uniqueCount="442">
  <si>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</si>
  <si>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</si>
  <si>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</si>
  <si>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</si>
  <si>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</t>
  </si>
  <si>
    <t>Place</t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</si>
  <si>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</si>
  <si>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</si>
  <si>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</si>
  <si>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r>
      <t>4</t>
    </r>
    <r>
      <rPr>
        <b/>
        <vertAlign val="superscript"/>
        <sz val="9"/>
        <color indexed="8"/>
        <rFont val="Arial"/>
        <family val="2"/>
      </rPr>
      <t xml:space="preserve">th </t>
    </r>
    <r>
      <rPr>
        <b/>
        <sz val="9"/>
        <color indexed="8"/>
        <rFont val="Arial"/>
        <family val="2"/>
      </rPr>
      <t>ELIMINATION ROUND</t>
    </r>
  </si>
  <si>
    <t>FINAL</t>
  </si>
  <si>
    <t>after qualif</t>
  </si>
  <si>
    <r>
      <t>17</t>
    </r>
    <r>
      <rPr>
        <vertAlign val="superscript"/>
        <sz val="10"/>
        <color indexed="8"/>
        <rFont val="Arial"/>
        <family val="2"/>
      </rPr>
      <t>th</t>
    </r>
  </si>
  <si>
    <r>
      <t>16</t>
    </r>
    <r>
      <rPr>
        <vertAlign val="superscript"/>
        <sz val="10"/>
        <color indexed="8"/>
        <rFont val="Arial"/>
        <family val="2"/>
      </rPr>
      <t>th</t>
    </r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</si>
  <si>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</si>
  <si>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24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</si>
  <si>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</si>
  <si>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30</t>
    </r>
    <r>
      <rPr>
        <vertAlign val="superscript"/>
        <sz val="10"/>
        <color indexed="8"/>
        <rFont val="Arial"/>
        <family val="2"/>
      </rPr>
      <t>th</t>
    </r>
  </si>
  <si>
    <r>
      <t>20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</si>
  <si>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</si>
  <si>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28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</si>
  <si>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</si>
  <si>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</si>
  <si>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26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</si>
  <si>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</si>
  <si>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25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</si>
  <si>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</si>
  <si>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19</t>
    </r>
    <r>
      <rPr>
        <vertAlign val="superscript"/>
        <sz val="10"/>
        <color indexed="8"/>
        <rFont val="Arial"/>
        <family val="2"/>
      </rPr>
      <t>th</t>
    </r>
  </si>
  <si>
    <r>
      <t>27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</si>
  <si>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</si>
  <si>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</si>
  <si>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29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</si>
  <si>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</si>
  <si>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r>
      <t>31</t>
    </r>
    <r>
      <rPr>
        <vertAlign val="superscript"/>
        <sz val="10"/>
        <color indexed="8"/>
        <rFont val="Arial"/>
        <family val="2"/>
      </rPr>
      <t>th</t>
    </r>
  </si>
  <si>
    <r>
      <t>18</t>
    </r>
    <r>
      <rPr>
        <vertAlign val="superscript"/>
        <sz val="10"/>
        <color indexed="8"/>
        <rFont val="Arial"/>
        <family val="2"/>
      </rPr>
      <t>th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</si>
  <si>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</si>
  <si>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1</t>
    </r>
    <r>
      <rPr>
        <vertAlign val="superscript"/>
        <sz val="10"/>
        <color indexed="8"/>
        <rFont val="Arial"/>
        <family val="2"/>
      </rPr>
      <t>st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</si>
  <si>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</si>
  <si>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</si>
  <si>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t>DOUBLE ELIMINATION SEQUENCE</t>
  </si>
  <si>
    <t>FAI Sporting Licence (or FAI Drone Permission)</t>
  </si>
  <si>
    <r>
      <t>Qualification stage</t>
    </r>
  </si>
  <si>
    <t>FAI ID</t>
  </si>
  <si>
    <t>NAC Licence N° (or Permission number)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</si>
  <si>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8)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</si>
  <si>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9 to 12)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</si>
  <si>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13 to 16)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</si>
  <si>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17 to 20)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</si>
  <si>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(Races 21 and 22)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</si>
  <si>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23 and 24)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</si>
  <si>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(Races 25 and 26)</t>
    </r>
  </si>
  <si>
    <r>
      <t>Double</t>
    </r>
    <r>
      <rPr>
        <b/>
        <sz val="10"/>
        <rFont val="Calibri"/>
        <family val="2"/>
      </rPr>
      <t xml:space="preserve"> elimination round 5
</t>
    </r>
    <r>
      <rPr>
        <i/>
        <sz val="8"/>
        <rFont val="Calibri"/>
        <family val="2"/>
      </rPr>
      <t>(Race 27)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</si>
  <si>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28)</t>
    </r>
  </si>
  <si>
    <r>
      <t>Double</t>
    </r>
    <r>
      <rPr>
        <b/>
        <sz val="10"/>
        <rFont val="Calibri"/>
        <family val="2"/>
      </rPr>
      <t xml:space="preserve"> elimination round 6
</t>
    </r>
    <r>
      <rPr>
        <i/>
        <sz val="8"/>
        <rFont val="Calibri"/>
        <family val="2"/>
      </rPr>
      <t>(Race 29)</t>
    </r>
  </si>
  <si>
    <t>MinJae KIM</t>
  </si>
  <si>
    <t>Hyeonjin JANG</t>
  </si>
  <si>
    <t>Antoni GEORGIEV</t>
  </si>
  <si>
    <t>Minseo LEE</t>
  </si>
  <si>
    <t>JoonWeon CHOI</t>
  </si>
  <si>
    <t>BeomJin CHOI</t>
  </si>
  <si>
    <t>Guillaume BAILLEAU</t>
  </si>
  <si>
    <t>TaeYang KIM</t>
  </si>
  <si>
    <t>David SPACEK</t>
  </si>
  <si>
    <t>Marton KOKUTI</t>
  </si>
  <si>
    <t>Juhyuk JANG</t>
  </si>
  <si>
    <t>David MULLER</t>
  </si>
  <si>
    <t>Arthur VALTIER</t>
  </si>
  <si>
    <t>Piotr SZYMURA</t>
  </si>
  <si>
    <t>Bomi KIM</t>
  </si>
  <si>
    <t>Zsombor SURANYI</t>
  </si>
  <si>
    <t>Aleksandar STOJANOVIC</t>
  </si>
  <si>
    <t>Jaroslaw KUSNIERZ</t>
  </si>
  <si>
    <t>Ivan KOSTIC</t>
  </si>
  <si>
    <t>Roland RONTO</t>
  </si>
  <si>
    <t>Gayeon MO</t>
  </si>
  <si>
    <t>Luca CAPOBIANCO</t>
  </si>
  <si>
    <t>Vajas BENEDEK</t>
  </si>
  <si>
    <t>Dominik DEJANOVIC</t>
  </si>
  <si>
    <t>Richard BARTELT</t>
  </si>
  <si>
    <t>Dawid RUDY</t>
  </si>
  <si>
    <t>Nikola TUBIC</t>
  </si>
  <si>
    <t>Goran DUKIC</t>
  </si>
  <si>
    <t>Gyula PAJZOS</t>
  </si>
  <si>
    <t>Janos POLAK</t>
  </si>
  <si>
    <t>Alessandro FIORILLO</t>
  </si>
  <si>
    <t>Srdjan PAVLOVIC</t>
  </si>
  <si>
    <t>David SZABO</t>
  </si>
  <si>
    <t>Norbert PERNESS</t>
  </si>
  <si>
    <t>Bence PAPP</t>
  </si>
  <si>
    <t>KOR</t>
  </si>
  <si>
    <t>BUL</t>
  </si>
  <si>
    <t>FRA</t>
  </si>
  <si>
    <t>HUN</t>
  </si>
  <si>
    <t>POL</t>
  </si>
  <si>
    <t>SRB</t>
  </si>
  <si>
    <t>ITA</t>
  </si>
  <si>
    <t>38.7154</t>
  </si>
  <si>
    <t>46.1665</t>
  </si>
  <si>
    <t>53.3174</t>
  </si>
  <si>
    <t>42.8868</t>
  </si>
  <si>
    <t>45.1801</t>
  </si>
  <si>
    <t>41.5418</t>
  </si>
  <si>
    <t>50.7447</t>
  </si>
  <si>
    <t>40.6910</t>
  </si>
  <si>
    <t>43.2319</t>
  </si>
  <si>
    <t>50.1194</t>
  </si>
  <si>
    <t>53.3967</t>
  </si>
  <si>
    <t>54.2007</t>
  </si>
  <si>
    <t>45.6114</t>
  </si>
  <si>
    <t>47.7020</t>
  </si>
  <si>
    <t>51.1735</t>
  </si>
  <si>
    <t>61.1918</t>
  </si>
  <si>
    <t>57.1288</t>
  </si>
  <si>
    <t>61.6625</t>
  </si>
  <si>
    <t>63.1871</t>
  </si>
  <si>
    <t>64.7597</t>
  </si>
  <si>
    <t>64.9990</t>
  </si>
  <si>
    <t>71.4722</t>
  </si>
  <si>
    <t>72.0719</t>
  </si>
  <si>
    <t>76.5869</t>
  </si>
  <si>
    <t>48.5303</t>
  </si>
  <si>
    <t>52.5937</t>
  </si>
  <si>
    <t>53.8686</t>
  </si>
  <si>
    <t>59.3018</t>
  </si>
  <si>
    <t>68.7845</t>
  </si>
  <si>
    <t>68.8378</t>
  </si>
  <si>
    <t>76.7225</t>
  </si>
  <si>
    <t>76.7850</t>
  </si>
  <si>
    <t>79.0187</t>
  </si>
  <si>
    <t>81.0726</t>
  </si>
  <si>
    <t>82.3002</t>
  </si>
  <si>
    <t>83.2010</t>
  </si>
  <si>
    <t>90.1805</t>
  </si>
  <si>
    <t>90.3778</t>
  </si>
  <si>
    <t>91.8590</t>
  </si>
  <si>
    <t>93.1186</t>
  </si>
  <si>
    <t>96.1716</t>
  </si>
  <si>
    <t>101.5970</t>
  </si>
  <si>
    <t>102.4025</t>
  </si>
  <si>
    <t>102.5872</t>
  </si>
  <si>
    <t>105.7101</t>
  </si>
  <si>
    <t>105.7385</t>
  </si>
  <si>
    <t>120.0571</t>
  </si>
  <si>
    <t>121.2376</t>
  </si>
  <si>
    <t>128.2708</t>
  </si>
  <si>
    <t>DNF</t>
  </si>
  <si>
    <r>
      <rPr>
        <sz val="10"/>
        <color indexed="8"/>
        <rFont val="Arial"/>
        <family val="2"/>
      </rPr>
      <t>7</t>
    </r>
    <r>
      <rPr>
        <vertAlign val="superscript"/>
        <sz val="10"/>
        <color indexed="8"/>
        <rFont val="Arial"/>
        <family val="2"/>
      </rPr>
      <t>th</t>
    </r>
  </si>
  <si>
    <r>
      <t>2</t>
    </r>
    <r>
      <rPr>
        <vertAlign val="superscript"/>
        <sz val="10"/>
        <color indexed="8"/>
        <rFont val="Arial"/>
        <family val="2"/>
      </rPr>
      <t>td</t>
    </r>
  </si>
  <si>
    <r>
      <t>23</t>
    </r>
    <r>
      <rPr>
        <vertAlign val="superscript"/>
        <sz val="10"/>
        <color indexed="8"/>
        <rFont val="Arial"/>
        <family val="2"/>
      </rPr>
      <t>td</t>
    </r>
  </si>
  <si>
    <r>
      <t>21</t>
    </r>
    <r>
      <rPr>
        <vertAlign val="superscript"/>
        <sz val="10"/>
        <color indexed="8"/>
        <rFont val="Arial"/>
        <family val="2"/>
      </rPr>
      <t>st</t>
    </r>
  </si>
  <si>
    <r>
      <t>32</t>
    </r>
    <r>
      <rPr>
        <vertAlign val="superscript"/>
        <sz val="10"/>
        <color indexed="8"/>
        <rFont val="Arial"/>
        <family val="2"/>
      </rPr>
      <t>nd</t>
    </r>
  </si>
  <si>
    <r>
      <t>22</t>
    </r>
    <r>
      <rPr>
        <vertAlign val="superscript"/>
        <sz val="10"/>
        <color indexed="8"/>
        <rFont val="Arial"/>
        <family val="2"/>
      </rPr>
      <t>nd</t>
    </r>
  </si>
  <si>
    <t>49.0067</t>
  </si>
  <si>
    <t>51.3971</t>
  </si>
  <si>
    <t>67.9878</t>
  </si>
  <si>
    <t>52.5669</t>
  </si>
  <si>
    <t>63.5141</t>
  </si>
  <si>
    <t>74.2302</t>
  </si>
  <si>
    <t>55.2455</t>
  </si>
  <si>
    <t>87.7284</t>
  </si>
  <si>
    <t>44.2023</t>
  </si>
  <si>
    <t>76.0012</t>
  </si>
  <si>
    <t>51.8659</t>
  </si>
  <si>
    <t>59.9015</t>
  </si>
  <si>
    <t>55.9903</t>
  </si>
  <si>
    <t>54.0534</t>
  </si>
  <si>
    <t>85.2622</t>
  </si>
  <si>
    <t>73.9475</t>
  </si>
  <si>
    <t>63.6008</t>
  </si>
  <si>
    <t>62.9048</t>
  </si>
  <si>
    <t>107.7488</t>
  </si>
  <si>
    <t>44.2657</t>
  </si>
  <si>
    <t>61.2950</t>
  </si>
  <si>
    <t>59.7881</t>
  </si>
  <si>
    <t>63.2445</t>
  </si>
  <si>
    <t>47.4613</t>
  </si>
  <si>
    <t>53.1365</t>
  </si>
  <si>
    <t>53.2575</t>
  </si>
  <si>
    <t>70.3489</t>
  </si>
  <si>
    <t>46.9946</t>
  </si>
  <si>
    <t>53.9792</t>
  </si>
  <si>
    <t>105.8117</t>
  </si>
  <si>
    <t>82.1028</t>
  </si>
  <si>
    <t>68.6974</t>
  </si>
  <si>
    <t>46.8031</t>
  </si>
  <si>
    <t>56.9364</t>
  </si>
  <si>
    <t>46.4816</t>
  </si>
  <si>
    <t>57.3842</t>
  </si>
  <si>
    <t>63.5209</t>
  </si>
  <si>
    <t>58.1158</t>
  </si>
  <si>
    <t>62.9909</t>
  </si>
  <si>
    <t>74.9913</t>
  </si>
  <si>
    <t>60.8715</t>
  </si>
  <si>
    <t>56.3402</t>
  </si>
  <si>
    <t>58.8698</t>
  </si>
  <si>
    <t>72.2794</t>
  </si>
  <si>
    <t>82.5466</t>
  </si>
  <si>
    <t>79.4106</t>
  </si>
  <si>
    <t>79.6502</t>
  </si>
  <si>
    <t>69.0827</t>
  </si>
  <si>
    <t>75.5914</t>
  </si>
  <si>
    <t>55.0740</t>
  </si>
  <si>
    <t>91.5810</t>
  </si>
  <si>
    <t>49.9950</t>
  </si>
  <si>
    <t>61.3116</t>
  </si>
  <si>
    <t>51.6071</t>
  </si>
  <si>
    <t>51.0864</t>
  </si>
  <si>
    <t>64.7001</t>
  </si>
  <si>
    <t>74.2083</t>
  </si>
  <si>
    <t>41.4260</t>
  </si>
  <si>
    <t>75.5147</t>
  </si>
  <si>
    <t>50.7706</t>
  </si>
  <si>
    <t>56.3245</t>
  </si>
  <si>
    <t>50.5314</t>
  </si>
  <si>
    <t>72.8717</t>
  </si>
  <si>
    <t>60.3612</t>
  </si>
  <si>
    <t>41.0718</t>
  </si>
  <si>
    <t>52.7613</t>
  </si>
  <si>
    <t>49.5940</t>
  </si>
  <si>
    <t>48.1824</t>
  </si>
  <si>
    <t>52.2415</t>
  </si>
  <si>
    <t>58.3041</t>
  </si>
  <si>
    <t>60.3607</t>
  </si>
  <si>
    <t>45.0000</t>
  </si>
  <si>
    <t>52.4944</t>
  </si>
  <si>
    <t>45.8060</t>
  </si>
  <si>
    <t>67.0529</t>
  </si>
  <si>
    <t>46.8937</t>
  </si>
  <si>
    <t>50.3393</t>
  </si>
  <si>
    <t>52.9743</t>
  </si>
  <si>
    <t>42.9798</t>
  </si>
  <si>
    <t>50.9511</t>
  </si>
  <si>
    <t>55.6542</t>
  </si>
  <si>
    <t>47.8839</t>
  </si>
  <si>
    <t>48.0521</t>
  </si>
  <si>
    <t>41.9947</t>
  </si>
  <si>
    <t>56.5305</t>
  </si>
  <si>
    <t>55.5808</t>
  </si>
  <si>
    <t>45.3029</t>
  </si>
  <si>
    <t>39.7225</t>
  </si>
  <si>
    <t>52.3394</t>
  </si>
  <si>
    <t>49.4001</t>
  </si>
  <si>
    <t>Antoni DACZKA</t>
  </si>
  <si>
    <t>F-248</t>
  </si>
  <si>
    <t>O-250</t>
  </si>
  <si>
    <t>FRA30710</t>
  </si>
  <si>
    <t>KOR31F3171001</t>
  </si>
  <si>
    <t>HUN-5862</t>
  </si>
  <si>
    <t>FRA30874</t>
  </si>
  <si>
    <t>KOR63F3200812</t>
  </si>
  <si>
    <t>KOR31F3220403</t>
  </si>
  <si>
    <t>KOR31F3180918</t>
  </si>
  <si>
    <t>CZE-1737</t>
  </si>
  <si>
    <t>F16036</t>
  </si>
  <si>
    <t>KOR31F3160718</t>
  </si>
  <si>
    <t>HUN-6550</t>
  </si>
  <si>
    <t>FAI-DRONE-0869</t>
  </si>
  <si>
    <t>KOR02F3180915</t>
  </si>
  <si>
    <t>KOR42F3170601</t>
  </si>
  <si>
    <t>KOR31F3160511</t>
  </si>
  <si>
    <t>KOR31F3180303</t>
  </si>
  <si>
    <t>HUN-6107</t>
  </si>
  <si>
    <t>S-712</t>
  </si>
  <si>
    <t>FAI-DRONE-0867</t>
  </si>
  <si>
    <t>S-713</t>
  </si>
  <si>
    <t>S-714</t>
  </si>
  <si>
    <t>ROU-423</t>
  </si>
  <si>
    <t>Iosif GRUNNER</t>
  </si>
  <si>
    <t>FAI-DRONE-0875</t>
  </si>
  <si>
    <t>F-251</t>
  </si>
  <si>
    <t>HUN-5353</t>
  </si>
  <si>
    <t>HUN-6549</t>
  </si>
  <si>
    <t>HUN-5899</t>
  </si>
  <si>
    <t>HUN-5033</t>
  </si>
  <si>
    <t>HUN-5227</t>
  </si>
  <si>
    <t>HUN-6184</t>
  </si>
  <si>
    <t>HUN-5855</t>
  </si>
  <si>
    <t>HUN-5861</t>
  </si>
  <si>
    <t>HUN-6643</t>
  </si>
  <si>
    <t>HUN-6275</t>
  </si>
  <si>
    <t>HUN-5880</t>
  </si>
  <si>
    <t>HUN-6556</t>
  </si>
  <si>
    <t>HUN-6541</t>
  </si>
  <si>
    <t>HUN-6547</t>
  </si>
  <si>
    <t>HUN-6546</t>
  </si>
  <si>
    <t>Race 1 - 1</t>
  </si>
  <si>
    <t>Race 2 - 1</t>
  </si>
  <si>
    <t>Race 4 - 1</t>
  </si>
  <si>
    <t>Race 7 - 2</t>
  </si>
  <si>
    <t>Race 3 - 1</t>
  </si>
  <si>
    <t>Race 5 - 1</t>
  </si>
  <si>
    <t>Race 4 - 4</t>
  </si>
  <si>
    <t>Race 8 - 1</t>
  </si>
  <si>
    <t>Race 6 - 2</t>
  </si>
  <si>
    <t>Race 5 - 2</t>
  </si>
  <si>
    <t>Race 2 - 2</t>
  </si>
  <si>
    <t>Race 8 - 2</t>
  </si>
  <si>
    <t>Race 7 - 4</t>
  </si>
  <si>
    <t>Race 1 - 2</t>
  </si>
  <si>
    <t>Race 6 - 1</t>
  </si>
  <si>
    <t>Race 6 - 4</t>
  </si>
  <si>
    <t>Race 5 - 4</t>
  </si>
  <si>
    <t>Race 3 - 3</t>
  </si>
  <si>
    <t>Race 7 - 1</t>
  </si>
  <si>
    <t>Race 2 - 4</t>
  </si>
  <si>
    <t>Race 1 - 3</t>
  </si>
  <si>
    <t>Race 4 - 2</t>
  </si>
  <si>
    <t>Race 6 - 3</t>
  </si>
  <si>
    <t>Race 3 - 2</t>
  </si>
  <si>
    <t>Race 8 - 3</t>
  </si>
  <si>
    <t>Race 3 - 4</t>
  </si>
  <si>
    <t>Race 1 - 4</t>
  </si>
  <si>
    <t>Race 4 - 3</t>
  </si>
  <si>
    <t>Race 8 - 4</t>
  </si>
  <si>
    <t>Race 5 - 3</t>
  </si>
  <si>
    <t>Race 7 - 3</t>
  </si>
  <si>
    <t>Race 2 - 3</t>
  </si>
  <si>
    <t>Race 9 - 1</t>
  </si>
  <si>
    <t>Race 9 - 4</t>
  </si>
  <si>
    <t>Race 12 - 2</t>
  </si>
  <si>
    <t>Race 10 - 1</t>
  </si>
  <si>
    <t>Race 10 - 2</t>
  </si>
  <si>
    <t>Race 11 - 1</t>
  </si>
  <si>
    <t>Race 12 - 4</t>
  </si>
  <si>
    <t>Race 11 - 2</t>
  </si>
  <si>
    <t>Race 11 - 4</t>
  </si>
  <si>
    <t>Race 9 - 2</t>
  </si>
  <si>
    <t>Race 12 - 1</t>
  </si>
  <si>
    <t>Race 9 - 3</t>
  </si>
  <si>
    <t>Race 11 - 3</t>
  </si>
  <si>
    <t>Race 12 - 3</t>
  </si>
  <si>
    <t>Race 22 - 3</t>
  </si>
  <si>
    <t>Race 24 - 3</t>
  </si>
  <si>
    <t>Race 10 - 3</t>
  </si>
  <si>
    <t>Race 10 - 4</t>
  </si>
  <si>
    <t>Race 13 - 1</t>
  </si>
  <si>
    <t>Race 16 - 1</t>
  </si>
  <si>
    <t>Race 16 - 2</t>
  </si>
  <si>
    <t>Race 14 - 1</t>
  </si>
  <si>
    <t>Race 13 - 2</t>
  </si>
  <si>
    <t>Race 15 - 1</t>
  </si>
  <si>
    <t>Race 15 - 2</t>
  </si>
  <si>
    <t>Race 14 - 2</t>
  </si>
  <si>
    <t>Race 16 - 4</t>
  </si>
  <si>
    <t>Race 15 - 3</t>
  </si>
  <si>
    <t>Race 13 - 3</t>
  </si>
  <si>
    <t>Race 15 - 4</t>
  </si>
  <si>
    <t>Race 14 - 3</t>
  </si>
  <si>
    <t>Race 16 - 3</t>
  </si>
  <si>
    <t>Race 14 - 4</t>
  </si>
  <si>
    <t>Race 13 - 4</t>
  </si>
  <si>
    <t>Race 19 - 1</t>
  </si>
  <si>
    <t>Race 20 - 1</t>
  </si>
  <si>
    <t>Race 18 - 1</t>
  </si>
  <si>
    <t>Race 20 - 2</t>
  </si>
  <si>
    <t>Race 17 - 1</t>
  </si>
  <si>
    <t>Race 17 - 2</t>
  </si>
  <si>
    <t>Race 18 - 2</t>
  </si>
  <si>
    <t>Race 19 - 2</t>
  </si>
  <si>
    <t>Race 18 - 4</t>
  </si>
  <si>
    <t>Race 18 - 3</t>
  </si>
  <si>
    <t>Race 20 - 4</t>
  </si>
  <si>
    <t>Race 19 - 3</t>
  </si>
  <si>
    <t>Race 17 - 3</t>
  </si>
  <si>
    <t>Race 19 - 4</t>
  </si>
  <si>
    <t>Race 20 - 3</t>
  </si>
  <si>
    <t>Race 17 - 4</t>
  </si>
  <si>
    <t>Race 21 - 1</t>
  </si>
  <si>
    <t>Race 22 - 2</t>
  </si>
  <si>
    <t>Race 27 - 3</t>
  </si>
  <si>
    <t>Race 24 - 4</t>
  </si>
  <si>
    <t>Race 21 - 2</t>
  </si>
  <si>
    <t>Race 21 - 4</t>
  </si>
  <si>
    <t>Race 22 - 4</t>
  </si>
  <si>
    <t>Race 21 - 3</t>
  </si>
  <si>
    <t>Race 23 - 3</t>
  </si>
  <si>
    <t>Race 25 - 3</t>
  </si>
  <si>
    <t>Race 28 - 3</t>
  </si>
  <si>
    <t>Race 23 - 4</t>
  </si>
  <si>
    <t>Race 24 - 2</t>
  </si>
  <si>
    <t>Race 23 - 1</t>
  </si>
  <si>
    <t>Race 23 - 2</t>
  </si>
  <si>
    <t>Race 24 - 1</t>
  </si>
  <si>
    <t>Race 26 - 1</t>
  </si>
  <si>
    <t>Race 25 - 1</t>
  </si>
  <si>
    <t>Race 25 - 2</t>
  </si>
  <si>
    <t>Race 26 - 2</t>
  </si>
  <si>
    <t>Race 25 - 4</t>
  </si>
  <si>
    <t>Race 26 - 4</t>
  </si>
  <si>
    <t>Race 26 - 3</t>
  </si>
  <si>
    <t>Race 27 - 1</t>
  </si>
  <si>
    <t>Race 27 - 2</t>
  </si>
  <si>
    <t>Race 27 - 4</t>
  </si>
  <si>
    <t>Race 28 - 1</t>
  </si>
  <si>
    <t>Race 28 - 2</t>
  </si>
  <si>
    <t>Race 28 - 4</t>
  </si>
  <si>
    <t>Race 29 - 1</t>
  </si>
  <si>
    <t>Race 29 - 2</t>
  </si>
  <si>
    <t>Race 29 - 3</t>
  </si>
  <si>
    <t>Race 29 - 4</t>
  </si>
  <si>
    <t>Final - 1</t>
  </si>
  <si>
    <t>Final - 3</t>
  </si>
  <si>
    <t>Final - 4</t>
  </si>
  <si>
    <t>Final - 2</t>
  </si>
  <si>
    <t>79.056</t>
  </si>
  <si>
    <t>140.307</t>
  </si>
  <si>
    <t>Junior</t>
  </si>
  <si>
    <t>Female</t>
  </si>
  <si>
    <t>X</t>
  </si>
  <si>
    <t xml:space="preserve">Country </t>
  </si>
  <si>
    <t>Number of laps</t>
  </si>
  <si>
    <t>Consecutive laps time</t>
  </si>
  <si>
    <t>Elimination stage</t>
  </si>
  <si>
    <t>Final stage</t>
  </si>
  <si>
    <t>2022 Drone Racing World Cup Hungary - Zalaegerszeg - 16 to 18 September 2022</t>
  </si>
  <si>
    <t>FAI (BUL)</t>
  </si>
  <si>
    <t>FAI (CRO)</t>
  </si>
  <si>
    <t>FAI (ITA)</t>
  </si>
  <si>
    <t>Dimo  SHTEREV</t>
  </si>
  <si>
    <t>First name &amp; FAMILY NAME</t>
  </si>
  <si>
    <t>CZE</t>
  </si>
  <si>
    <t>SUI</t>
  </si>
  <si>
    <t>Máté Balázs BLAHUNKA</t>
  </si>
  <si>
    <t>Kálmán STIPTA</t>
  </si>
  <si>
    <t>Máté HATALYAK</t>
  </si>
  <si>
    <t>FAI-DRONE-0870</t>
  </si>
  <si>
    <t>FAI (SVK)</t>
  </si>
  <si>
    <t>FAI-DRONE-0831</t>
  </si>
  <si>
    <t>FAI-DRONE-0872</t>
  </si>
  <si>
    <t>ROU</t>
  </si>
  <si>
    <t>Máté CSONKA</t>
  </si>
  <si>
    <t>Gábor PETHO</t>
  </si>
  <si>
    <t>Vladan PAVLOVIĆ</t>
  </si>
  <si>
    <t>Slavko MANDIĆ</t>
  </si>
  <si>
    <t>Ádám PALLAGHY</t>
  </si>
  <si>
    <t>Gábor Lajos VARADI</t>
  </si>
  <si>
    <t>Dániel VINCZE</t>
  </si>
  <si>
    <t>FAI-DRONE-0864</t>
  </si>
  <si>
    <t>FAI(HUN)</t>
  </si>
  <si>
    <t>Tamás VARADI</t>
  </si>
  <si>
    <t>Gábor PETO</t>
  </si>
  <si>
    <t>Zilahi Kinga VARADINE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</si>
</sst>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¥€-2]\ #\ ##,000_);[Red]\([$€-2]\ #\ ##,000\)"/>
    <numFmt numFmtId="194" formatCode="0.000"/>
    <numFmt numFmtId="195" formatCode="00000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98">
    <xf numFmtId="0" fontId="0" fillId="0" borderId="0" xfId="0" applyFont="1" applyAlignment="1">
      <alignment/>
    </xf>
    <xf numFmtId="0" fontId="67" fillId="0" borderId="0" xfId="52" applyFont="1">
      <alignment/>
      <protection/>
    </xf>
    <xf numFmtId="0" fontId="57" fillId="0" borderId="0" xfId="52">
      <alignment/>
      <protection/>
    </xf>
    <xf numFmtId="0" fontId="67" fillId="0" borderId="0" xfId="52" applyFont="1" applyBorder="1" applyAlignment="1">
      <alignment vertical="center"/>
      <protection/>
    </xf>
    <xf numFmtId="180" fontId="67" fillId="0" borderId="0" xfId="52" applyNumberFormat="1" applyFont="1" applyBorder="1" applyAlignment="1">
      <alignment horizontal="left"/>
      <protection/>
    </xf>
    <xf numFmtId="180" fontId="67" fillId="0" borderId="0" xfId="52" applyNumberFormat="1" applyFont="1" applyBorder="1" applyAlignment="1">
      <alignment horizontal="left" vertical="center"/>
      <protection/>
    </xf>
    <xf numFmtId="0" fontId="67" fillId="0" borderId="0" xfId="52" applyFont="1" applyBorder="1" applyAlignment="1">
      <alignment vertical="center"/>
      <protection/>
    </xf>
    <xf numFmtId="0" fontId="68" fillId="0" borderId="0" xfId="52" applyFont="1" applyAlignment="1">
      <alignment horizontal="left"/>
      <protection/>
    </xf>
    <xf numFmtId="0" fontId="67" fillId="0" borderId="0" xfId="52" applyFont="1" applyAlignment="1">
      <alignment horizontal="right"/>
      <protection/>
    </xf>
    <xf numFmtId="0" fontId="67" fillId="0" borderId="0" xfId="52" applyFont="1" applyBorder="1" applyAlignment="1">
      <alignment horizontal="right" vertical="center"/>
      <protection/>
    </xf>
    <xf numFmtId="0" fontId="68" fillId="0" borderId="0" xfId="52" applyFont="1" applyBorder="1" applyAlignment="1">
      <alignment horizontal="left" vertical="center"/>
      <protection/>
    </xf>
    <xf numFmtId="0" fontId="67" fillId="0" borderId="0" xfId="52" applyFont="1" applyAlignment="1">
      <alignment vertical="center"/>
      <protection/>
    </xf>
    <xf numFmtId="0" fontId="57" fillId="0" borderId="0" xfId="52" applyAlignment="1">
      <alignment vertical="center"/>
      <protection/>
    </xf>
    <xf numFmtId="0" fontId="67" fillId="0" borderId="10" xfId="52" applyFont="1" applyBorder="1" applyAlignment="1">
      <alignment horizontal="right" vertical="center"/>
      <protection/>
    </xf>
    <xf numFmtId="0" fontId="67" fillId="0" borderId="0" xfId="52" applyFont="1" applyFill="1" applyBorder="1" applyAlignment="1">
      <alignment horizontal="right" vertical="center"/>
      <protection/>
    </xf>
    <xf numFmtId="0" fontId="67" fillId="0" borderId="11" xfId="52" applyFont="1" applyBorder="1" applyAlignment="1">
      <alignment horizontal="right" vertical="center"/>
      <protection/>
    </xf>
    <xf numFmtId="0" fontId="67" fillId="0" borderId="12" xfId="52" applyFont="1" applyBorder="1" applyAlignment="1">
      <alignment horizontal="right" vertical="center"/>
      <protection/>
    </xf>
    <xf numFmtId="180" fontId="67" fillId="0" borderId="13" xfId="52" applyNumberFormat="1" applyFont="1" applyBorder="1" applyAlignment="1">
      <alignment horizontal="left" vertical="center"/>
      <protection/>
    </xf>
    <xf numFmtId="0" fontId="69" fillId="0" borderId="0" xfId="52" applyFont="1" applyAlignment="1">
      <alignment vertical="center"/>
      <protection/>
    </xf>
    <xf numFmtId="0" fontId="67" fillId="0" borderId="14" xfId="52" applyFont="1" applyBorder="1" applyAlignment="1">
      <alignment horizontal="right" vertical="center"/>
      <protection/>
    </xf>
    <xf numFmtId="0" fontId="57" fillId="0" borderId="0" xfId="52" applyFont="1" applyAlignment="1">
      <alignment vertical="center"/>
      <protection/>
    </xf>
    <xf numFmtId="0" fontId="67" fillId="0" borderId="0" xfId="52" applyFont="1" applyFill="1" applyBorder="1" applyAlignment="1">
      <alignment vertical="center"/>
      <protection/>
    </xf>
    <xf numFmtId="0" fontId="57" fillId="0" borderId="0" xfId="52" applyFont="1" applyFill="1" applyBorder="1" applyAlignment="1">
      <alignment vertical="center"/>
      <protection/>
    </xf>
    <xf numFmtId="0" fontId="57" fillId="0" borderId="0" xfId="52" applyFont="1" applyBorder="1" applyAlignment="1">
      <alignment vertical="center"/>
      <protection/>
    </xf>
    <xf numFmtId="180" fontId="67" fillId="0" borderId="0" xfId="52" applyNumberFormat="1" applyFont="1" applyFill="1" applyBorder="1" applyAlignment="1">
      <alignment horizontal="left" vertical="center"/>
      <protection/>
    </xf>
    <xf numFmtId="0" fontId="57" fillId="0" borderId="0" xfId="52" applyFont="1">
      <alignment/>
      <protection/>
    </xf>
    <xf numFmtId="0" fontId="68" fillId="0" borderId="0" xfId="52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80" fontId="67" fillId="0" borderId="0" xfId="52" applyNumberFormat="1" applyFont="1" applyFill="1" applyBorder="1" applyAlignment="1">
      <alignment horizontal="left"/>
      <protection/>
    </xf>
    <xf numFmtId="0" fontId="68" fillId="0" borderId="0" xfId="0" applyFont="1" applyFill="1" applyBorder="1" applyAlignment="1">
      <alignment horizontal="center" vertical="center"/>
    </xf>
    <xf numFmtId="0" fontId="67" fillId="0" borderId="0" xfId="52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7" fillId="0" borderId="15" xfId="52" applyFont="1" applyBorder="1" applyAlignment="1">
      <alignment vertical="center"/>
      <protection/>
    </xf>
    <xf numFmtId="0" fontId="0" fillId="0" borderId="16" xfId="0" applyBorder="1" applyAlignment="1">
      <alignment vertical="center" wrapText="1"/>
    </xf>
    <xf numFmtId="0" fontId="70" fillId="0" borderId="0" xfId="52" applyFont="1" applyFill="1" applyBorder="1" applyAlignment="1">
      <alignment horizontal="left" vertical="center"/>
      <protection/>
    </xf>
    <xf numFmtId="0" fontId="70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7" fillId="0" borderId="17" xfId="52" applyFont="1" applyBorder="1" applyAlignment="1">
      <alignment vertical="center"/>
      <protection/>
    </xf>
    <xf numFmtId="0" fontId="71" fillId="0" borderId="0" xfId="52" applyFont="1" applyBorder="1" applyAlignment="1">
      <alignment vertical="center"/>
      <protection/>
    </xf>
    <xf numFmtId="0" fontId="71" fillId="0" borderId="17" xfId="52" applyFont="1" applyBorder="1" applyAlignment="1">
      <alignment vertical="center"/>
      <protection/>
    </xf>
    <xf numFmtId="180" fontId="67" fillId="0" borderId="18" xfId="52" applyNumberFormat="1" applyFont="1" applyBorder="1" applyAlignment="1">
      <alignment horizontal="left" vertical="center"/>
      <protection/>
    </xf>
    <xf numFmtId="0" fontId="57" fillId="0" borderId="19" xfId="52" applyFont="1" applyBorder="1" applyAlignment="1">
      <alignment vertical="center"/>
      <protection/>
    </xf>
    <xf numFmtId="0" fontId="67" fillId="0" borderId="20" xfId="52" applyFont="1" applyBorder="1" applyAlignment="1">
      <alignment vertical="center"/>
      <protection/>
    </xf>
    <xf numFmtId="0" fontId="57" fillId="0" borderId="17" xfId="52" applyFont="1" applyBorder="1" applyAlignment="1">
      <alignment vertical="center"/>
      <protection/>
    </xf>
    <xf numFmtId="0" fontId="57" fillId="0" borderId="18" xfId="52" applyFont="1" applyBorder="1" applyAlignment="1">
      <alignment vertical="center"/>
      <protection/>
    </xf>
    <xf numFmtId="0" fontId="67" fillId="0" borderId="21" xfId="52" applyFont="1" applyBorder="1" applyAlignment="1">
      <alignment vertical="center"/>
      <protection/>
    </xf>
    <xf numFmtId="0" fontId="57" fillId="0" borderId="22" xfId="52" applyFont="1" applyBorder="1" applyAlignment="1">
      <alignment vertical="center"/>
      <protection/>
    </xf>
    <xf numFmtId="0" fontId="57" fillId="0" borderId="15" xfId="52" applyFont="1" applyBorder="1" applyAlignment="1">
      <alignment vertical="center"/>
      <protection/>
    </xf>
    <xf numFmtId="180" fontId="67" fillId="0" borderId="15" xfId="52" applyNumberFormat="1" applyFont="1" applyBorder="1" applyAlignment="1">
      <alignment horizontal="left" vertical="center"/>
      <protection/>
    </xf>
    <xf numFmtId="0" fontId="71" fillId="0" borderId="0" xfId="52" applyFont="1" applyBorder="1" applyAlignment="1">
      <alignment vertical="center"/>
      <protection/>
    </xf>
    <xf numFmtId="181" fontId="67" fillId="0" borderId="0" xfId="52" applyNumberFormat="1" applyFont="1" applyFill="1" applyBorder="1" applyAlignment="1">
      <alignment horizontal="left" vertical="center"/>
      <protection/>
    </xf>
    <xf numFmtId="0" fontId="67" fillId="0" borderId="22" xfId="52" applyFont="1" applyBorder="1" applyAlignment="1">
      <alignment vertical="center"/>
      <protection/>
    </xf>
    <xf numFmtId="0" fontId="57" fillId="0" borderId="17" xfId="52" applyFill="1" applyBorder="1" applyAlignment="1">
      <alignment vertical="center"/>
      <protection/>
    </xf>
    <xf numFmtId="0" fontId="57" fillId="0" borderId="0" xfId="52" applyFill="1" applyBorder="1" applyAlignment="1">
      <alignment vertical="center"/>
      <protection/>
    </xf>
    <xf numFmtId="180" fontId="67" fillId="0" borderId="17" xfId="52" applyNumberFormat="1" applyFont="1" applyFill="1" applyBorder="1" applyAlignment="1">
      <alignment horizontal="left" vertical="center"/>
      <protection/>
    </xf>
    <xf numFmtId="0" fontId="57" fillId="0" borderId="0" xfId="52" applyFill="1" applyBorder="1">
      <alignment/>
      <protection/>
    </xf>
    <xf numFmtId="0" fontId="57" fillId="0" borderId="17" xfId="52" applyFill="1" applyBorder="1">
      <alignment/>
      <protection/>
    </xf>
    <xf numFmtId="180" fontId="67" fillId="0" borderId="17" xfId="52" applyNumberFormat="1" applyFont="1" applyFill="1" applyBorder="1" applyAlignment="1">
      <alignment horizontal="left"/>
      <protection/>
    </xf>
    <xf numFmtId="180" fontId="67" fillId="0" borderId="15" xfId="52" applyNumberFormat="1" applyFont="1" applyFill="1" applyBorder="1" applyAlignment="1">
      <alignment horizontal="left"/>
      <protection/>
    </xf>
    <xf numFmtId="185" fontId="57" fillId="0" borderId="0" xfId="52" applyNumberFormat="1" applyFont="1" applyAlignment="1">
      <alignment vertical="center"/>
      <protection/>
    </xf>
    <xf numFmtId="0" fontId="0" fillId="0" borderId="0" xfId="0" applyFill="1" applyBorder="1" applyAlignment="1">
      <alignment/>
    </xf>
    <xf numFmtId="0" fontId="57" fillId="0" borderId="0" xfId="52" applyFont="1" applyAlignment="1">
      <alignment/>
      <protection/>
    </xf>
    <xf numFmtId="0" fontId="67" fillId="0" borderId="23" xfId="52" applyFont="1" applyBorder="1" applyAlignment="1">
      <alignment horizontal="right" vertical="center"/>
      <protection/>
    </xf>
    <xf numFmtId="0" fontId="72" fillId="0" borderId="0" xfId="52" applyFont="1" applyAlignment="1">
      <alignment vertical="top"/>
      <protection/>
    </xf>
    <xf numFmtId="0" fontId="73" fillId="0" borderId="0" xfId="52" applyFont="1" applyAlignment="1">
      <alignment vertical="top"/>
      <protection/>
    </xf>
    <xf numFmtId="0" fontId="67" fillId="0" borderId="11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186" fontId="70" fillId="0" borderId="0" xfId="52" applyNumberFormat="1" applyFont="1" applyFill="1" applyBorder="1" applyAlignment="1">
      <alignment horizontal="left" vertical="center"/>
      <protection/>
    </xf>
    <xf numFmtId="186" fontId="70" fillId="0" borderId="19" xfId="52" applyNumberFormat="1" applyFont="1" applyFill="1" applyBorder="1" applyAlignment="1">
      <alignment horizontal="left" vertical="center"/>
      <protection/>
    </xf>
    <xf numFmtId="0" fontId="67" fillId="0" borderId="19" xfId="52" applyFont="1" applyFill="1" applyBorder="1" applyAlignment="1">
      <alignment horizontal="right" vertical="center"/>
      <protection/>
    </xf>
    <xf numFmtId="180" fontId="67" fillId="0" borderId="19" xfId="52" applyNumberFormat="1" applyFont="1" applyFill="1" applyBorder="1" applyAlignment="1">
      <alignment horizontal="left" vertical="center"/>
      <protection/>
    </xf>
    <xf numFmtId="180" fontId="67" fillId="0" borderId="24" xfId="52" applyNumberFormat="1" applyFont="1" applyBorder="1" applyAlignment="1">
      <alignment horizontal="left" vertical="center"/>
      <protection/>
    </xf>
    <xf numFmtId="180" fontId="67" fillId="0" borderId="25" xfId="52" applyNumberFormat="1" applyFont="1" applyBorder="1" applyAlignment="1">
      <alignment horizontal="left" vertical="center"/>
      <protection/>
    </xf>
    <xf numFmtId="180" fontId="67" fillId="0" borderId="27" xfId="52" applyNumberFormat="1" applyFont="1" applyBorder="1" applyAlignment="1">
      <alignment horizontal="left" vertical="center"/>
      <protection/>
    </xf>
    <xf numFmtId="186" fontId="67" fillId="0" borderId="16" xfId="0" applyNumberFormat="1" applyFont="1" applyFill="1" applyBorder="1" applyAlignment="1">
      <alignment horizontal="left" vertical="center"/>
    </xf>
    <xf numFmtId="0" fontId="67" fillId="0" borderId="16" xfId="52" applyFont="1" applyFill="1" applyBorder="1" applyAlignment="1">
      <alignment horizontal="right" vertical="center"/>
      <protection/>
    </xf>
    <xf numFmtId="180" fontId="67" fillId="0" borderId="16" xfId="52" applyNumberFormat="1" applyFont="1" applyFill="1" applyBorder="1" applyAlignment="1">
      <alignment horizontal="left" vertical="center"/>
      <protection/>
    </xf>
    <xf numFmtId="186" fontId="67" fillId="0" borderId="0" xfId="0" applyNumberFormat="1" applyFont="1" applyFill="1" applyBorder="1" applyAlignment="1">
      <alignment horizontal="left" vertical="center"/>
    </xf>
    <xf numFmtId="180" fontId="67" fillId="0" borderId="28" xfId="52" applyNumberFormat="1" applyFont="1" applyBorder="1" applyAlignment="1">
      <alignment horizontal="left" vertical="center"/>
      <protection/>
    </xf>
    <xf numFmtId="180" fontId="67" fillId="0" borderId="26" xfId="52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85" fontId="0" fillId="0" borderId="16" xfId="0" applyNumberFormat="1" applyBorder="1" applyAlignment="1">
      <alignment horizontal="center" vertical="center"/>
    </xf>
    <xf numFmtId="0" fontId="67" fillId="0" borderId="16" xfId="52" applyFont="1" applyBorder="1" applyAlignment="1">
      <alignment horizontal="right" vertical="center"/>
      <protection/>
    </xf>
    <xf numFmtId="180" fontId="67" fillId="0" borderId="16" xfId="52" applyNumberFormat="1" applyFont="1" applyBorder="1" applyAlignment="1">
      <alignment horizontal="left" vertical="center"/>
      <protection/>
    </xf>
    <xf numFmtId="0" fontId="74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0" fillId="0" borderId="0" xfId="53" applyFont="1">
      <alignment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vertical="center" wrapText="1"/>
      <protection/>
    </xf>
    <xf numFmtId="0" fontId="41" fillId="33" borderId="29" xfId="53" applyFont="1" applyFill="1" applyBorder="1" applyAlignment="1">
      <alignment horizontal="center" vertical="center" wrapText="1"/>
      <protection/>
    </xf>
    <xf numFmtId="0" fontId="41" fillId="33" borderId="30" xfId="53" applyFont="1" applyFill="1" applyBorder="1" applyAlignment="1">
      <alignment horizontal="center" vertical="center" wrapText="1"/>
      <protection/>
    </xf>
    <xf numFmtId="0" fontId="41" fillId="33" borderId="31" xfId="53" applyFont="1" applyFill="1" applyBorder="1" applyAlignment="1">
      <alignment horizontal="center" vertical="center" wrapText="1"/>
      <protection/>
    </xf>
    <xf numFmtId="0" fontId="41" fillId="33" borderId="32" xfId="53" applyFont="1" applyFill="1" applyBorder="1" applyAlignment="1">
      <alignment horizontal="center" vertical="center" wrapText="1"/>
      <protection/>
    </xf>
    <xf numFmtId="0" fontId="41" fillId="33" borderId="33" xfId="53" applyFont="1" applyFill="1" applyBorder="1" applyAlignment="1">
      <alignment horizontal="center" vertical="center" wrapText="1"/>
      <protection/>
    </xf>
    <xf numFmtId="0" fontId="10" fillId="33" borderId="29" xfId="53" applyFont="1" applyFill="1" applyBorder="1" applyAlignment="1">
      <alignment horizontal="center" vertical="center" wrapText="1"/>
      <protection/>
    </xf>
    <xf numFmtId="0" fontId="10" fillId="33" borderId="32" xfId="53" applyFont="1" applyFill="1" applyBorder="1" applyAlignment="1">
      <alignment horizontal="center" vertical="center" wrapText="1"/>
      <protection/>
    </xf>
    <xf numFmtId="0" fontId="10" fillId="33" borderId="33" xfId="53" applyFont="1" applyFill="1" applyBorder="1" applyAlignment="1">
      <alignment horizontal="center" vertical="center" wrapText="1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10" fillId="0" borderId="35" xfId="53" applyFont="1" applyBorder="1" applyAlignment="1">
      <alignment horizontal="center" vertical="center" wrapText="1"/>
      <protection/>
    </xf>
    <xf numFmtId="0" fontId="14" fillId="0" borderId="34" xfId="53" applyFont="1" applyBorder="1" applyAlignment="1">
      <alignment horizontal="center" vertical="center" wrapText="1"/>
      <protection/>
    </xf>
    <xf numFmtId="0" fontId="14" fillId="0" borderId="36" xfId="53" applyFont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 applyProtection="1">
      <alignment horizontal="center" vertical="center"/>
      <protection locked="0"/>
    </xf>
    <xf numFmtId="188" fontId="14" fillId="0" borderId="38" xfId="53" applyNumberFormat="1" applyFont="1" applyBorder="1" applyAlignment="1">
      <alignment horizontal="center" vertical="center"/>
      <protection/>
    </xf>
    <xf numFmtId="188" fontId="14" fillId="0" borderId="39" xfId="53" applyNumberFormat="1" applyFont="1" applyBorder="1" applyAlignment="1">
      <alignment horizontal="center" vertical="center"/>
      <protection/>
    </xf>
    <xf numFmtId="188" fontId="14" fillId="0" borderId="40" xfId="53" applyNumberFormat="1" applyFont="1" applyBorder="1" applyAlignment="1">
      <alignment horizontal="center" vertical="center"/>
      <protection/>
    </xf>
    <xf numFmtId="188" fontId="14" fillId="0" borderId="36" xfId="53" applyNumberFormat="1" applyFont="1" applyBorder="1" applyAlignment="1">
      <alignment horizontal="center" vertical="center"/>
      <protection/>
    </xf>
    <xf numFmtId="0" fontId="14" fillId="0" borderId="41" xfId="0" applyNumberFormat="1" applyFont="1" applyBorder="1" applyAlignment="1">
      <alignment horizontal="center" vertical="center"/>
    </xf>
    <xf numFmtId="0" fontId="10" fillId="0" borderId="42" xfId="53" applyNumberFormat="1" applyFont="1" applyFill="1" applyBorder="1" applyAlignment="1" applyProtection="1">
      <alignment horizontal="center" vertical="center"/>
      <protection locked="0"/>
    </xf>
    <xf numFmtId="0" fontId="10" fillId="0" borderId="18" xfId="53" applyFont="1" applyBorder="1" applyAlignment="1">
      <alignment horizontal="center" vertical="center" wrapText="1"/>
      <protection/>
    </xf>
    <xf numFmtId="0" fontId="14" fillId="0" borderId="41" xfId="53" applyFont="1" applyBorder="1" applyAlignment="1">
      <alignment horizontal="center" vertical="center" wrapText="1"/>
      <protection/>
    </xf>
    <xf numFmtId="0" fontId="14" fillId="0" borderId="43" xfId="53" applyFont="1" applyBorder="1" applyAlignment="1">
      <alignment horizontal="center" vertical="center" wrapText="1"/>
      <protection/>
    </xf>
    <xf numFmtId="0" fontId="14" fillId="0" borderId="44" xfId="53" applyNumberFormat="1" applyFont="1" applyFill="1" applyBorder="1" applyAlignment="1" applyProtection="1">
      <alignment horizontal="center" vertical="center"/>
      <protection locked="0"/>
    </xf>
    <xf numFmtId="188" fontId="14" fillId="0" borderId="45" xfId="53" applyNumberFormat="1" applyFont="1" applyBorder="1" applyAlignment="1">
      <alignment horizontal="center" vertical="center"/>
      <protection/>
    </xf>
    <xf numFmtId="188" fontId="14" fillId="0" borderId="46" xfId="53" applyNumberFormat="1" applyFont="1" applyBorder="1" applyAlignment="1">
      <alignment horizontal="center" vertical="center"/>
      <protection/>
    </xf>
    <xf numFmtId="188" fontId="14" fillId="0" borderId="47" xfId="53" applyNumberFormat="1" applyFont="1" applyBorder="1" applyAlignment="1">
      <alignment horizontal="center" vertical="center"/>
      <protection/>
    </xf>
    <xf numFmtId="188" fontId="14" fillId="0" borderId="48" xfId="53" applyNumberFormat="1" applyFont="1" applyBorder="1" applyAlignment="1">
      <alignment horizontal="center" vertical="center"/>
      <protection/>
    </xf>
    <xf numFmtId="0" fontId="14" fillId="0" borderId="42" xfId="0" applyNumberFormat="1" applyFont="1" applyBorder="1" applyAlignment="1">
      <alignment horizontal="center" vertical="center"/>
    </xf>
    <xf numFmtId="0" fontId="14" fillId="0" borderId="42" xfId="53" applyNumberFormat="1" applyFont="1" applyFill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53" applyFont="1" applyBorder="1" applyAlignment="1">
      <alignment vertical="center"/>
      <protection/>
    </xf>
    <xf numFmtId="188" fontId="10" fillId="0" borderId="0" xfId="53" applyNumberFormat="1" applyFont="1" applyBorder="1" applyAlignment="1">
      <alignment horizontal="center" vertical="center"/>
      <protection/>
    </xf>
    <xf numFmtId="0" fontId="14" fillId="0" borderId="51" xfId="53" applyNumberFormat="1" applyFont="1" applyFill="1" applyBorder="1" applyAlignment="1" applyProtection="1">
      <alignment horizontal="center" vertical="center"/>
      <protection locked="0"/>
    </xf>
    <xf numFmtId="188" fontId="14" fillId="0" borderId="52" xfId="53" applyNumberFormat="1" applyFont="1" applyBorder="1" applyAlignment="1">
      <alignment horizontal="center" vertical="center"/>
      <protection/>
    </xf>
    <xf numFmtId="0" fontId="10" fillId="0" borderId="53" xfId="53" applyFont="1" applyBorder="1" applyAlignment="1">
      <alignment horizontal="center" vertical="center" wrapText="1"/>
      <protection/>
    </xf>
    <xf numFmtId="0" fontId="14" fillId="0" borderId="42" xfId="53" applyFont="1" applyBorder="1" applyAlignment="1">
      <alignment horizontal="center" vertical="center" wrapText="1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14" fillId="0" borderId="49" xfId="53" applyNumberFormat="1" applyFont="1" applyFill="1" applyBorder="1" applyAlignment="1" applyProtection="1">
      <alignment horizontal="center" vertical="center"/>
      <protection locked="0"/>
    </xf>
    <xf numFmtId="0" fontId="10" fillId="0" borderId="54" xfId="53" applyFont="1" applyBorder="1" applyAlignment="1">
      <alignment horizontal="center" vertical="center" wrapText="1"/>
      <protection/>
    </xf>
    <xf numFmtId="0" fontId="14" fillId="0" borderId="49" xfId="53" applyFont="1" applyBorder="1" applyAlignment="1">
      <alignment horizontal="center" vertical="center" wrapText="1"/>
      <protection/>
    </xf>
    <xf numFmtId="0" fontId="14" fillId="0" borderId="29" xfId="53" applyFont="1" applyBorder="1" applyAlignment="1">
      <alignment horizontal="center" vertical="center" wrapText="1"/>
      <protection/>
    </xf>
    <xf numFmtId="0" fontId="14" fillId="0" borderId="55" xfId="53" applyNumberFormat="1" applyFont="1" applyFill="1" applyBorder="1" applyAlignment="1" applyProtection="1">
      <alignment horizontal="center" vertical="center"/>
      <protection locked="0"/>
    </xf>
    <xf numFmtId="188" fontId="14" fillId="0" borderId="31" xfId="53" applyNumberFormat="1" applyFont="1" applyBorder="1" applyAlignment="1">
      <alignment horizontal="center" vertical="center"/>
      <protection/>
    </xf>
    <xf numFmtId="188" fontId="14" fillId="0" borderId="29" xfId="53" applyNumberFormat="1" applyFont="1" applyBorder="1" applyAlignment="1">
      <alignment horizontal="center" vertical="center"/>
      <protection/>
    </xf>
    <xf numFmtId="188" fontId="14" fillId="0" borderId="0" xfId="53" applyNumberFormat="1" applyFont="1" applyBorder="1" applyAlignment="1">
      <alignment horizontal="center" vertical="center"/>
      <protection/>
    </xf>
    <xf numFmtId="0" fontId="14" fillId="0" borderId="0" xfId="53" applyNumberFormat="1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6" fillId="0" borderId="0" xfId="53" applyNumberFormat="1">
      <alignment/>
      <protection/>
    </xf>
    <xf numFmtId="0" fontId="6" fillId="0" borderId="0" xfId="53">
      <alignment/>
      <protection/>
    </xf>
    <xf numFmtId="0" fontId="67" fillId="0" borderId="0" xfId="52" applyFont="1" applyBorder="1" applyAlignment="1">
      <alignment horizontal="center" vertical="center"/>
      <protection/>
    </xf>
    <xf numFmtId="0" fontId="67" fillId="0" borderId="0" xfId="52" applyFont="1" applyAlignment="1">
      <alignment horizontal="center"/>
      <protection/>
    </xf>
    <xf numFmtId="0" fontId="68" fillId="0" borderId="0" xfId="52" applyFont="1" applyBorder="1" applyAlignment="1">
      <alignment horizontal="center" vertical="center"/>
      <protection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180" fontId="68" fillId="0" borderId="0" xfId="52" applyNumberFormat="1" applyFont="1" applyBorder="1" applyAlignment="1">
      <alignment horizontal="center"/>
      <protection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180" fontId="67" fillId="0" borderId="59" xfId="52" applyNumberFormat="1" applyFont="1" applyBorder="1" applyAlignment="1">
      <alignment horizontal="center" vertical="center"/>
      <protection/>
    </xf>
    <xf numFmtId="180" fontId="67" fillId="0" borderId="60" xfId="52" applyNumberFormat="1" applyFont="1" applyBorder="1" applyAlignment="1">
      <alignment horizontal="center" vertical="center"/>
      <protection/>
    </xf>
    <xf numFmtId="180" fontId="67" fillId="0" borderId="61" xfId="52" applyNumberFormat="1" applyFont="1" applyBorder="1" applyAlignment="1">
      <alignment horizontal="center" vertical="center"/>
      <protection/>
    </xf>
    <xf numFmtId="180" fontId="67" fillId="0" borderId="0" xfId="52" applyNumberFormat="1" applyFont="1" applyBorder="1" applyAlignment="1">
      <alignment horizontal="center" vertical="center"/>
      <protection/>
    </xf>
    <xf numFmtId="180" fontId="67" fillId="0" borderId="0" xfId="52" applyNumberFormat="1" applyFont="1" applyFill="1" applyBorder="1" applyAlignment="1">
      <alignment horizontal="center" vertical="center"/>
      <protection/>
    </xf>
    <xf numFmtId="180" fontId="67" fillId="0" borderId="19" xfId="52" applyNumberFormat="1" applyFont="1" applyFill="1" applyBorder="1" applyAlignment="1">
      <alignment horizontal="center" vertical="center"/>
      <protection/>
    </xf>
    <xf numFmtId="180" fontId="67" fillId="0" borderId="16" xfId="52" applyNumberFormat="1" applyFont="1" applyFill="1" applyBorder="1" applyAlignment="1">
      <alignment horizontal="center" vertical="center"/>
      <protection/>
    </xf>
    <xf numFmtId="0" fontId="57" fillId="0" borderId="0" xfId="52" applyFont="1" applyAlignment="1">
      <alignment horizontal="center" vertical="center"/>
      <protection/>
    </xf>
    <xf numFmtId="0" fontId="57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180" fontId="67" fillId="0" borderId="0" xfId="52" applyNumberFormat="1" applyFont="1" applyBorder="1" applyAlignment="1">
      <alignment horizontal="center"/>
      <protection/>
    </xf>
    <xf numFmtId="180" fontId="68" fillId="0" borderId="0" xfId="52" applyNumberFormat="1" applyFont="1" applyFill="1" applyBorder="1" applyAlignment="1">
      <alignment horizontal="left" vertical="center"/>
      <protection/>
    </xf>
    <xf numFmtId="0" fontId="76" fillId="0" borderId="0" xfId="52" applyFont="1" applyAlignment="1">
      <alignment vertical="center"/>
      <protection/>
    </xf>
    <xf numFmtId="0" fontId="65" fillId="0" borderId="0" xfId="0" applyFont="1" applyBorder="1" applyAlignment="1">
      <alignment vertical="center"/>
    </xf>
    <xf numFmtId="0" fontId="65" fillId="0" borderId="0" xfId="0" applyFont="1" applyFill="1" applyBorder="1" applyAlignment="1">
      <alignment/>
    </xf>
    <xf numFmtId="180" fontId="68" fillId="0" borderId="0" xfId="52" applyNumberFormat="1" applyFont="1" applyBorder="1" applyAlignment="1">
      <alignment horizontal="center" vertical="center"/>
      <protection/>
    </xf>
    <xf numFmtId="180" fontId="68" fillId="0" borderId="0" xfId="52" applyNumberFormat="1" applyFont="1" applyFill="1" applyBorder="1" applyAlignment="1">
      <alignment horizontal="center" vertical="center"/>
      <protection/>
    </xf>
    <xf numFmtId="180" fontId="68" fillId="0" borderId="19" xfId="52" applyNumberFormat="1" applyFont="1" applyFill="1" applyBorder="1" applyAlignment="1">
      <alignment horizontal="center" vertical="center"/>
      <protection/>
    </xf>
    <xf numFmtId="180" fontId="68" fillId="0" borderId="16" xfId="52" applyNumberFormat="1" applyFont="1" applyFill="1" applyBorder="1" applyAlignment="1">
      <alignment horizontal="center" vertical="center"/>
      <protection/>
    </xf>
    <xf numFmtId="0" fontId="76" fillId="0" borderId="0" xfId="52" applyFont="1" applyAlignment="1">
      <alignment horizontal="center" vertical="center"/>
      <protection/>
    </xf>
    <xf numFmtId="0" fontId="76" fillId="0" borderId="0" xfId="52" applyFont="1" applyFill="1" applyBorder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  <xf numFmtId="0" fontId="57" fillId="0" borderId="19" xfId="52" applyFont="1" applyBorder="1" applyAlignment="1">
      <alignment horizontal="center" vertical="center"/>
      <protection/>
    </xf>
    <xf numFmtId="0" fontId="57" fillId="0" borderId="0" xfId="5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57" fillId="0" borderId="0" xfId="52" applyFont="1" applyAlignment="1">
      <alignment horizontal="center"/>
      <protection/>
    </xf>
    <xf numFmtId="0" fontId="77" fillId="0" borderId="0" xfId="52" applyFont="1" applyAlignment="1">
      <alignment horizontal="center" vertical="center"/>
      <protection/>
    </xf>
    <xf numFmtId="0" fontId="76" fillId="0" borderId="19" xfId="52" applyFont="1" applyBorder="1" applyAlignment="1">
      <alignment horizontal="center" vertical="center"/>
      <protection/>
    </xf>
    <xf numFmtId="0" fontId="76" fillId="0" borderId="0" xfId="52" applyFont="1" applyBorder="1" applyAlignment="1">
      <alignment horizontal="center" vertical="center"/>
      <protection/>
    </xf>
    <xf numFmtId="0" fontId="65" fillId="0" borderId="0" xfId="0" applyFont="1" applyAlignment="1">
      <alignment horizontal="center"/>
    </xf>
    <xf numFmtId="0" fontId="76" fillId="0" borderId="0" xfId="52" applyFont="1" applyAlignment="1">
      <alignment horizontal="center"/>
      <protection/>
    </xf>
    <xf numFmtId="0" fontId="0" fillId="0" borderId="16" xfId="0" applyBorder="1" applyAlignment="1">
      <alignment horizontal="center" vertical="center" wrapText="1"/>
    </xf>
    <xf numFmtId="180" fontId="67" fillId="0" borderId="16" xfId="52" applyNumberFormat="1" applyFont="1" applyBorder="1" applyAlignment="1">
      <alignment horizontal="center" vertical="center"/>
      <protection/>
    </xf>
    <xf numFmtId="0" fontId="65" fillId="0" borderId="16" xfId="0" applyFont="1" applyBorder="1" applyAlignment="1">
      <alignment vertical="center" wrapText="1"/>
    </xf>
    <xf numFmtId="180" fontId="68" fillId="0" borderId="16" xfId="52" applyNumberFormat="1" applyFont="1" applyBorder="1" applyAlignment="1">
      <alignment horizontal="left" vertic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76" fillId="0" borderId="0" xfId="52" applyFont="1">
      <alignment/>
      <protection/>
    </xf>
    <xf numFmtId="0" fontId="67" fillId="0" borderId="0" xfId="52" applyFont="1" applyFill="1" applyBorder="1" applyAlignment="1">
      <alignment horizontal="center" vertical="center"/>
      <protection/>
    </xf>
    <xf numFmtId="0" fontId="68" fillId="0" borderId="0" xfId="52" applyFont="1" applyFill="1" applyBorder="1" applyAlignment="1">
      <alignment horizontal="center" vertical="center"/>
      <protection/>
    </xf>
    <xf numFmtId="181" fontId="67" fillId="0" borderId="0" xfId="52" applyNumberFormat="1" applyFont="1" applyFill="1" applyBorder="1" applyAlignment="1">
      <alignment horizontal="center" vertical="center"/>
      <protection/>
    </xf>
    <xf numFmtId="0" fontId="57" fillId="0" borderId="0" xfId="52" applyFill="1" applyBorder="1" applyAlignment="1">
      <alignment horizontal="center" vertical="center"/>
      <protection/>
    </xf>
    <xf numFmtId="0" fontId="57" fillId="0" borderId="0" xfId="52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81" fontId="68" fillId="0" borderId="0" xfId="52" applyNumberFormat="1" applyFont="1" applyFill="1" applyBorder="1" applyAlignment="1">
      <alignment horizontal="center" vertical="center"/>
      <protection/>
    </xf>
    <xf numFmtId="0" fontId="76" fillId="0" borderId="0" xfId="52" applyFont="1" applyFill="1" applyBorder="1" applyAlignment="1">
      <alignment horizontal="center"/>
      <protection/>
    </xf>
    <xf numFmtId="1" fontId="14" fillId="0" borderId="39" xfId="53" applyNumberFormat="1" applyFont="1" applyBorder="1" applyAlignment="1">
      <alignment horizontal="center" vertical="center"/>
      <protection/>
    </xf>
    <xf numFmtId="1" fontId="14" fillId="0" borderId="40" xfId="53" applyNumberFormat="1" applyFont="1" applyBorder="1" applyAlignment="1">
      <alignment horizontal="center" vertical="center"/>
      <protection/>
    </xf>
    <xf numFmtId="1" fontId="14" fillId="0" borderId="13" xfId="53" applyNumberFormat="1" applyFont="1" applyBorder="1" applyAlignment="1">
      <alignment horizontal="center" vertical="center"/>
      <protection/>
    </xf>
    <xf numFmtId="1" fontId="14" fillId="0" borderId="62" xfId="53" applyNumberFormat="1" applyFont="1" applyBorder="1" applyAlignment="1">
      <alignment horizontal="center" vertical="center"/>
      <protection/>
    </xf>
    <xf numFmtId="1" fontId="14" fillId="0" borderId="32" xfId="53" applyNumberFormat="1" applyFont="1" applyBorder="1" applyAlignment="1">
      <alignment horizontal="center" vertical="center"/>
      <protection/>
    </xf>
    <xf numFmtId="1" fontId="14" fillId="0" borderId="33" xfId="53" applyNumberFormat="1" applyFont="1" applyBorder="1" applyAlignment="1">
      <alignment horizontal="center" vertical="center"/>
      <protection/>
    </xf>
    <xf numFmtId="1" fontId="14" fillId="0" borderId="47" xfId="53" applyNumberFormat="1" applyFont="1" applyBorder="1" applyAlignment="1">
      <alignment horizontal="center" vertical="center"/>
      <protection/>
    </xf>
    <xf numFmtId="1" fontId="14" fillId="0" borderId="48" xfId="5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69" fillId="0" borderId="62" xfId="0" applyFont="1" applyBorder="1" applyAlignment="1">
      <alignment horizontal="center" vertical="center"/>
    </xf>
    <xf numFmtId="0" fontId="14" fillId="0" borderId="62" xfId="53" applyNumberFormat="1" applyFont="1" applyFill="1" applyBorder="1" applyAlignment="1" applyProtection="1">
      <alignment horizontal="center" vertical="center"/>
      <protection locked="0"/>
    </xf>
    <xf numFmtId="0" fontId="14" fillId="0" borderId="46" xfId="53" applyFont="1" applyFill="1" applyBorder="1" applyAlignment="1">
      <alignment horizontal="center" vertical="center" wrapText="1"/>
      <protection/>
    </xf>
    <xf numFmtId="0" fontId="10" fillId="33" borderId="38" xfId="53" applyFont="1" applyFill="1" applyBorder="1" applyAlignment="1">
      <alignment horizontal="center" vertical="center" wrapText="1"/>
      <protection/>
    </xf>
    <xf numFmtId="0" fontId="10" fillId="33" borderId="63" xfId="53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10" fillId="33" borderId="64" xfId="53" applyFont="1" applyFill="1" applyBorder="1" applyAlignment="1">
      <alignment horizontal="center" vertical="center" wrapText="1"/>
      <protection/>
    </xf>
    <xf numFmtId="0" fontId="10" fillId="33" borderId="64" xfId="53" applyNumberFormat="1" applyFont="1" applyFill="1" applyBorder="1" applyAlignment="1">
      <alignment horizontal="center" vertical="center" wrapText="1"/>
      <protection/>
    </xf>
    <xf numFmtId="0" fontId="14" fillId="33" borderId="65" xfId="53" applyNumberFormat="1" applyFont="1" applyFill="1" applyBorder="1" applyAlignment="1">
      <alignment horizontal="center" vertical="center" wrapText="1"/>
      <protection/>
    </xf>
    <xf numFmtId="0" fontId="10" fillId="33" borderId="66" xfId="53" applyFont="1" applyFill="1" applyBorder="1" applyAlignment="1">
      <alignment vertical="center" wrapText="1"/>
      <protection/>
    </xf>
    <xf numFmtId="187" fontId="10" fillId="33" borderId="67" xfId="0" applyNumberFormat="1" applyFont="1" applyFill="1" applyBorder="1" applyAlignment="1">
      <alignment horizontal="center" vertical="center" wrapText="1"/>
    </xf>
    <xf numFmtId="0" fontId="69" fillId="33" borderId="68" xfId="0" applyFont="1" applyFill="1" applyBorder="1" applyAlignment="1">
      <alignment horizontal="center" vertical="center" wrapText="1"/>
    </xf>
    <xf numFmtId="0" fontId="14" fillId="33" borderId="65" xfId="53" applyFont="1" applyFill="1" applyBorder="1" applyAlignment="1">
      <alignment horizontal="center" vertical="center" wrapText="1"/>
      <protection/>
    </xf>
    <xf numFmtId="0" fontId="0" fillId="33" borderId="37" xfId="0" applyFont="1" applyFill="1" applyBorder="1" applyAlignment="1">
      <alignment horizontal="center" vertical="center" wrapText="1"/>
    </xf>
    <xf numFmtId="0" fontId="44" fillId="0" borderId="0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33" borderId="69" xfId="53" applyFont="1" applyFill="1" applyBorder="1" applyAlignment="1">
      <alignment vertical="center" wrapText="1"/>
      <protection/>
    </xf>
    <xf numFmtId="0" fontId="14" fillId="0" borderId="63" xfId="53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75" fillId="34" borderId="53" xfId="52" applyFont="1" applyFill="1" applyBorder="1" applyAlignment="1">
      <alignment horizontal="center" vertical="center"/>
      <protection/>
    </xf>
    <xf numFmtId="0" fontId="75" fillId="34" borderId="70" xfId="52" applyFont="1" applyFill="1" applyBorder="1" applyAlignment="1">
      <alignment horizontal="center" vertical="center"/>
      <protection/>
    </xf>
    <xf numFmtId="0" fontId="75" fillId="34" borderId="71" xfId="0" applyFont="1" applyFill="1" applyBorder="1" applyAlignment="1">
      <alignment horizontal="center" vertical="center"/>
    </xf>
    <xf numFmtId="185" fontId="70" fillId="34" borderId="20" xfId="52" applyNumberFormat="1" applyFont="1" applyFill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70" fillId="34" borderId="21" xfId="52" applyNumberFormat="1" applyFont="1" applyFill="1" applyBorder="1" applyAlignment="1">
      <alignment horizontal="left" vertical="center"/>
      <protection/>
    </xf>
    <xf numFmtId="0" fontId="0" fillId="0" borderId="73" xfId="0" applyBorder="1" applyAlignment="1">
      <alignment vertical="center"/>
    </xf>
    <xf numFmtId="0" fontId="0" fillId="0" borderId="18" xfId="0" applyBorder="1" applyAlignment="1">
      <alignment vertical="center"/>
    </xf>
    <xf numFmtId="0" fontId="70" fillId="34" borderId="20" xfId="52" applyFont="1" applyFill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6" fontId="5" fillId="0" borderId="0" xfId="52" applyNumberFormat="1" applyFont="1" applyAlignment="1">
      <alignment horizontal="left" vertical="top" wrapText="1"/>
      <protection/>
    </xf>
    <xf numFmtId="0" fontId="0" fillId="0" borderId="0" xfId="0" applyAlignment="1">
      <alignment vertical="top"/>
    </xf>
    <xf numFmtId="0" fontId="70" fillId="0" borderId="0" xfId="52" applyFont="1" applyFill="1" applyBorder="1" applyAlignment="1">
      <alignment horizontal="left" vertical="center"/>
      <protection/>
    </xf>
    <xf numFmtId="186" fontId="70" fillId="34" borderId="20" xfId="52" applyNumberFormat="1" applyFont="1" applyFill="1" applyBorder="1" applyAlignment="1">
      <alignment horizontal="left" vertical="center"/>
      <protection/>
    </xf>
    <xf numFmtId="0" fontId="0" fillId="0" borderId="72" xfId="0" applyBorder="1" applyAlignment="1">
      <alignment vertical="center"/>
    </xf>
    <xf numFmtId="0" fontId="0" fillId="0" borderId="13" xfId="0" applyBorder="1" applyAlignment="1">
      <alignment vertical="center"/>
    </xf>
    <xf numFmtId="185" fontId="68" fillId="34" borderId="20" xfId="52" applyNumberFormat="1" applyFont="1" applyFill="1" applyBorder="1" applyAlignment="1">
      <alignment horizontal="left" vertical="center"/>
      <protection/>
    </xf>
    <xf numFmtId="185" fontId="67" fillId="34" borderId="72" xfId="0" applyNumberFormat="1" applyFont="1" applyFill="1" applyBorder="1" applyAlignment="1">
      <alignment horizontal="left" vertical="center"/>
    </xf>
    <xf numFmtId="185" fontId="0" fillId="0" borderId="13" xfId="0" applyNumberFormat="1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3" borderId="53" xfId="52" applyFont="1" applyFill="1" applyBorder="1" applyAlignment="1">
      <alignment horizontal="center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85" fontId="68" fillId="34" borderId="21" xfId="52" applyNumberFormat="1" applyFont="1" applyFill="1" applyBorder="1" applyAlignment="1">
      <alignment horizontal="center" vertical="center"/>
      <protection/>
    </xf>
    <xf numFmtId="185" fontId="67" fillId="34" borderId="73" xfId="0" applyNumberFormat="1" applyFont="1" applyFill="1" applyBorder="1" applyAlignment="1">
      <alignment horizontal="center" vertical="center"/>
    </xf>
    <xf numFmtId="185" fontId="67" fillId="34" borderId="18" xfId="0" applyNumberFormat="1" applyFont="1" applyFill="1" applyBorder="1" applyAlignment="1">
      <alignment horizontal="center" vertical="center"/>
    </xf>
    <xf numFmtId="185" fontId="70" fillId="34" borderId="21" xfId="52" applyNumberFormat="1" applyFont="1" applyFill="1" applyBorder="1" applyAlignment="1">
      <alignment horizontal="left" vertical="center"/>
      <protection/>
    </xf>
    <xf numFmtId="185" fontId="67" fillId="34" borderId="73" xfId="0" applyNumberFormat="1" applyFont="1" applyFill="1" applyBorder="1" applyAlignment="1">
      <alignment horizontal="left" vertical="center"/>
    </xf>
    <xf numFmtId="185" fontId="68" fillId="34" borderId="21" xfId="52" applyNumberFormat="1" applyFont="1" applyFill="1" applyBorder="1" applyAlignment="1">
      <alignment horizontal="left" vertical="center"/>
      <protection/>
    </xf>
    <xf numFmtId="185" fontId="67" fillId="34" borderId="18" xfId="0" applyNumberFormat="1" applyFont="1" applyFill="1" applyBorder="1" applyAlignment="1">
      <alignment horizontal="left" vertical="center"/>
    </xf>
    <xf numFmtId="185" fontId="67" fillId="34" borderId="13" xfId="0" applyNumberFormat="1" applyFont="1" applyFill="1" applyBorder="1" applyAlignment="1">
      <alignment horizontal="left" vertical="center"/>
    </xf>
    <xf numFmtId="185" fontId="70" fillId="34" borderId="20" xfId="52" applyNumberFormat="1" applyFont="1" applyFill="1" applyBorder="1" applyAlignment="1">
      <alignment horizontal="left" vertical="center"/>
      <protection/>
    </xf>
    <xf numFmtId="185" fontId="0" fillId="0" borderId="13" xfId="0" applyNumberFormat="1" applyBorder="1" applyAlignment="1">
      <alignment horizontal="left" vertical="center"/>
    </xf>
    <xf numFmtId="195" fontId="69" fillId="0" borderId="74" xfId="0" applyNumberFormat="1" applyFont="1" applyBorder="1" applyAlignment="1">
      <alignment horizontal="center" vertical="center"/>
    </xf>
    <xf numFmtId="187" fontId="7" fillId="33" borderId="67" xfId="0" applyNumberFormat="1" applyFont="1" applyFill="1" applyBorder="1" applyAlignment="1">
      <alignment horizontal="center" vertical="center" wrapText="1"/>
    </xf>
    <xf numFmtId="0" fontId="78" fillId="33" borderId="68" xfId="0" applyFont="1" applyFill="1" applyBorder="1" applyAlignment="1">
      <alignment horizontal="center" vertical="center" wrapText="1"/>
    </xf>
    <xf numFmtId="0" fontId="7" fillId="0" borderId="35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46" fillId="0" borderId="0" xfId="53" applyFont="1" applyAlignment="1">
      <alignment vertical="center"/>
      <protection/>
    </xf>
    <xf numFmtId="0" fontId="47" fillId="0" borderId="0" xfId="53" applyFont="1">
      <alignment/>
      <protection/>
    </xf>
    <xf numFmtId="188" fontId="14" fillId="33" borderId="39" xfId="53" applyNumberFormat="1" applyFont="1" applyFill="1" applyBorder="1" applyAlignment="1">
      <alignment horizontal="center" vertical="center"/>
      <protection/>
    </xf>
    <xf numFmtId="188" fontId="14" fillId="33" borderId="47" xfId="53" applyNumberFormat="1" applyFont="1" applyFill="1" applyBorder="1" applyAlignment="1">
      <alignment horizontal="center" vertical="center"/>
      <protection/>
    </xf>
    <xf numFmtId="188" fontId="14" fillId="33" borderId="32" xfId="53" applyNumberFormat="1" applyFont="1" applyFill="1" applyBorder="1" applyAlignment="1">
      <alignment horizontal="center" vertical="center"/>
      <protection/>
    </xf>
    <xf numFmtId="188" fontId="14" fillId="0" borderId="53" xfId="53" applyNumberFormat="1" applyFont="1" applyBorder="1" applyAlignment="1">
      <alignment horizontal="center" vertical="center"/>
      <protection/>
    </xf>
    <xf numFmtId="188" fontId="14" fillId="0" borderId="54" xfId="53" applyNumberFormat="1" applyFont="1" applyBorder="1" applyAlignment="1">
      <alignment horizontal="center" vertical="center"/>
      <protection/>
    </xf>
    <xf numFmtId="188" fontId="14" fillId="0" borderId="20" xfId="53" applyNumberFormat="1" applyFont="1" applyBorder="1" applyAlignment="1">
      <alignment horizontal="center" vertical="center"/>
      <protection/>
    </xf>
    <xf numFmtId="188" fontId="14" fillId="0" borderId="75" xfId="53" applyNumberFormat="1" applyFont="1" applyBorder="1" applyAlignment="1">
      <alignment horizontal="center" vertical="center"/>
      <protection/>
    </xf>
    <xf numFmtId="188" fontId="14" fillId="0" borderId="76" xfId="53" applyNumberFormat="1" applyFont="1" applyBorder="1" applyAlignment="1">
      <alignment horizontal="center" vertical="center"/>
      <protection/>
    </xf>
    <xf numFmtId="188" fontId="14" fillId="0" borderId="50" xfId="53" applyNumberFormat="1" applyFont="1" applyBorder="1" applyAlignment="1">
      <alignment horizontal="center" vertical="center"/>
      <protection/>
    </xf>
    <xf numFmtId="188" fontId="14" fillId="0" borderId="77" xfId="53" applyNumberFormat="1" applyFont="1" applyBorder="1" applyAlignment="1">
      <alignment horizontal="center" vertical="center"/>
      <protection/>
    </xf>
    <xf numFmtId="188" fontId="14" fillId="0" borderId="21" xfId="53" applyNumberFormat="1" applyFont="1" applyBorder="1" applyAlignment="1">
      <alignment horizontal="center" vertical="center"/>
      <protection/>
    </xf>
    <xf numFmtId="0" fontId="14" fillId="0" borderId="78" xfId="0" applyFont="1" applyBorder="1" applyAlignment="1">
      <alignment horizontal="left" vertical="top" wrapText="1"/>
    </xf>
    <xf numFmtId="0" fontId="14" fillId="0" borderId="79" xfId="0" applyFont="1" applyBorder="1" applyAlignment="1">
      <alignment horizontal="left" vertical="top" wrapText="1"/>
    </xf>
    <xf numFmtId="0" fontId="14" fillId="0" borderId="80" xfId="0" applyFont="1" applyBorder="1" applyAlignment="1">
      <alignment horizontal="left" vertical="top" wrapText="1"/>
    </xf>
    <xf numFmtId="0" fontId="14" fillId="0" borderId="81" xfId="0" applyFont="1" applyBorder="1" applyAlignment="1">
      <alignment horizontal="left" vertical="top" wrapText="1"/>
    </xf>
    <xf numFmtId="0" fontId="6" fillId="0" borderId="0" xfId="53" applyFont="1">
      <alignment/>
      <protection/>
    </xf>
    <xf numFmtId="0" fontId="69" fillId="35" borderId="48" xfId="0" applyFont="1" applyFill="1" applyBorder="1" applyAlignment="1">
      <alignment horizontal="center" vertical="center"/>
    </xf>
    <xf numFmtId="0" fontId="69" fillId="36" borderId="48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5"/>
  <sheetViews>
    <sheetView showGridLines="0" tabSelected="1" zoomScalePageLayoutView="0" workbookViewId="0" topLeftCell="A1">
      <selection activeCell="B1" sqref="B1:Y1"/>
    </sheetView>
  </sheetViews>
  <sheetFormatPr defaultColWidth="11.00390625" defaultRowHeight="15.75"/>
  <cols>
    <col min="1" max="1" width="0.74609375" style="147" customWidth="1"/>
    <col min="2" max="2" width="4.875" style="146" customWidth="1"/>
    <col min="3" max="3" width="21.00390625" style="295" customWidth="1"/>
    <col min="4" max="4" width="6.625" style="147" customWidth="1"/>
    <col min="5" max="5" width="6.625" style="279" customWidth="1"/>
    <col min="6" max="6" width="7.25390625" style="147" customWidth="1"/>
    <col min="7" max="7" width="10.375" style="147" customWidth="1"/>
    <col min="8" max="8" width="15.75390625" style="145" customWidth="1"/>
    <col min="9" max="9" width="0.875" style="147" customWidth="1"/>
    <col min="10" max="10" width="9.125" style="147" customWidth="1"/>
    <col min="11" max="11" width="6.375" style="147" customWidth="1"/>
    <col min="12" max="12" width="6.25390625" style="147" customWidth="1"/>
    <col min="13" max="13" width="0.875" style="147" customWidth="1"/>
    <col min="14" max="14" width="11.125" style="147" customWidth="1"/>
    <col min="15" max="15" width="12.375" style="147" customWidth="1"/>
    <col min="16" max="18" width="14.375" style="147" customWidth="1"/>
    <col min="19" max="19" width="11.125" style="147" customWidth="1"/>
    <col min="20" max="21" width="14.375" style="147" customWidth="1"/>
    <col min="22" max="22" width="11.125" style="147" customWidth="1"/>
    <col min="23" max="23" width="14.375" style="147" customWidth="1"/>
    <col min="24" max="24" width="0.875" style="147" customWidth="1"/>
    <col min="25" max="25" width="9.375" style="147" customWidth="1"/>
    <col min="26" max="26" width="0.5" style="147" customWidth="1"/>
    <col min="27" max="16384" width="11.00390625" style="147" customWidth="1"/>
  </cols>
  <sheetData>
    <row r="1" spans="2:25" s="94" customFormat="1" ht="33" customHeight="1" thickBot="1">
      <c r="B1" s="229" t="s">
        <v>414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</row>
    <row r="2" spans="2:25" s="95" customFormat="1" ht="27" customHeight="1">
      <c r="B2" s="222" t="s">
        <v>5</v>
      </c>
      <c r="C2" s="224" t="s">
        <v>419</v>
      </c>
      <c r="D2" s="225" t="s">
        <v>406</v>
      </c>
      <c r="E2" s="272" t="s">
        <v>407</v>
      </c>
      <c r="F2" s="221" t="s">
        <v>409</v>
      </c>
      <c r="G2" s="219" t="s">
        <v>40</v>
      </c>
      <c r="H2" s="228"/>
      <c r="J2" s="218" t="s">
        <v>41</v>
      </c>
      <c r="K2" s="219"/>
      <c r="L2" s="220"/>
      <c r="M2" s="96"/>
      <c r="N2" s="218" t="s">
        <v>412</v>
      </c>
      <c r="O2" s="219"/>
      <c r="P2" s="219"/>
      <c r="Q2" s="219"/>
      <c r="R2" s="219"/>
      <c r="S2" s="232"/>
      <c r="T2" s="232"/>
      <c r="U2" s="232"/>
      <c r="V2" s="232"/>
      <c r="W2" s="233"/>
      <c r="Y2" s="221" t="s">
        <v>413</v>
      </c>
    </row>
    <row r="3" spans="2:25" s="95" customFormat="1" ht="42.75" customHeight="1" thickBot="1">
      <c r="B3" s="223"/>
      <c r="C3" s="231"/>
      <c r="D3" s="226"/>
      <c r="E3" s="273"/>
      <c r="F3" s="227"/>
      <c r="G3" s="97" t="s">
        <v>42</v>
      </c>
      <c r="H3" s="98" t="s">
        <v>43</v>
      </c>
      <c r="J3" s="99" t="s">
        <v>411</v>
      </c>
      <c r="K3" s="100" t="s">
        <v>410</v>
      </c>
      <c r="L3" s="101" t="s">
        <v>5</v>
      </c>
      <c r="M3" s="96"/>
      <c r="N3" s="102" t="s">
        <v>44</v>
      </c>
      <c r="O3" s="103" t="s">
        <v>45</v>
      </c>
      <c r="P3" s="103" t="s">
        <v>46</v>
      </c>
      <c r="Q3" s="103" t="s">
        <v>47</v>
      </c>
      <c r="R3" s="103" t="s">
        <v>48</v>
      </c>
      <c r="S3" s="103" t="s">
        <v>49</v>
      </c>
      <c r="T3" s="103" t="s">
        <v>50</v>
      </c>
      <c r="U3" s="103" t="s">
        <v>51</v>
      </c>
      <c r="V3" s="103" t="s">
        <v>52</v>
      </c>
      <c r="W3" s="104" t="s">
        <v>53</v>
      </c>
      <c r="Y3" s="234"/>
    </row>
    <row r="4" spans="2:25" s="95" customFormat="1" ht="15" customHeight="1">
      <c r="B4" s="105">
        <f aca="true" t="shared" si="0" ref="B4:B54">ROW(B4)-ROW(B$3)</f>
        <v>1</v>
      </c>
      <c r="C4" s="291" t="s">
        <v>54</v>
      </c>
      <c r="D4" s="106" t="s">
        <v>408</v>
      </c>
      <c r="E4" s="274"/>
      <c r="F4" s="107" t="s">
        <v>89</v>
      </c>
      <c r="G4" s="108">
        <v>134296</v>
      </c>
      <c r="H4" s="109" t="s">
        <v>257</v>
      </c>
      <c r="J4" s="110" t="s">
        <v>96</v>
      </c>
      <c r="K4" s="206">
        <v>3</v>
      </c>
      <c r="L4" s="207">
        <v>1</v>
      </c>
      <c r="N4" s="113" t="s">
        <v>285</v>
      </c>
      <c r="O4" s="111" t="s">
        <v>317</v>
      </c>
      <c r="P4" s="280"/>
      <c r="Q4" s="280"/>
      <c r="R4" s="280"/>
      <c r="S4" s="111" t="s">
        <v>378</v>
      </c>
      <c r="T4" s="111" t="s">
        <v>383</v>
      </c>
      <c r="U4" s="111" t="s">
        <v>391</v>
      </c>
      <c r="V4" s="280"/>
      <c r="W4" s="112" t="s">
        <v>396</v>
      </c>
      <c r="Y4" s="114" t="s">
        <v>400</v>
      </c>
    </row>
    <row r="5" spans="2:25" s="95" customFormat="1" ht="15" customHeight="1">
      <c r="B5" s="115">
        <f t="shared" si="0"/>
        <v>2</v>
      </c>
      <c r="C5" s="291" t="s">
        <v>55</v>
      </c>
      <c r="D5" s="116" t="s">
        <v>408</v>
      </c>
      <c r="E5" s="275"/>
      <c r="F5" s="117" t="s">
        <v>89</v>
      </c>
      <c r="G5" s="118">
        <v>163830</v>
      </c>
      <c r="H5" s="119" t="s">
        <v>249</v>
      </c>
      <c r="J5" s="120" t="s">
        <v>97</v>
      </c>
      <c r="K5" s="208">
        <v>3</v>
      </c>
      <c r="L5" s="209">
        <v>8</v>
      </c>
      <c r="N5" s="121" t="s">
        <v>286</v>
      </c>
      <c r="O5" s="122" t="s">
        <v>318</v>
      </c>
      <c r="P5" s="281"/>
      <c r="Q5" s="122" t="s">
        <v>351</v>
      </c>
      <c r="R5" s="122" t="s">
        <v>368</v>
      </c>
      <c r="S5" s="281"/>
      <c r="T5" s="122" t="s">
        <v>384</v>
      </c>
      <c r="U5" s="122" t="s">
        <v>390</v>
      </c>
      <c r="V5" s="281"/>
      <c r="W5" s="123" t="s">
        <v>397</v>
      </c>
      <c r="Y5" s="124" t="s">
        <v>403</v>
      </c>
    </row>
    <row r="6" spans="2:25" s="95" customFormat="1" ht="15" customHeight="1">
      <c r="B6" s="115">
        <f t="shared" si="0"/>
        <v>3</v>
      </c>
      <c r="C6" s="291" t="s">
        <v>56</v>
      </c>
      <c r="D6" s="116"/>
      <c r="E6" s="275"/>
      <c r="F6" s="117" t="s">
        <v>415</v>
      </c>
      <c r="G6" s="118">
        <v>133603</v>
      </c>
      <c r="H6" s="119" t="s">
        <v>256</v>
      </c>
      <c r="J6" s="120" t="s">
        <v>98</v>
      </c>
      <c r="K6" s="208">
        <v>3</v>
      </c>
      <c r="L6" s="209">
        <v>15</v>
      </c>
      <c r="N6" s="121" t="s">
        <v>288</v>
      </c>
      <c r="O6" s="122" t="s">
        <v>319</v>
      </c>
      <c r="P6" s="281"/>
      <c r="Q6" s="281"/>
      <c r="R6" s="281"/>
      <c r="S6" s="122" t="s">
        <v>379</v>
      </c>
      <c r="T6" s="281"/>
      <c r="U6" s="281"/>
      <c r="V6" s="122" t="s">
        <v>394</v>
      </c>
      <c r="W6" s="281"/>
      <c r="Y6" s="124" t="s">
        <v>401</v>
      </c>
    </row>
    <row r="7" spans="2:25" s="95" customFormat="1" ht="15" customHeight="1" thickBot="1">
      <c r="B7" s="125">
        <f t="shared" si="0"/>
        <v>4</v>
      </c>
      <c r="C7" s="291" t="s">
        <v>57</v>
      </c>
      <c r="D7" s="116" t="s">
        <v>408</v>
      </c>
      <c r="E7" s="275"/>
      <c r="F7" s="117" t="s">
        <v>89</v>
      </c>
      <c r="G7" s="118">
        <v>114734</v>
      </c>
      <c r="H7" s="119" t="s">
        <v>246</v>
      </c>
      <c r="J7" s="120" t="s">
        <v>99</v>
      </c>
      <c r="K7" s="208">
        <v>3</v>
      </c>
      <c r="L7" s="209">
        <v>4</v>
      </c>
      <c r="N7" s="121" t="s">
        <v>287</v>
      </c>
      <c r="O7" s="122" t="s">
        <v>320</v>
      </c>
      <c r="P7" s="281"/>
      <c r="Q7" s="281"/>
      <c r="R7" s="281"/>
      <c r="S7" s="122" t="s">
        <v>380</v>
      </c>
      <c r="T7" s="281"/>
      <c r="U7" s="281"/>
      <c r="V7" s="122" t="s">
        <v>393</v>
      </c>
      <c r="W7" s="281"/>
      <c r="Y7" s="126" t="s">
        <v>402</v>
      </c>
    </row>
    <row r="8" spans="2:25" s="95" customFormat="1" ht="15" customHeight="1">
      <c r="B8" s="125">
        <f t="shared" si="0"/>
        <v>5</v>
      </c>
      <c r="C8" s="291" t="s">
        <v>58</v>
      </c>
      <c r="D8" s="116"/>
      <c r="E8" s="275"/>
      <c r="F8" s="117" t="s">
        <v>89</v>
      </c>
      <c r="G8" s="118">
        <v>111213</v>
      </c>
      <c r="H8" s="215" t="s">
        <v>259</v>
      </c>
      <c r="J8" s="120" t="s">
        <v>100</v>
      </c>
      <c r="K8" s="208">
        <v>3</v>
      </c>
      <c r="L8" s="209">
        <v>6</v>
      </c>
      <c r="N8" s="121" t="s">
        <v>289</v>
      </c>
      <c r="O8" s="122" t="s">
        <v>321</v>
      </c>
      <c r="P8" s="281"/>
      <c r="Q8" s="281"/>
      <c r="R8" s="281"/>
      <c r="S8" s="122" t="s">
        <v>381</v>
      </c>
      <c r="T8" s="281"/>
      <c r="U8" s="281"/>
      <c r="V8" s="122" t="s">
        <v>377</v>
      </c>
      <c r="W8" s="123" t="s">
        <v>398</v>
      </c>
      <c r="Y8" s="127"/>
    </row>
    <row r="9" spans="2:25" s="95" customFormat="1" ht="15" customHeight="1" thickBot="1">
      <c r="B9" s="125">
        <f t="shared" si="0"/>
        <v>6</v>
      </c>
      <c r="C9" s="291" t="s">
        <v>59</v>
      </c>
      <c r="D9" s="116"/>
      <c r="E9" s="275"/>
      <c r="F9" s="117" t="s">
        <v>89</v>
      </c>
      <c r="G9" s="118">
        <v>123806</v>
      </c>
      <c r="H9" s="215" t="s">
        <v>258</v>
      </c>
      <c r="J9" s="120" t="s">
        <v>101</v>
      </c>
      <c r="K9" s="208">
        <v>3</v>
      </c>
      <c r="L9" s="209">
        <v>3</v>
      </c>
      <c r="N9" s="121" t="s">
        <v>290</v>
      </c>
      <c r="O9" s="122" t="s">
        <v>322</v>
      </c>
      <c r="P9" s="281"/>
      <c r="Q9" s="281"/>
      <c r="R9" s="281"/>
      <c r="S9" s="122" t="s">
        <v>382</v>
      </c>
      <c r="T9" s="281"/>
      <c r="U9" s="281"/>
      <c r="V9" s="285" t="s">
        <v>395</v>
      </c>
      <c r="W9" s="286" t="s">
        <v>399</v>
      </c>
      <c r="Y9" s="128"/>
    </row>
    <row r="10" spans="2:25" s="95" customFormat="1" ht="15" customHeight="1">
      <c r="B10" s="125">
        <f t="shared" si="0"/>
        <v>7</v>
      </c>
      <c r="C10" s="291" t="s">
        <v>60</v>
      </c>
      <c r="D10" s="116" t="s">
        <v>408</v>
      </c>
      <c r="E10" s="275"/>
      <c r="F10" s="117" t="s">
        <v>91</v>
      </c>
      <c r="G10" s="118">
        <v>121762</v>
      </c>
      <c r="H10" s="119" t="s">
        <v>245</v>
      </c>
      <c r="J10" s="120" t="s">
        <v>102</v>
      </c>
      <c r="K10" s="208">
        <v>3</v>
      </c>
      <c r="L10" s="209">
        <v>12</v>
      </c>
      <c r="N10" s="121" t="s">
        <v>291</v>
      </c>
      <c r="O10" s="281"/>
      <c r="P10" s="122" t="s">
        <v>335</v>
      </c>
      <c r="Q10" s="122" t="s">
        <v>352</v>
      </c>
      <c r="R10" s="122" t="s">
        <v>368</v>
      </c>
      <c r="S10" s="281"/>
      <c r="T10" s="122" t="s">
        <v>386</v>
      </c>
      <c r="U10" s="283" t="s">
        <v>369</v>
      </c>
      <c r="V10" s="287"/>
      <c r="W10" s="288"/>
      <c r="Y10" s="128"/>
    </row>
    <row r="11" spans="2:25" s="95" customFormat="1" ht="15" customHeight="1" thickBot="1">
      <c r="B11" s="125">
        <f t="shared" si="0"/>
        <v>8</v>
      </c>
      <c r="C11" s="291" t="s">
        <v>61</v>
      </c>
      <c r="D11" s="116" t="s">
        <v>408</v>
      </c>
      <c r="E11" s="275"/>
      <c r="F11" s="117" t="s">
        <v>89</v>
      </c>
      <c r="G11" s="118">
        <v>124493</v>
      </c>
      <c r="H11" s="216" t="s">
        <v>260</v>
      </c>
      <c r="J11" s="120" t="s">
        <v>103</v>
      </c>
      <c r="K11" s="208">
        <v>3</v>
      </c>
      <c r="L11" s="209">
        <v>2</v>
      </c>
      <c r="N11" s="121" t="s">
        <v>292</v>
      </c>
      <c r="O11" s="122" t="s">
        <v>323</v>
      </c>
      <c r="P11" s="281"/>
      <c r="Q11" s="122" t="s">
        <v>353</v>
      </c>
      <c r="R11" s="122" t="s">
        <v>367</v>
      </c>
      <c r="S11" s="281"/>
      <c r="T11" s="122" t="s">
        <v>385</v>
      </c>
      <c r="U11" s="290" t="s">
        <v>392</v>
      </c>
      <c r="V11" s="289"/>
      <c r="W11" s="143"/>
      <c r="Y11" s="128"/>
    </row>
    <row r="12" spans="2:25" s="95" customFormat="1" ht="15" customHeight="1">
      <c r="B12" s="125">
        <f t="shared" si="0"/>
        <v>9</v>
      </c>
      <c r="C12" s="291" t="s">
        <v>418</v>
      </c>
      <c r="D12" s="116"/>
      <c r="E12" s="275"/>
      <c r="F12" s="117" t="s">
        <v>90</v>
      </c>
      <c r="G12" s="118">
        <v>136621</v>
      </c>
      <c r="H12" s="119">
        <v>2752</v>
      </c>
      <c r="J12" s="120" t="s">
        <v>104</v>
      </c>
      <c r="K12" s="208">
        <v>3</v>
      </c>
      <c r="L12" s="209">
        <v>5</v>
      </c>
      <c r="N12" s="121" t="s">
        <v>293</v>
      </c>
      <c r="O12" s="122" t="s">
        <v>324</v>
      </c>
      <c r="P12" s="281"/>
      <c r="Q12" s="281"/>
      <c r="R12" s="281"/>
      <c r="S12" s="122" t="s">
        <v>370</v>
      </c>
      <c r="T12" s="283" t="s">
        <v>387</v>
      </c>
      <c r="U12" s="287"/>
      <c r="V12" s="143"/>
      <c r="W12" s="143"/>
      <c r="Y12" s="129"/>
    </row>
    <row r="13" spans="2:25" s="95" customFormat="1" ht="15" customHeight="1">
      <c r="B13" s="125">
        <f t="shared" si="0"/>
        <v>10</v>
      </c>
      <c r="C13" s="291" t="s">
        <v>62</v>
      </c>
      <c r="D13" s="116"/>
      <c r="E13" s="275"/>
      <c r="F13" s="117" t="s">
        <v>420</v>
      </c>
      <c r="G13" s="118">
        <v>124446</v>
      </c>
      <c r="H13" s="119" t="s">
        <v>252</v>
      </c>
      <c r="J13" s="120" t="s">
        <v>105</v>
      </c>
      <c r="K13" s="208">
        <v>3</v>
      </c>
      <c r="L13" s="209">
        <v>11</v>
      </c>
      <c r="N13" s="121" t="s">
        <v>294</v>
      </c>
      <c r="O13" s="122" t="s">
        <v>325</v>
      </c>
      <c r="P13" s="281"/>
      <c r="Q13" s="122" t="s">
        <v>354</v>
      </c>
      <c r="R13" s="122" t="s">
        <v>371</v>
      </c>
      <c r="S13" s="122"/>
      <c r="T13" s="283" t="s">
        <v>388</v>
      </c>
      <c r="U13" s="289"/>
      <c r="V13" s="143"/>
      <c r="W13" s="143"/>
      <c r="Y13" s="129"/>
    </row>
    <row r="14" spans="2:25" s="95" customFormat="1" ht="15" customHeight="1">
      <c r="B14" s="125">
        <f t="shared" si="0"/>
        <v>11</v>
      </c>
      <c r="C14" s="291" t="s">
        <v>63</v>
      </c>
      <c r="D14" s="116" t="s">
        <v>408</v>
      </c>
      <c r="E14" s="275"/>
      <c r="F14" s="117" t="s">
        <v>92</v>
      </c>
      <c r="G14" s="118">
        <v>162991</v>
      </c>
      <c r="H14" s="119" t="s">
        <v>255</v>
      </c>
      <c r="J14" s="120" t="s">
        <v>106</v>
      </c>
      <c r="K14" s="208">
        <v>3</v>
      </c>
      <c r="L14" s="209">
        <v>16</v>
      </c>
      <c r="N14" s="121" t="s">
        <v>295</v>
      </c>
      <c r="O14" s="122" t="s">
        <v>326</v>
      </c>
      <c r="P14" s="281"/>
      <c r="Q14" s="281"/>
      <c r="R14" s="281"/>
      <c r="S14" s="122" t="s">
        <v>375</v>
      </c>
      <c r="T14" s="283" t="s">
        <v>376</v>
      </c>
      <c r="U14" s="289"/>
      <c r="V14" s="143"/>
      <c r="W14" s="143"/>
      <c r="Y14" s="129"/>
    </row>
    <row r="15" spans="2:25" s="95" customFormat="1" ht="15" customHeight="1" thickBot="1">
      <c r="B15" s="125">
        <f t="shared" si="0"/>
        <v>12</v>
      </c>
      <c r="C15" s="291" t="s">
        <v>64</v>
      </c>
      <c r="D15" s="116" t="s">
        <v>408</v>
      </c>
      <c r="E15" s="275"/>
      <c r="F15" s="117" t="s">
        <v>89</v>
      </c>
      <c r="G15" s="118">
        <v>163829</v>
      </c>
      <c r="H15" s="119" t="s">
        <v>250</v>
      </c>
      <c r="J15" s="120" t="s">
        <v>107</v>
      </c>
      <c r="K15" s="208">
        <v>3</v>
      </c>
      <c r="L15" s="209">
        <v>18</v>
      </c>
      <c r="N15" s="121" t="s">
        <v>296</v>
      </c>
      <c r="O15" s="122" t="s">
        <v>327</v>
      </c>
      <c r="P15" s="281"/>
      <c r="Q15" s="281"/>
      <c r="R15" s="281"/>
      <c r="S15" s="285" t="s">
        <v>332</v>
      </c>
      <c r="T15" s="290" t="s">
        <v>389</v>
      </c>
      <c r="U15" s="289"/>
      <c r="V15" s="143"/>
      <c r="W15" s="143"/>
      <c r="Y15" s="130"/>
    </row>
    <row r="16" spans="2:25" s="95" customFormat="1" ht="15" customHeight="1">
      <c r="B16" s="125">
        <f t="shared" si="0"/>
        <v>13</v>
      </c>
      <c r="C16" s="291" t="s">
        <v>65</v>
      </c>
      <c r="D16" s="116"/>
      <c r="E16" s="275"/>
      <c r="F16" s="117" t="s">
        <v>421</v>
      </c>
      <c r="G16" s="118">
        <v>160815</v>
      </c>
      <c r="H16" s="119">
        <v>160815</v>
      </c>
      <c r="J16" s="120" t="s">
        <v>108</v>
      </c>
      <c r="K16" s="208">
        <v>3</v>
      </c>
      <c r="L16" s="209">
        <v>7</v>
      </c>
      <c r="N16" s="121" t="s">
        <v>297</v>
      </c>
      <c r="O16" s="281"/>
      <c r="P16" s="122" t="s">
        <v>336</v>
      </c>
      <c r="Q16" s="122" t="s">
        <v>355</v>
      </c>
      <c r="R16" s="283" t="s">
        <v>372</v>
      </c>
      <c r="S16" s="287"/>
      <c r="T16" s="288"/>
      <c r="U16" s="143"/>
      <c r="V16" s="143"/>
      <c r="W16" s="143"/>
      <c r="Y16" s="130"/>
    </row>
    <row r="17" spans="2:25" s="95" customFormat="1" ht="15" customHeight="1">
      <c r="B17" s="125">
        <f t="shared" si="0"/>
        <v>14</v>
      </c>
      <c r="C17" s="291" t="s">
        <v>66</v>
      </c>
      <c r="D17" s="116" t="s">
        <v>408</v>
      </c>
      <c r="E17" s="275"/>
      <c r="F17" s="117" t="s">
        <v>91</v>
      </c>
      <c r="G17" s="118">
        <v>162606</v>
      </c>
      <c r="H17" s="119" t="s">
        <v>248</v>
      </c>
      <c r="J17" s="120" t="s">
        <v>109</v>
      </c>
      <c r="K17" s="208">
        <v>3</v>
      </c>
      <c r="L17" s="209">
        <v>9</v>
      </c>
      <c r="N17" s="121" t="s">
        <v>298</v>
      </c>
      <c r="O17" s="122" t="s">
        <v>328</v>
      </c>
      <c r="P17" s="281"/>
      <c r="Q17" s="122" t="s">
        <v>356</v>
      </c>
      <c r="R17" s="283" t="s">
        <v>373</v>
      </c>
      <c r="S17" s="289"/>
      <c r="T17" s="143"/>
      <c r="U17" s="143"/>
      <c r="V17" s="143"/>
      <c r="W17" s="143"/>
      <c r="Y17" s="130"/>
    </row>
    <row r="18" spans="2:25" s="95" customFormat="1" ht="15" customHeight="1">
      <c r="B18" s="125">
        <f t="shared" si="0"/>
        <v>15</v>
      </c>
      <c r="C18" s="291" t="s">
        <v>242</v>
      </c>
      <c r="D18" s="116" t="s">
        <v>408</v>
      </c>
      <c r="E18" s="275"/>
      <c r="F18" s="117" t="s">
        <v>93</v>
      </c>
      <c r="G18" s="118">
        <v>164189</v>
      </c>
      <c r="H18" s="119">
        <v>8316</v>
      </c>
      <c r="J18" s="120" t="s">
        <v>110</v>
      </c>
      <c r="K18" s="208">
        <v>3</v>
      </c>
      <c r="L18" s="209">
        <v>13</v>
      </c>
      <c r="N18" s="121" t="s">
        <v>299</v>
      </c>
      <c r="O18" s="122" t="s">
        <v>329</v>
      </c>
      <c r="P18" s="281"/>
      <c r="Q18" s="122" t="s">
        <v>357</v>
      </c>
      <c r="R18" s="283" t="s">
        <v>331</v>
      </c>
      <c r="S18" s="289"/>
      <c r="T18" s="143"/>
      <c r="U18" s="143"/>
      <c r="V18" s="143"/>
      <c r="W18" s="143"/>
      <c r="Y18" s="130"/>
    </row>
    <row r="19" spans="2:25" s="95" customFormat="1" ht="15" customHeight="1" thickBot="1">
      <c r="B19" s="125">
        <f t="shared" si="0"/>
        <v>16</v>
      </c>
      <c r="C19" s="291" t="s">
        <v>67</v>
      </c>
      <c r="D19" s="116"/>
      <c r="E19" s="275"/>
      <c r="F19" s="117" t="s">
        <v>93</v>
      </c>
      <c r="G19" s="118">
        <v>161681</v>
      </c>
      <c r="H19" s="119">
        <v>8345</v>
      </c>
      <c r="J19" s="120" t="s">
        <v>111</v>
      </c>
      <c r="K19" s="208">
        <v>3</v>
      </c>
      <c r="L19" s="209">
        <v>21</v>
      </c>
      <c r="N19" s="121" t="s">
        <v>300</v>
      </c>
      <c r="O19" s="281"/>
      <c r="P19" s="122" t="s">
        <v>337</v>
      </c>
      <c r="Q19" s="122" t="s">
        <v>358</v>
      </c>
      <c r="R19" s="290" t="s">
        <v>374</v>
      </c>
      <c r="S19" s="289"/>
      <c r="T19" s="143"/>
      <c r="U19" s="143"/>
      <c r="V19" s="143"/>
      <c r="W19" s="143"/>
      <c r="Y19" s="130"/>
    </row>
    <row r="20" spans="2:25" s="95" customFormat="1" ht="15" customHeight="1">
      <c r="B20" s="125">
        <f t="shared" si="0"/>
        <v>17</v>
      </c>
      <c r="C20" s="291" t="s">
        <v>68</v>
      </c>
      <c r="D20" s="116"/>
      <c r="E20" s="275" t="s">
        <v>408</v>
      </c>
      <c r="F20" s="117" t="s">
        <v>89</v>
      </c>
      <c r="G20" s="118">
        <v>134295</v>
      </c>
      <c r="H20" s="119" t="s">
        <v>251</v>
      </c>
      <c r="J20" s="120" t="s">
        <v>112</v>
      </c>
      <c r="K20" s="208">
        <v>3</v>
      </c>
      <c r="L20" s="209">
        <v>19</v>
      </c>
      <c r="N20" s="121" t="s">
        <v>301</v>
      </c>
      <c r="O20" s="281"/>
      <c r="P20" s="122" t="s">
        <v>338</v>
      </c>
      <c r="Q20" s="283" t="s">
        <v>359</v>
      </c>
      <c r="R20" s="287"/>
      <c r="S20" s="143"/>
      <c r="T20" s="143"/>
      <c r="U20" s="143"/>
      <c r="V20" s="143"/>
      <c r="W20" s="143"/>
      <c r="Y20" s="130"/>
    </row>
    <row r="21" spans="2:25" s="95" customFormat="1" ht="15" customHeight="1">
      <c r="B21" s="125">
        <f t="shared" si="0"/>
        <v>18</v>
      </c>
      <c r="C21" s="291" t="s">
        <v>422</v>
      </c>
      <c r="D21" s="116"/>
      <c r="E21" s="275"/>
      <c r="F21" s="117" t="s">
        <v>92</v>
      </c>
      <c r="G21" s="118">
        <v>131483</v>
      </c>
      <c r="H21" s="119" t="s">
        <v>270</v>
      </c>
      <c r="J21" s="120" t="s">
        <v>113</v>
      </c>
      <c r="K21" s="208">
        <v>3</v>
      </c>
      <c r="L21" s="209">
        <v>22</v>
      </c>
      <c r="N21" s="121" t="s">
        <v>302</v>
      </c>
      <c r="O21" s="281"/>
      <c r="P21" s="122" t="s">
        <v>339</v>
      </c>
      <c r="Q21" s="283" t="s">
        <v>360</v>
      </c>
      <c r="R21" s="289"/>
      <c r="S21" s="143"/>
      <c r="T21" s="143"/>
      <c r="U21" s="143"/>
      <c r="V21" s="143"/>
      <c r="W21" s="143"/>
      <c r="Y21" s="130"/>
    </row>
    <row r="22" spans="2:25" s="95" customFormat="1" ht="15" customHeight="1">
      <c r="B22" s="125">
        <f t="shared" si="0"/>
        <v>19</v>
      </c>
      <c r="C22" s="291" t="s">
        <v>69</v>
      </c>
      <c r="D22" s="116" t="s">
        <v>408</v>
      </c>
      <c r="E22" s="275"/>
      <c r="F22" s="117" t="s">
        <v>92</v>
      </c>
      <c r="G22" s="118">
        <v>162980</v>
      </c>
      <c r="H22" s="119" t="s">
        <v>271</v>
      </c>
      <c r="J22" s="120" t="s">
        <v>114</v>
      </c>
      <c r="K22" s="208">
        <v>3</v>
      </c>
      <c r="L22" s="209">
        <v>23</v>
      </c>
      <c r="N22" s="121" t="s">
        <v>303</v>
      </c>
      <c r="O22" s="122" t="s">
        <v>330</v>
      </c>
      <c r="P22" s="281"/>
      <c r="Q22" s="283" t="s">
        <v>361</v>
      </c>
      <c r="R22" s="289"/>
      <c r="S22" s="143"/>
      <c r="T22" s="143"/>
      <c r="U22" s="143"/>
      <c r="V22" s="143"/>
      <c r="W22" s="143"/>
      <c r="Y22" s="130"/>
    </row>
    <row r="23" spans="2:25" s="95" customFormat="1" ht="15" customHeight="1">
      <c r="B23" s="125">
        <f t="shared" si="0"/>
        <v>20</v>
      </c>
      <c r="C23" s="291" t="s">
        <v>70</v>
      </c>
      <c r="D23" s="116"/>
      <c r="E23" s="275"/>
      <c r="F23" s="117" t="s">
        <v>94</v>
      </c>
      <c r="G23" s="118">
        <v>132841</v>
      </c>
      <c r="H23" s="119" t="s">
        <v>243</v>
      </c>
      <c r="J23" s="120" t="s">
        <v>115</v>
      </c>
      <c r="K23" s="208">
        <v>3</v>
      </c>
      <c r="L23" s="209">
        <v>24</v>
      </c>
      <c r="N23" s="121" t="s">
        <v>304</v>
      </c>
      <c r="O23" s="281"/>
      <c r="P23" s="122" t="s">
        <v>340</v>
      </c>
      <c r="Q23" s="283" t="s">
        <v>362</v>
      </c>
      <c r="R23" s="289"/>
      <c r="S23" s="143"/>
      <c r="T23" s="143"/>
      <c r="U23" s="143"/>
      <c r="V23" s="143"/>
      <c r="W23" s="143"/>
      <c r="Y23" s="130"/>
    </row>
    <row r="24" spans="2:25" s="95" customFormat="1" ht="15" customHeight="1">
      <c r="B24" s="125">
        <f t="shared" si="0"/>
        <v>21</v>
      </c>
      <c r="C24" s="291" t="s">
        <v>71</v>
      </c>
      <c r="D24" s="116"/>
      <c r="E24" s="275"/>
      <c r="F24" s="117" t="s">
        <v>93</v>
      </c>
      <c r="G24" s="118">
        <v>164185</v>
      </c>
      <c r="H24" s="119">
        <v>8315</v>
      </c>
      <c r="J24" s="120" t="s">
        <v>116</v>
      </c>
      <c r="K24" s="208">
        <v>3</v>
      </c>
      <c r="L24" s="209">
        <v>25</v>
      </c>
      <c r="N24" s="121" t="s">
        <v>305</v>
      </c>
      <c r="O24" s="281"/>
      <c r="P24" s="122" t="s">
        <v>341</v>
      </c>
      <c r="Q24" s="283" t="s">
        <v>363</v>
      </c>
      <c r="R24" s="289"/>
      <c r="S24" s="143"/>
      <c r="T24" s="143"/>
      <c r="U24" s="143"/>
      <c r="V24" s="143"/>
      <c r="W24" s="143"/>
      <c r="Y24" s="130"/>
    </row>
    <row r="25" spans="2:25" s="95" customFormat="1" ht="15" customHeight="1">
      <c r="B25" s="125">
        <f t="shared" si="0"/>
        <v>22</v>
      </c>
      <c r="C25" s="291" t="s">
        <v>72</v>
      </c>
      <c r="D25" s="116"/>
      <c r="E25" s="275"/>
      <c r="F25" s="117" t="s">
        <v>94</v>
      </c>
      <c r="G25" s="118">
        <v>138705</v>
      </c>
      <c r="H25" s="119" t="s">
        <v>244</v>
      </c>
      <c r="J25" s="120" t="s">
        <v>117</v>
      </c>
      <c r="K25" s="208">
        <v>3</v>
      </c>
      <c r="L25" s="209">
        <v>28</v>
      </c>
      <c r="N25" s="121" t="s">
        <v>306</v>
      </c>
      <c r="O25" s="122" t="s">
        <v>333</v>
      </c>
      <c r="P25" s="281"/>
      <c r="Q25" s="283" t="s">
        <v>364</v>
      </c>
      <c r="R25" s="289"/>
      <c r="S25" s="143"/>
      <c r="T25" s="143"/>
      <c r="U25" s="143"/>
      <c r="V25" s="143"/>
      <c r="W25" s="143"/>
      <c r="Y25" s="130"/>
    </row>
    <row r="26" spans="2:25" s="95" customFormat="1" ht="15" customHeight="1">
      <c r="B26" s="125">
        <f t="shared" si="0"/>
        <v>23</v>
      </c>
      <c r="C26" s="291" t="s">
        <v>424</v>
      </c>
      <c r="D26" s="116"/>
      <c r="E26" s="275"/>
      <c r="F26" s="117" t="s">
        <v>92</v>
      </c>
      <c r="G26" s="118">
        <v>112499</v>
      </c>
      <c r="H26" s="119" t="s">
        <v>273</v>
      </c>
      <c r="J26" s="120" t="s">
        <v>118</v>
      </c>
      <c r="K26" s="208">
        <v>3</v>
      </c>
      <c r="L26" s="209">
        <v>29</v>
      </c>
      <c r="N26" s="121" t="s">
        <v>307</v>
      </c>
      <c r="O26" s="281"/>
      <c r="P26" s="122" t="s">
        <v>342</v>
      </c>
      <c r="Q26" s="283" t="s">
        <v>365</v>
      </c>
      <c r="R26" s="289"/>
      <c r="S26" s="143"/>
      <c r="T26" s="143"/>
      <c r="U26" s="143"/>
      <c r="V26" s="143"/>
      <c r="W26" s="143"/>
      <c r="Y26" s="130"/>
    </row>
    <row r="27" spans="2:25" s="95" customFormat="1" ht="15" customHeight="1" thickBot="1">
      <c r="B27" s="125">
        <f t="shared" si="0"/>
        <v>24</v>
      </c>
      <c r="C27" s="291" t="s">
        <v>423</v>
      </c>
      <c r="D27" s="116"/>
      <c r="E27" s="275"/>
      <c r="F27" s="117" t="s">
        <v>92</v>
      </c>
      <c r="G27" s="118">
        <v>124320</v>
      </c>
      <c r="H27" s="119" t="s">
        <v>272</v>
      </c>
      <c r="J27" s="120" t="s">
        <v>119</v>
      </c>
      <c r="K27" s="208">
        <v>3</v>
      </c>
      <c r="L27" s="209">
        <v>30</v>
      </c>
      <c r="N27" s="121" t="s">
        <v>308</v>
      </c>
      <c r="O27" s="122" t="s">
        <v>334</v>
      </c>
      <c r="P27" s="281"/>
      <c r="Q27" s="290" t="s">
        <v>366</v>
      </c>
      <c r="R27" s="289"/>
      <c r="S27" s="143"/>
      <c r="T27" s="143"/>
      <c r="U27" s="143"/>
      <c r="V27" s="143"/>
      <c r="W27" s="143"/>
      <c r="Y27" s="130"/>
    </row>
    <row r="28" spans="2:25" s="95" customFormat="1" ht="15" customHeight="1">
      <c r="B28" s="125">
        <f t="shared" si="0"/>
        <v>25</v>
      </c>
      <c r="C28" s="291" t="s">
        <v>73</v>
      </c>
      <c r="D28" s="116"/>
      <c r="E28" s="275"/>
      <c r="F28" s="117" t="s">
        <v>92</v>
      </c>
      <c r="G28" s="118">
        <v>120779</v>
      </c>
      <c r="H28" s="119" t="s">
        <v>247</v>
      </c>
      <c r="J28" s="120" t="s">
        <v>120</v>
      </c>
      <c r="K28" s="208">
        <v>3</v>
      </c>
      <c r="L28" s="209">
        <v>10</v>
      </c>
      <c r="N28" s="121" t="s">
        <v>309</v>
      </c>
      <c r="O28" s="281"/>
      <c r="P28" s="283" t="s">
        <v>343</v>
      </c>
      <c r="Q28" s="287"/>
      <c r="R28" s="143"/>
      <c r="S28" s="143"/>
      <c r="T28" s="143"/>
      <c r="U28" s="143"/>
      <c r="V28" s="143"/>
      <c r="W28" s="143"/>
      <c r="Y28" s="130"/>
    </row>
    <row r="29" spans="2:25" s="95" customFormat="1" ht="15" customHeight="1">
      <c r="B29" s="125">
        <f t="shared" si="0"/>
        <v>26</v>
      </c>
      <c r="C29" s="291" t="s">
        <v>74</v>
      </c>
      <c r="D29" s="116"/>
      <c r="E29" s="275" t="s">
        <v>408</v>
      </c>
      <c r="F29" s="117" t="s">
        <v>89</v>
      </c>
      <c r="G29" s="118">
        <v>111177</v>
      </c>
      <c r="H29" s="119" t="s">
        <v>254</v>
      </c>
      <c r="J29" s="120" t="s">
        <v>121</v>
      </c>
      <c r="K29" s="208">
        <v>3</v>
      </c>
      <c r="L29" s="209">
        <v>14</v>
      </c>
      <c r="N29" s="121" t="s">
        <v>310</v>
      </c>
      <c r="O29" s="281"/>
      <c r="P29" s="283" t="s">
        <v>344</v>
      </c>
      <c r="Q29" s="289"/>
      <c r="R29" s="143"/>
      <c r="S29" s="143"/>
      <c r="T29" s="143"/>
      <c r="U29" s="143"/>
      <c r="V29" s="143"/>
      <c r="W29" s="143"/>
      <c r="Y29" s="130"/>
    </row>
    <row r="30" spans="2:23" s="95" customFormat="1" ht="15" customHeight="1">
      <c r="B30" s="125">
        <f t="shared" si="0"/>
        <v>27</v>
      </c>
      <c r="C30" s="291" t="s">
        <v>75</v>
      </c>
      <c r="D30" s="116"/>
      <c r="E30" s="275"/>
      <c r="F30" s="117" t="s">
        <v>95</v>
      </c>
      <c r="G30" s="118">
        <v>159735</v>
      </c>
      <c r="H30" s="119" t="s">
        <v>253</v>
      </c>
      <c r="J30" s="120" t="s">
        <v>122</v>
      </c>
      <c r="K30" s="208">
        <v>3</v>
      </c>
      <c r="L30" s="209">
        <v>17</v>
      </c>
      <c r="N30" s="121" t="s">
        <v>311</v>
      </c>
      <c r="O30" s="281"/>
      <c r="P30" s="283" t="s">
        <v>345</v>
      </c>
      <c r="Q30" s="289"/>
      <c r="R30" s="143"/>
      <c r="S30" s="143"/>
      <c r="T30" s="143"/>
      <c r="U30" s="143"/>
      <c r="V30" s="143"/>
      <c r="W30" s="143"/>
    </row>
    <row r="31" spans="2:23" s="95" customFormat="1" ht="15" customHeight="1">
      <c r="B31" s="125">
        <f t="shared" si="0"/>
        <v>28</v>
      </c>
      <c r="C31" s="291" t="s">
        <v>267</v>
      </c>
      <c r="D31" s="116"/>
      <c r="E31" s="275"/>
      <c r="F31" s="117" t="s">
        <v>429</v>
      </c>
      <c r="G31" s="118">
        <v>124041</v>
      </c>
      <c r="H31" s="296" t="s">
        <v>266</v>
      </c>
      <c r="J31" s="120" t="s">
        <v>123</v>
      </c>
      <c r="K31" s="208">
        <v>3</v>
      </c>
      <c r="L31" s="209">
        <v>20</v>
      </c>
      <c r="N31" s="121" t="s">
        <v>312</v>
      </c>
      <c r="O31" s="281"/>
      <c r="P31" s="283" t="s">
        <v>346</v>
      </c>
      <c r="Q31" s="289"/>
      <c r="R31" s="143"/>
      <c r="S31" s="143"/>
      <c r="T31" s="143"/>
      <c r="U31" s="143"/>
      <c r="V31" s="143"/>
      <c r="W31" s="143"/>
    </row>
    <row r="32" spans="2:23" s="95" customFormat="1" ht="15" customHeight="1">
      <c r="B32" s="125">
        <f t="shared" si="0"/>
        <v>29</v>
      </c>
      <c r="C32" s="291" t="s">
        <v>76</v>
      </c>
      <c r="D32" s="116"/>
      <c r="E32" s="275"/>
      <c r="F32" s="117" t="s">
        <v>92</v>
      </c>
      <c r="G32" s="118">
        <v>139342</v>
      </c>
      <c r="H32" s="297" t="s">
        <v>261</v>
      </c>
      <c r="J32" s="120" t="s">
        <v>124</v>
      </c>
      <c r="K32" s="208">
        <v>3</v>
      </c>
      <c r="L32" s="209">
        <v>26</v>
      </c>
      <c r="N32" s="121" t="s">
        <v>313</v>
      </c>
      <c r="O32" s="281"/>
      <c r="P32" s="283" t="s">
        <v>347</v>
      </c>
      <c r="Q32" s="289"/>
      <c r="R32" s="143"/>
      <c r="S32" s="143"/>
      <c r="T32" s="143"/>
      <c r="U32" s="143"/>
      <c r="V32" s="143"/>
      <c r="W32" s="143"/>
    </row>
    <row r="33" spans="2:23" s="95" customFormat="1" ht="15" customHeight="1">
      <c r="B33" s="125">
        <f t="shared" si="0"/>
        <v>30</v>
      </c>
      <c r="C33" s="291" t="s">
        <v>77</v>
      </c>
      <c r="D33" s="116"/>
      <c r="E33" s="275"/>
      <c r="F33" s="117" t="s">
        <v>416</v>
      </c>
      <c r="G33" s="118">
        <v>164643</v>
      </c>
      <c r="H33" s="119" t="s">
        <v>425</v>
      </c>
      <c r="J33" s="120" t="s">
        <v>125</v>
      </c>
      <c r="K33" s="208">
        <v>3</v>
      </c>
      <c r="L33" s="209">
        <v>27</v>
      </c>
      <c r="N33" s="121" t="s">
        <v>314</v>
      </c>
      <c r="O33" s="281"/>
      <c r="P33" s="283" t="s">
        <v>348</v>
      </c>
      <c r="Q33" s="289"/>
      <c r="R33" s="143"/>
      <c r="S33" s="143"/>
      <c r="T33" s="143"/>
      <c r="U33" s="143"/>
      <c r="V33" s="143"/>
      <c r="W33" s="143"/>
    </row>
    <row r="34" spans="2:23" s="95" customFormat="1" ht="15" customHeight="1">
      <c r="B34" s="125">
        <f t="shared" si="0"/>
        <v>31</v>
      </c>
      <c r="C34" s="291" t="s">
        <v>78</v>
      </c>
      <c r="D34" s="116"/>
      <c r="E34" s="275"/>
      <c r="F34" s="117" t="s">
        <v>426</v>
      </c>
      <c r="G34" s="118">
        <v>138355</v>
      </c>
      <c r="H34" s="119" t="s">
        <v>427</v>
      </c>
      <c r="J34" s="120" t="s">
        <v>126</v>
      </c>
      <c r="K34" s="208">
        <v>3</v>
      </c>
      <c r="L34" s="209">
        <v>31</v>
      </c>
      <c r="N34" s="121" t="s">
        <v>315</v>
      </c>
      <c r="O34" s="281"/>
      <c r="P34" s="283" t="s">
        <v>349</v>
      </c>
      <c r="Q34" s="289"/>
      <c r="R34" s="143"/>
      <c r="S34" s="143"/>
      <c r="T34" s="143"/>
      <c r="U34" s="143"/>
      <c r="V34" s="143"/>
      <c r="W34" s="143"/>
    </row>
    <row r="35" spans="2:23" s="95" customFormat="1" ht="15" customHeight="1" thickBot="1">
      <c r="B35" s="125">
        <f t="shared" si="0"/>
        <v>32</v>
      </c>
      <c r="C35" s="292" t="s">
        <v>79</v>
      </c>
      <c r="D35" s="133"/>
      <c r="E35" s="276"/>
      <c r="F35" s="134" t="s">
        <v>93</v>
      </c>
      <c r="G35" s="135">
        <v>164197</v>
      </c>
      <c r="H35" s="131">
        <v>8323</v>
      </c>
      <c r="J35" s="132" t="s">
        <v>127</v>
      </c>
      <c r="K35" s="212">
        <v>3</v>
      </c>
      <c r="L35" s="213">
        <v>32</v>
      </c>
      <c r="N35" s="142" t="s">
        <v>316</v>
      </c>
      <c r="O35" s="282"/>
      <c r="P35" s="284" t="s">
        <v>350</v>
      </c>
      <c r="Q35" s="289"/>
      <c r="R35" s="143"/>
      <c r="S35" s="143"/>
      <c r="T35" s="143"/>
      <c r="U35" s="143"/>
      <c r="V35" s="143"/>
      <c r="W35" s="143"/>
    </row>
    <row r="36" spans="2:22" s="95" customFormat="1" ht="15" customHeight="1">
      <c r="B36" s="125">
        <f t="shared" si="0"/>
        <v>33</v>
      </c>
      <c r="C36" s="293" t="s">
        <v>80</v>
      </c>
      <c r="D36" s="116"/>
      <c r="E36" s="275"/>
      <c r="F36" s="117" t="s">
        <v>94</v>
      </c>
      <c r="G36" s="118">
        <v>132700</v>
      </c>
      <c r="H36" s="271" t="s">
        <v>269</v>
      </c>
      <c r="J36" s="120" t="s">
        <v>128</v>
      </c>
      <c r="K36" s="208">
        <v>3</v>
      </c>
      <c r="L36" s="209">
        <v>33</v>
      </c>
      <c r="N36" s="130"/>
      <c r="O36" s="130"/>
      <c r="P36" s="130"/>
      <c r="Q36" s="130"/>
      <c r="R36" s="130"/>
      <c r="S36" s="130"/>
      <c r="T36" s="130"/>
      <c r="U36" s="130"/>
      <c r="V36" s="130"/>
    </row>
    <row r="37" spans="2:22" s="95" customFormat="1" ht="15" customHeight="1">
      <c r="B37" s="125">
        <f t="shared" si="0"/>
        <v>34</v>
      </c>
      <c r="C37" s="291" t="s">
        <v>81</v>
      </c>
      <c r="D37" s="133"/>
      <c r="E37" s="276"/>
      <c r="F37" s="134" t="s">
        <v>416</v>
      </c>
      <c r="G37" s="135">
        <v>164518</v>
      </c>
      <c r="H37" s="297" t="s">
        <v>263</v>
      </c>
      <c r="J37" s="132" t="s">
        <v>129</v>
      </c>
      <c r="K37" s="212">
        <v>3</v>
      </c>
      <c r="L37" s="213">
        <v>34</v>
      </c>
      <c r="N37" s="130"/>
      <c r="O37" s="130"/>
      <c r="P37" s="130"/>
      <c r="Q37" s="130"/>
      <c r="R37" s="130"/>
      <c r="S37" s="130"/>
      <c r="T37" s="130"/>
      <c r="U37" s="130"/>
      <c r="V37" s="130"/>
    </row>
    <row r="38" spans="2:22" s="95" customFormat="1" ht="15" customHeight="1">
      <c r="B38" s="125">
        <f t="shared" si="0"/>
        <v>35</v>
      </c>
      <c r="C38" s="291" t="s">
        <v>82</v>
      </c>
      <c r="D38" s="133"/>
      <c r="E38" s="276"/>
      <c r="F38" s="134" t="s">
        <v>92</v>
      </c>
      <c r="G38" s="135">
        <v>138529</v>
      </c>
      <c r="H38" s="131" t="s">
        <v>275</v>
      </c>
      <c r="J38" s="132" t="s">
        <v>130</v>
      </c>
      <c r="K38" s="212">
        <v>3</v>
      </c>
      <c r="L38" s="213">
        <v>35</v>
      </c>
      <c r="N38" s="130"/>
      <c r="O38" s="130"/>
      <c r="P38" s="130"/>
      <c r="Q38" s="130"/>
      <c r="R38" s="130"/>
      <c r="S38" s="130"/>
      <c r="T38" s="130"/>
      <c r="U38" s="130"/>
      <c r="V38" s="130"/>
    </row>
    <row r="39" spans="2:22" s="95" customFormat="1" ht="15" customHeight="1">
      <c r="B39" s="125">
        <f t="shared" si="0"/>
        <v>36</v>
      </c>
      <c r="C39" s="291" t="s">
        <v>83</v>
      </c>
      <c r="D39" s="133"/>
      <c r="E39" s="276"/>
      <c r="F39" s="134" t="s">
        <v>92</v>
      </c>
      <c r="G39" s="135">
        <v>159146</v>
      </c>
      <c r="H39" s="297" t="s">
        <v>428</v>
      </c>
      <c r="J39" s="132" t="s">
        <v>131</v>
      </c>
      <c r="K39" s="212">
        <v>3</v>
      </c>
      <c r="L39" s="213">
        <v>36</v>
      </c>
      <c r="N39" s="130"/>
      <c r="O39" s="130"/>
      <c r="P39" s="130"/>
      <c r="Q39" s="130"/>
      <c r="R39" s="130"/>
      <c r="S39" s="130"/>
      <c r="T39" s="130"/>
      <c r="U39" s="130"/>
      <c r="V39" s="130"/>
    </row>
    <row r="40" spans="2:22" s="95" customFormat="1" ht="15" customHeight="1">
      <c r="B40" s="125">
        <f t="shared" si="0"/>
        <v>37</v>
      </c>
      <c r="C40" s="291" t="s">
        <v>430</v>
      </c>
      <c r="D40" s="133"/>
      <c r="E40" s="276"/>
      <c r="F40" s="134" t="s">
        <v>92</v>
      </c>
      <c r="G40" s="135">
        <v>162912</v>
      </c>
      <c r="H40" s="131" t="s">
        <v>282</v>
      </c>
      <c r="J40" s="132" t="s">
        <v>132</v>
      </c>
      <c r="K40" s="212">
        <v>3</v>
      </c>
      <c r="L40" s="213">
        <v>37</v>
      </c>
      <c r="N40" s="130"/>
      <c r="O40" s="130"/>
      <c r="P40" s="130"/>
      <c r="Q40" s="130"/>
      <c r="R40" s="130"/>
      <c r="S40" s="130"/>
      <c r="T40" s="130"/>
      <c r="U40" s="130"/>
      <c r="V40" s="130"/>
    </row>
    <row r="41" spans="2:22" s="95" customFormat="1" ht="15" customHeight="1">
      <c r="B41" s="125">
        <f t="shared" si="0"/>
        <v>38</v>
      </c>
      <c r="C41" s="291" t="s">
        <v>432</v>
      </c>
      <c r="D41" s="133"/>
      <c r="E41" s="276"/>
      <c r="F41" s="134" t="s">
        <v>94</v>
      </c>
      <c r="G41" s="135">
        <v>139707</v>
      </c>
      <c r="H41" s="297" t="s">
        <v>262</v>
      </c>
      <c r="J41" s="132" t="s">
        <v>133</v>
      </c>
      <c r="K41" s="212">
        <v>3</v>
      </c>
      <c r="L41" s="213">
        <v>38</v>
      </c>
      <c r="N41" s="130"/>
      <c r="O41" s="130"/>
      <c r="P41" s="130"/>
      <c r="Q41" s="130"/>
      <c r="R41" s="130"/>
      <c r="S41" s="130"/>
      <c r="T41" s="130"/>
      <c r="U41" s="130"/>
      <c r="V41" s="130"/>
    </row>
    <row r="42" spans="2:22" s="95" customFormat="1" ht="15" customHeight="1">
      <c r="B42" s="125">
        <f t="shared" si="0"/>
        <v>39</v>
      </c>
      <c r="C42" s="291" t="s">
        <v>431</v>
      </c>
      <c r="D42" s="133"/>
      <c r="E42" s="276"/>
      <c r="F42" s="134" t="s">
        <v>92</v>
      </c>
      <c r="G42" s="135">
        <v>120626</v>
      </c>
      <c r="H42" s="131" t="s">
        <v>276</v>
      </c>
      <c r="J42" s="132" t="s">
        <v>134</v>
      </c>
      <c r="K42" s="212">
        <v>3</v>
      </c>
      <c r="L42" s="213">
        <v>39</v>
      </c>
      <c r="N42" s="130"/>
      <c r="O42" s="130"/>
      <c r="P42" s="130"/>
      <c r="Q42" s="130"/>
      <c r="R42" s="130"/>
      <c r="S42" s="130"/>
      <c r="T42" s="130"/>
      <c r="U42" s="130"/>
      <c r="V42" s="130"/>
    </row>
    <row r="43" spans="2:22" s="95" customFormat="1" ht="15" customHeight="1">
      <c r="B43" s="125">
        <f t="shared" si="0"/>
        <v>40</v>
      </c>
      <c r="C43" s="291" t="s">
        <v>84</v>
      </c>
      <c r="D43" s="133"/>
      <c r="E43" s="276"/>
      <c r="F43" s="134" t="s">
        <v>417</v>
      </c>
      <c r="G43" s="135">
        <v>165762</v>
      </c>
      <c r="H43" s="131" t="s">
        <v>268</v>
      </c>
      <c r="J43" s="132" t="s">
        <v>135</v>
      </c>
      <c r="K43" s="212">
        <v>3</v>
      </c>
      <c r="L43" s="213">
        <v>40</v>
      </c>
      <c r="N43" s="130"/>
      <c r="O43" s="130"/>
      <c r="P43" s="130"/>
      <c r="Q43" s="130"/>
      <c r="R43" s="130"/>
      <c r="S43" s="130"/>
      <c r="T43" s="130"/>
      <c r="U43" s="130"/>
      <c r="V43" s="130"/>
    </row>
    <row r="44" spans="2:22" s="95" customFormat="1" ht="15" customHeight="1">
      <c r="B44" s="125">
        <f t="shared" si="0"/>
        <v>41</v>
      </c>
      <c r="C44" s="291" t="s">
        <v>434</v>
      </c>
      <c r="D44" s="133"/>
      <c r="E44" s="276"/>
      <c r="F44" s="134" t="s">
        <v>92</v>
      </c>
      <c r="G44" s="217">
        <v>139647</v>
      </c>
      <c r="H44" s="131" t="s">
        <v>274</v>
      </c>
      <c r="J44" s="132" t="s">
        <v>136</v>
      </c>
      <c r="K44" s="212">
        <v>3</v>
      </c>
      <c r="L44" s="213">
        <v>41</v>
      </c>
      <c r="N44" s="130"/>
      <c r="O44" s="130"/>
      <c r="P44" s="130"/>
      <c r="Q44" s="130"/>
      <c r="R44" s="130"/>
      <c r="S44" s="130"/>
      <c r="T44" s="130"/>
      <c r="U44" s="130"/>
      <c r="V44" s="130"/>
    </row>
    <row r="45" spans="2:22" s="95" customFormat="1" ht="15" customHeight="1">
      <c r="B45" s="125">
        <f t="shared" si="0"/>
        <v>42</v>
      </c>
      <c r="C45" s="291" t="s">
        <v>435</v>
      </c>
      <c r="D45" s="133"/>
      <c r="E45" s="276"/>
      <c r="F45" s="134" t="s">
        <v>92</v>
      </c>
      <c r="G45" s="135">
        <v>123076</v>
      </c>
      <c r="H45" s="131" t="s">
        <v>280</v>
      </c>
      <c r="J45" s="132" t="s">
        <v>137</v>
      </c>
      <c r="K45" s="212">
        <v>3</v>
      </c>
      <c r="L45" s="213">
        <v>42</v>
      </c>
      <c r="N45" s="130"/>
      <c r="O45" s="130"/>
      <c r="P45" s="130"/>
      <c r="Q45" s="130"/>
      <c r="R45" s="130"/>
      <c r="S45" s="130"/>
      <c r="T45" s="130"/>
      <c r="U45" s="130"/>
      <c r="V45" s="130"/>
    </row>
    <row r="46" spans="2:22" s="95" customFormat="1" ht="15" customHeight="1">
      <c r="B46" s="125">
        <f t="shared" si="0"/>
        <v>43</v>
      </c>
      <c r="C46" s="291" t="s">
        <v>433</v>
      </c>
      <c r="D46" s="133"/>
      <c r="E46" s="276"/>
      <c r="F46" s="134" t="s">
        <v>94</v>
      </c>
      <c r="G46" s="135">
        <v>139708</v>
      </c>
      <c r="H46" s="296" t="s">
        <v>265</v>
      </c>
      <c r="J46" s="132" t="s">
        <v>138</v>
      </c>
      <c r="K46" s="212">
        <v>3</v>
      </c>
      <c r="L46" s="213">
        <v>43</v>
      </c>
      <c r="N46" s="130"/>
      <c r="O46" s="130"/>
      <c r="P46" s="130"/>
      <c r="Q46" s="130"/>
      <c r="R46" s="130"/>
      <c r="S46" s="130"/>
      <c r="T46" s="130"/>
      <c r="U46" s="130"/>
      <c r="V46" s="130"/>
    </row>
    <row r="47" spans="2:22" s="95" customFormat="1" ht="15" customHeight="1">
      <c r="B47" s="125">
        <f t="shared" si="0"/>
        <v>44</v>
      </c>
      <c r="C47" s="291" t="s">
        <v>85</v>
      </c>
      <c r="D47" s="133"/>
      <c r="E47" s="276"/>
      <c r="F47" s="134" t="s">
        <v>94</v>
      </c>
      <c r="G47" s="135">
        <v>133575</v>
      </c>
      <c r="H47" s="296" t="s">
        <v>264</v>
      </c>
      <c r="J47" s="132" t="s">
        <v>139</v>
      </c>
      <c r="K47" s="212">
        <v>3</v>
      </c>
      <c r="L47" s="213">
        <v>44</v>
      </c>
      <c r="N47" s="130"/>
      <c r="O47" s="130"/>
      <c r="P47" s="130"/>
      <c r="Q47" s="130"/>
      <c r="R47" s="130"/>
      <c r="S47" s="130"/>
      <c r="T47" s="130"/>
      <c r="U47" s="130"/>
      <c r="V47" s="130"/>
    </row>
    <row r="48" spans="2:22" s="95" customFormat="1" ht="15" customHeight="1">
      <c r="B48" s="125">
        <f t="shared" si="0"/>
        <v>45</v>
      </c>
      <c r="C48" s="291" t="s">
        <v>436</v>
      </c>
      <c r="D48" s="133"/>
      <c r="E48" s="276"/>
      <c r="F48" s="134" t="s">
        <v>92</v>
      </c>
      <c r="G48" s="135">
        <v>163079</v>
      </c>
      <c r="H48" s="131" t="s">
        <v>281</v>
      </c>
      <c r="J48" s="132" t="s">
        <v>140</v>
      </c>
      <c r="K48" s="212">
        <v>3</v>
      </c>
      <c r="L48" s="213">
        <v>45</v>
      </c>
      <c r="N48" s="130"/>
      <c r="O48" s="130"/>
      <c r="P48" s="130"/>
      <c r="Q48" s="130"/>
      <c r="R48" s="130"/>
      <c r="S48" s="130"/>
      <c r="T48" s="130"/>
      <c r="U48" s="130"/>
      <c r="V48" s="130"/>
    </row>
    <row r="49" spans="2:22" s="95" customFormat="1" ht="15" customHeight="1">
      <c r="B49" s="125">
        <f t="shared" si="0"/>
        <v>46</v>
      </c>
      <c r="C49" s="291" t="s">
        <v>86</v>
      </c>
      <c r="D49" s="133"/>
      <c r="E49" s="276"/>
      <c r="F49" s="134" t="s">
        <v>438</v>
      </c>
      <c r="G49" s="135">
        <v>162658</v>
      </c>
      <c r="H49" s="131" t="s">
        <v>437</v>
      </c>
      <c r="J49" s="132" t="s">
        <v>141</v>
      </c>
      <c r="K49" s="212">
        <v>3</v>
      </c>
      <c r="L49" s="213">
        <v>46</v>
      </c>
      <c r="N49" s="130"/>
      <c r="O49" s="130"/>
      <c r="P49" s="130"/>
      <c r="Q49" s="130"/>
      <c r="R49" s="130"/>
      <c r="S49" s="130"/>
      <c r="T49" s="130"/>
      <c r="U49" s="130"/>
      <c r="V49" s="130"/>
    </row>
    <row r="50" spans="2:22" s="95" customFormat="1" ht="15" customHeight="1">
      <c r="B50" s="125">
        <f t="shared" si="0"/>
        <v>47</v>
      </c>
      <c r="C50" s="291" t="s">
        <v>439</v>
      </c>
      <c r="D50" s="133"/>
      <c r="E50" s="276"/>
      <c r="F50" s="134" t="s">
        <v>92</v>
      </c>
      <c r="G50" s="135">
        <v>163077</v>
      </c>
      <c r="H50" s="131" t="s">
        <v>284</v>
      </c>
      <c r="J50" s="132" t="s">
        <v>142</v>
      </c>
      <c r="K50" s="212">
        <v>3</v>
      </c>
      <c r="L50" s="213">
        <v>47</v>
      </c>
      <c r="N50" s="130"/>
      <c r="O50" s="130"/>
      <c r="P50" s="130"/>
      <c r="Q50" s="130"/>
      <c r="R50" s="130"/>
      <c r="S50" s="130"/>
      <c r="T50" s="130"/>
      <c r="U50" s="130"/>
      <c r="V50" s="130"/>
    </row>
    <row r="51" spans="2:22" s="95" customFormat="1" ht="15" customHeight="1">
      <c r="B51" s="125">
        <f t="shared" si="0"/>
        <v>48</v>
      </c>
      <c r="C51" s="291" t="s">
        <v>440</v>
      </c>
      <c r="D51" s="133"/>
      <c r="E51" s="276"/>
      <c r="F51" s="134" t="s">
        <v>92</v>
      </c>
      <c r="G51" s="135">
        <v>120778</v>
      </c>
      <c r="H51" s="131" t="s">
        <v>277</v>
      </c>
      <c r="J51" s="132" t="s">
        <v>143</v>
      </c>
      <c r="K51" s="212">
        <v>3</v>
      </c>
      <c r="L51" s="213">
        <v>48</v>
      </c>
      <c r="N51" s="130"/>
      <c r="O51" s="130"/>
      <c r="P51" s="130"/>
      <c r="Q51" s="130"/>
      <c r="R51" s="130"/>
      <c r="S51" s="130"/>
      <c r="T51" s="130"/>
      <c r="U51" s="130"/>
      <c r="V51" s="130"/>
    </row>
    <row r="52" spans="2:22" s="95" customFormat="1" ht="15" customHeight="1">
      <c r="B52" s="125">
        <f t="shared" si="0"/>
        <v>49</v>
      </c>
      <c r="C52" s="291" t="s">
        <v>87</v>
      </c>
      <c r="D52" s="133"/>
      <c r="E52" s="276"/>
      <c r="F52" s="134" t="s">
        <v>92</v>
      </c>
      <c r="G52" s="135">
        <v>123072</v>
      </c>
      <c r="H52" s="131" t="s">
        <v>278</v>
      </c>
      <c r="J52" s="132" t="s">
        <v>144</v>
      </c>
      <c r="K52" s="212">
        <v>3</v>
      </c>
      <c r="L52" s="213">
        <v>49</v>
      </c>
      <c r="N52" s="130"/>
      <c r="O52" s="130"/>
      <c r="P52" s="130"/>
      <c r="Q52" s="130"/>
      <c r="R52" s="130"/>
      <c r="S52" s="130"/>
      <c r="T52" s="130"/>
      <c r="U52" s="130"/>
      <c r="V52" s="130"/>
    </row>
    <row r="53" spans="2:22" s="95" customFormat="1" ht="15" customHeight="1">
      <c r="B53" s="125">
        <f t="shared" si="0"/>
        <v>50</v>
      </c>
      <c r="C53" s="291" t="s">
        <v>88</v>
      </c>
      <c r="D53" s="133"/>
      <c r="E53" s="276"/>
      <c r="F53" s="134" t="s">
        <v>92</v>
      </c>
      <c r="G53" s="135">
        <v>141554</v>
      </c>
      <c r="H53" s="131" t="s">
        <v>279</v>
      </c>
      <c r="J53" s="132" t="s">
        <v>404</v>
      </c>
      <c r="K53" s="212">
        <v>2</v>
      </c>
      <c r="L53" s="213">
        <v>50</v>
      </c>
      <c r="N53" s="130"/>
      <c r="O53" s="130"/>
      <c r="P53" s="130"/>
      <c r="Q53" s="130"/>
      <c r="R53" s="130"/>
      <c r="S53" s="130"/>
      <c r="T53" s="130"/>
      <c r="U53" s="130"/>
      <c r="V53" s="130"/>
    </row>
    <row r="54" spans="2:22" s="95" customFormat="1" ht="15" customHeight="1" thickBot="1">
      <c r="B54" s="136">
        <f t="shared" si="0"/>
        <v>51</v>
      </c>
      <c r="C54" s="294" t="s">
        <v>441</v>
      </c>
      <c r="D54" s="137"/>
      <c r="E54" s="277" t="s">
        <v>408</v>
      </c>
      <c r="F54" s="138" t="s">
        <v>92</v>
      </c>
      <c r="G54" s="139">
        <v>163078</v>
      </c>
      <c r="H54" s="140" t="s">
        <v>283</v>
      </c>
      <c r="J54" s="141" t="s">
        <v>405</v>
      </c>
      <c r="K54" s="210">
        <v>2</v>
      </c>
      <c r="L54" s="211">
        <v>51</v>
      </c>
      <c r="N54" s="130"/>
      <c r="O54" s="130"/>
      <c r="P54" s="130"/>
      <c r="Q54" s="130"/>
      <c r="R54" s="130"/>
      <c r="S54" s="130"/>
      <c r="T54" s="130"/>
      <c r="U54" s="130"/>
      <c r="V54" s="130"/>
    </row>
    <row r="55" spans="2:5" s="95" customFormat="1" ht="6.75" customHeight="1">
      <c r="B55" s="144"/>
      <c r="E55" s="278"/>
    </row>
  </sheetData>
  <sheetProtection/>
  <mergeCells count="10">
    <mergeCell ref="B1:Y1"/>
    <mergeCell ref="B2:B3"/>
    <mergeCell ref="C2:C3"/>
    <mergeCell ref="D2:D3"/>
    <mergeCell ref="E2:E3"/>
    <mergeCell ref="F2:F3"/>
    <mergeCell ref="G2:H2"/>
    <mergeCell ref="J2:L2"/>
    <mergeCell ref="N2:W2"/>
    <mergeCell ref="Y2:Y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49" r:id="rId1"/>
  <ignoredErrors>
    <ignoredError sqref="B4:B35 B36:B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showGridLines="0" zoomScalePageLayoutView="0" workbookViewId="0" topLeftCell="A10">
      <selection activeCell="K10" sqref="K10"/>
    </sheetView>
  </sheetViews>
  <sheetFormatPr defaultColWidth="11.00390625" defaultRowHeight="15.75"/>
  <cols>
    <col min="1" max="1" width="0.6171875" style="1" customWidth="1"/>
    <col min="2" max="2" width="7.625" style="7" customWidth="1"/>
    <col min="3" max="3" width="3.625" style="8" customWidth="1"/>
    <col min="4" max="4" width="8.625" style="8" customWidth="1"/>
    <col min="5" max="5" width="20.625" style="8" customWidth="1"/>
    <col min="6" max="6" width="6.625" style="149" customWidth="1"/>
    <col min="7" max="7" width="3.625" style="156" customWidth="1"/>
    <col min="8" max="8" width="1.625" style="10" customWidth="1"/>
    <col min="9" max="9" width="8.625" style="7" customWidth="1"/>
    <col min="10" max="10" width="3.625" style="8" customWidth="1"/>
    <col min="11" max="11" width="7.25390625" style="4" customWidth="1"/>
    <col min="12" max="12" width="20.625" style="4" customWidth="1"/>
    <col min="13" max="13" width="7.75390625" style="170" customWidth="1"/>
    <col min="14" max="14" width="3.625" style="156" customWidth="1"/>
    <col min="15" max="15" width="1.625" style="10" customWidth="1"/>
    <col min="16" max="16" width="8.625" style="25" customWidth="1"/>
    <col min="17" max="17" width="3.625" style="25" customWidth="1"/>
    <col min="18" max="18" width="7.625" style="25" customWidth="1"/>
    <col min="19" max="19" width="20.625" style="25" customWidth="1"/>
    <col min="20" max="20" width="6.625" style="185" customWidth="1"/>
    <col min="21" max="21" width="3.625" style="190" customWidth="1"/>
    <col min="22" max="22" width="1.625" style="10" customWidth="1"/>
    <col min="23" max="23" width="7.625" style="25" customWidth="1"/>
    <col min="24" max="24" width="3.625" style="25" customWidth="1"/>
    <col min="25" max="25" width="8.75390625" style="25" customWidth="1"/>
    <col min="26" max="26" width="20.625" style="25" customWidth="1"/>
    <col min="27" max="27" width="6.625" style="185" customWidth="1"/>
    <col min="28" max="28" width="3.625" style="197" customWidth="1"/>
    <col min="29" max="29" width="1.625" style="10" customWidth="1"/>
    <col min="30" max="30" width="7.625" style="25" customWidth="1"/>
    <col min="31" max="31" width="3.625" style="25" customWidth="1"/>
    <col min="32" max="32" width="7.375" style="25" customWidth="1"/>
    <col min="33" max="33" width="20.625" style="25" customWidth="1"/>
    <col min="34" max="34" width="6.625" style="185" customWidth="1"/>
    <col min="35" max="35" width="3.625" style="190" customWidth="1"/>
    <col min="36" max="36" width="1.625" style="10" customWidth="1"/>
    <col min="37" max="37" width="7.625" style="25" customWidth="1"/>
    <col min="38" max="38" width="3.625" style="25" customWidth="1"/>
    <col min="39" max="39" width="7.375" style="25" customWidth="1"/>
    <col min="40" max="40" width="20.625" style="25" customWidth="1"/>
    <col min="41" max="41" width="6.625" style="185" customWidth="1"/>
    <col min="42" max="42" width="3.625" style="190" customWidth="1"/>
    <col min="43" max="44" width="1.625" style="10" customWidth="1"/>
    <col min="45" max="45" width="7.125" style="25" customWidth="1"/>
    <col min="46" max="46" width="3.625" style="25" customWidth="1"/>
    <col min="47" max="47" width="7.00390625" style="25" bestFit="1" customWidth="1"/>
    <col min="48" max="48" width="20.625" style="25" customWidth="1"/>
    <col min="49" max="49" width="6.625" style="185" customWidth="1"/>
    <col min="50" max="50" width="3.625" style="190" customWidth="1"/>
    <col min="51" max="51" width="0.6171875" style="25" customWidth="1"/>
    <col min="52" max="16384" width="11.00390625" style="25" customWidth="1"/>
  </cols>
  <sheetData>
    <row r="1" spans="1:64" s="65" customFormat="1" ht="9" customHeight="1">
      <c r="A1" s="64"/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92"/>
      <c r="AZ1" s="92"/>
      <c r="BA1" s="92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50" s="18" customFormat="1" ht="15.75" customHeight="1">
      <c r="A2" s="11"/>
      <c r="B2" s="235" t="s">
        <v>7</v>
      </c>
      <c r="C2" s="236"/>
      <c r="D2" s="236"/>
      <c r="E2" s="236"/>
      <c r="F2" s="236"/>
      <c r="G2" s="237"/>
      <c r="I2" s="235" t="s">
        <v>6</v>
      </c>
      <c r="J2" s="236"/>
      <c r="K2" s="236"/>
      <c r="L2" s="236"/>
      <c r="M2" s="236"/>
      <c r="N2" s="237"/>
      <c r="O2" s="6"/>
      <c r="T2" s="181"/>
      <c r="U2" s="186"/>
      <c r="V2" s="6"/>
      <c r="W2" s="235" t="s">
        <v>8</v>
      </c>
      <c r="X2" s="236"/>
      <c r="Y2" s="236"/>
      <c r="Z2" s="236"/>
      <c r="AA2" s="236"/>
      <c r="AB2" s="237"/>
      <c r="AH2" s="181"/>
      <c r="AI2" s="186"/>
      <c r="AK2" s="235" t="s">
        <v>9</v>
      </c>
      <c r="AL2" s="236"/>
      <c r="AM2" s="236"/>
      <c r="AN2" s="236"/>
      <c r="AO2" s="236"/>
      <c r="AP2" s="237"/>
      <c r="AQ2" s="50"/>
      <c r="AR2" s="50"/>
      <c r="AS2" s="235" t="s">
        <v>10</v>
      </c>
      <c r="AT2" s="236"/>
      <c r="AU2" s="236"/>
      <c r="AV2" s="236"/>
      <c r="AW2" s="236"/>
      <c r="AX2" s="237"/>
    </row>
    <row r="3" spans="4:50" s="3" customFormat="1" ht="3" customHeight="1">
      <c r="D3" s="6"/>
      <c r="E3" s="6"/>
      <c r="F3" s="148"/>
      <c r="G3" s="150"/>
      <c r="I3" s="6"/>
      <c r="J3" s="9"/>
      <c r="K3" s="5"/>
      <c r="L3" s="5"/>
      <c r="M3" s="163"/>
      <c r="N3" s="175"/>
      <c r="O3" s="6"/>
      <c r="R3" s="6"/>
      <c r="S3" s="6"/>
      <c r="T3" s="148"/>
      <c r="U3" s="150"/>
      <c r="V3" s="6"/>
      <c r="W3" s="33"/>
      <c r="X3" s="33"/>
      <c r="Y3" s="33"/>
      <c r="Z3" s="33"/>
      <c r="AA3" s="191"/>
      <c r="AB3" s="193"/>
      <c r="AF3" s="6"/>
      <c r="AG3" s="6"/>
      <c r="AH3" s="148"/>
      <c r="AI3" s="150"/>
      <c r="AM3" s="6"/>
      <c r="AN3" s="6"/>
      <c r="AO3" s="148"/>
      <c r="AP3" s="150"/>
      <c r="AQ3" s="6"/>
      <c r="AR3" s="6"/>
      <c r="AS3" s="21"/>
      <c r="AT3" s="21"/>
      <c r="AU3" s="30"/>
      <c r="AV3" s="30"/>
      <c r="AW3" s="198"/>
      <c r="AX3" s="199"/>
    </row>
    <row r="4" spans="1:50" s="20" customFormat="1" ht="15" customHeight="1">
      <c r="A4" s="11"/>
      <c r="B4" s="250">
        <v>1</v>
      </c>
      <c r="C4" s="68" t="s">
        <v>0</v>
      </c>
      <c r="D4" s="67" t="s">
        <v>11</v>
      </c>
      <c r="E4" s="67" t="str">
        <f>'Official results'!C4</f>
        <v>MinJae KIM</v>
      </c>
      <c r="F4" s="157" t="s">
        <v>152</v>
      </c>
      <c r="G4" s="151">
        <v>1</v>
      </c>
      <c r="I4" s="72"/>
      <c r="J4" s="14"/>
      <c r="K4" s="24"/>
      <c r="L4" s="24"/>
      <c r="M4" s="164"/>
      <c r="N4" s="176"/>
      <c r="O4" s="6"/>
      <c r="T4" s="167"/>
      <c r="U4" s="179"/>
      <c r="V4" s="6"/>
      <c r="W4" s="31"/>
      <c r="X4" s="31"/>
      <c r="Y4" s="31"/>
      <c r="Z4" s="31"/>
      <c r="AA4" s="37"/>
      <c r="AB4" s="173"/>
      <c r="AH4" s="167"/>
      <c r="AI4" s="179"/>
      <c r="AO4" s="167"/>
      <c r="AP4" s="179"/>
      <c r="AQ4" s="6"/>
      <c r="AR4" s="6"/>
      <c r="AS4" s="35"/>
      <c r="AT4" s="14"/>
      <c r="AU4" s="51"/>
      <c r="AV4" s="51"/>
      <c r="AW4" s="200"/>
      <c r="AX4" s="204"/>
    </row>
    <row r="5" spans="1:50" s="20" customFormat="1" ht="15" customHeight="1">
      <c r="A5" s="11"/>
      <c r="B5" s="251"/>
      <c r="C5" s="68" t="s">
        <v>24</v>
      </c>
      <c r="D5" s="69" t="s">
        <v>11</v>
      </c>
      <c r="E5" s="69" t="str">
        <f>'Official results'!C17</f>
        <v>Arthur VALTIER</v>
      </c>
      <c r="F5" s="158" t="s">
        <v>153</v>
      </c>
      <c r="G5" s="152">
        <v>2</v>
      </c>
      <c r="I5" s="73"/>
      <c r="J5" s="74"/>
      <c r="K5" s="75"/>
      <c r="L5" s="75"/>
      <c r="M5" s="165"/>
      <c r="N5" s="177"/>
      <c r="O5" s="6"/>
      <c r="T5" s="167"/>
      <c r="U5" s="179"/>
      <c r="V5" s="6"/>
      <c r="W5" s="31"/>
      <c r="X5" s="31"/>
      <c r="Y5" s="31"/>
      <c r="Z5" s="31"/>
      <c r="AA5" s="37"/>
      <c r="AB5" s="173"/>
      <c r="AH5" s="167"/>
      <c r="AI5" s="179"/>
      <c r="AO5" s="167"/>
      <c r="AP5" s="179"/>
      <c r="AQ5" s="6"/>
      <c r="AR5" s="6"/>
      <c r="AS5" s="35"/>
      <c r="AT5" s="14"/>
      <c r="AU5" s="51"/>
      <c r="AV5" s="51"/>
      <c r="AW5" s="200"/>
      <c r="AX5" s="204"/>
    </row>
    <row r="6" spans="1:50" s="20" customFormat="1" ht="15" customHeight="1">
      <c r="A6" s="11"/>
      <c r="B6" s="251"/>
      <c r="C6" s="68" t="s">
        <v>12</v>
      </c>
      <c r="D6" s="69" t="s">
        <v>11</v>
      </c>
      <c r="E6" s="69" t="str">
        <f>'Official results'!C30</f>
        <v>Luca CAPOBIANCO</v>
      </c>
      <c r="F6" s="158" t="s">
        <v>145</v>
      </c>
      <c r="G6" s="152">
        <v>4</v>
      </c>
      <c r="I6" s="250">
        <v>9</v>
      </c>
      <c r="J6" s="15" t="s">
        <v>1</v>
      </c>
      <c r="K6" s="76">
        <v>1</v>
      </c>
      <c r="L6" s="76" t="str">
        <f>E5</f>
        <v>Arthur VALTIER</v>
      </c>
      <c r="M6" s="160" t="s">
        <v>177</v>
      </c>
      <c r="N6" s="151">
        <v>3</v>
      </c>
      <c r="O6" s="6"/>
      <c r="T6" s="167"/>
      <c r="U6" s="179"/>
      <c r="V6" s="6"/>
      <c r="W6" s="31"/>
      <c r="X6" s="31"/>
      <c r="Y6" s="31"/>
      <c r="Z6" s="31"/>
      <c r="AA6" s="37"/>
      <c r="AB6" s="173"/>
      <c r="AH6" s="167"/>
      <c r="AI6" s="179"/>
      <c r="AO6" s="167"/>
      <c r="AP6" s="179"/>
      <c r="AQ6" s="6"/>
      <c r="AR6" s="6"/>
      <c r="AS6" s="35"/>
      <c r="AT6" s="14"/>
      <c r="AU6" s="51"/>
      <c r="AV6" s="51"/>
      <c r="AW6" s="200"/>
      <c r="AX6" s="204"/>
    </row>
    <row r="7" spans="1:50" s="20" customFormat="1" ht="15" customHeight="1">
      <c r="A7" s="11"/>
      <c r="B7" s="252"/>
      <c r="C7" s="70" t="s">
        <v>25</v>
      </c>
      <c r="D7" s="71" t="s">
        <v>11</v>
      </c>
      <c r="E7" s="71" t="str">
        <f>'Official results'!C24</f>
        <v>Jaroslaw KUSNIERZ</v>
      </c>
      <c r="F7" s="159" t="s">
        <v>154</v>
      </c>
      <c r="G7" s="153">
        <v>3</v>
      </c>
      <c r="H7" s="48"/>
      <c r="I7" s="256"/>
      <c r="J7" s="13" t="s">
        <v>0</v>
      </c>
      <c r="K7" s="77">
        <v>1</v>
      </c>
      <c r="L7" s="77" t="str">
        <f>E4</f>
        <v>MinJae KIM</v>
      </c>
      <c r="M7" s="161" t="s">
        <v>175</v>
      </c>
      <c r="N7" s="152">
        <v>1</v>
      </c>
      <c r="O7" s="6"/>
      <c r="T7" s="167"/>
      <c r="U7" s="179"/>
      <c r="V7" s="6"/>
      <c r="W7" s="23"/>
      <c r="AA7" s="167"/>
      <c r="AB7" s="172"/>
      <c r="AH7" s="167"/>
      <c r="AI7" s="179"/>
      <c r="AO7" s="167"/>
      <c r="AP7" s="179"/>
      <c r="AQ7" s="6"/>
      <c r="AR7" s="6"/>
      <c r="AS7" s="36"/>
      <c r="AT7" s="14"/>
      <c r="AU7" s="51"/>
      <c r="AV7" s="51"/>
      <c r="AW7" s="200"/>
      <c r="AX7" s="204"/>
    </row>
    <row r="8" spans="1:50" s="20" customFormat="1" ht="15.75" customHeight="1">
      <c r="A8" s="11"/>
      <c r="B8" s="250">
        <v>2</v>
      </c>
      <c r="C8" s="66" t="s">
        <v>14</v>
      </c>
      <c r="D8" s="67" t="s">
        <v>11</v>
      </c>
      <c r="E8" s="67" t="str">
        <f>'Official results'!C5</f>
        <v>Hyeonjin JANG</v>
      </c>
      <c r="F8" s="157" t="s">
        <v>155</v>
      </c>
      <c r="G8" s="151">
        <v>1</v>
      </c>
      <c r="I8" s="256"/>
      <c r="J8" s="13" t="s">
        <v>0</v>
      </c>
      <c r="K8" s="77">
        <v>2</v>
      </c>
      <c r="L8" s="77" t="str">
        <f>E8</f>
        <v>Hyeonjin JANG</v>
      </c>
      <c r="M8" s="161" t="s">
        <v>178</v>
      </c>
      <c r="N8" s="152">
        <v>4</v>
      </c>
      <c r="O8" s="52"/>
      <c r="T8" s="167"/>
      <c r="U8" s="179"/>
      <c r="V8" s="6"/>
      <c r="AA8" s="167"/>
      <c r="AB8" s="172"/>
      <c r="AH8" s="167"/>
      <c r="AI8" s="179"/>
      <c r="AO8" s="167"/>
      <c r="AP8" s="179"/>
      <c r="AQ8" s="6"/>
      <c r="AR8" s="6"/>
      <c r="AW8" s="167"/>
      <c r="AX8" s="179"/>
    </row>
    <row r="9" spans="1:50" s="20" customFormat="1" ht="15.75" customHeight="1">
      <c r="A9" s="11"/>
      <c r="B9" s="251"/>
      <c r="C9" s="68" t="s">
        <v>13</v>
      </c>
      <c r="D9" s="69" t="s">
        <v>11</v>
      </c>
      <c r="E9" s="69" t="str">
        <f>'Official results'!C14</f>
        <v>Marton KOKUTI</v>
      </c>
      <c r="F9" s="158" t="s">
        <v>156</v>
      </c>
      <c r="G9" s="152">
        <v>2</v>
      </c>
      <c r="I9" s="257"/>
      <c r="J9" s="19" t="s">
        <v>1</v>
      </c>
      <c r="K9" s="78">
        <v>2</v>
      </c>
      <c r="L9" s="78" t="str">
        <f>E9</f>
        <v>Marton KOKUTI</v>
      </c>
      <c r="M9" s="162" t="s">
        <v>176</v>
      </c>
      <c r="N9" s="153">
        <v>2</v>
      </c>
      <c r="O9" s="38"/>
      <c r="T9" s="167"/>
      <c r="U9" s="179"/>
      <c r="V9" s="6"/>
      <c r="AA9" s="167"/>
      <c r="AB9" s="172"/>
      <c r="AH9" s="167"/>
      <c r="AI9" s="179"/>
      <c r="AO9" s="167"/>
      <c r="AP9" s="179"/>
      <c r="AQ9" s="6"/>
      <c r="AR9" s="6"/>
      <c r="AW9" s="167"/>
      <c r="AX9" s="179"/>
    </row>
    <row r="10" spans="1:50" s="20" customFormat="1" ht="15.75" customHeight="1">
      <c r="A10" s="11"/>
      <c r="B10" s="251"/>
      <c r="C10" s="68" t="s">
        <v>15</v>
      </c>
      <c r="D10" s="69" t="s">
        <v>11</v>
      </c>
      <c r="E10" s="69" t="str">
        <f>'Official results'!C23</f>
        <v>Aleksandar STOJANOVIC</v>
      </c>
      <c r="F10" s="158" t="s">
        <v>145</v>
      </c>
      <c r="G10" s="152">
        <v>4</v>
      </c>
      <c r="I10" s="79"/>
      <c r="J10" s="80"/>
      <c r="K10" s="81"/>
      <c r="L10" s="81"/>
      <c r="M10" s="166"/>
      <c r="N10" s="178"/>
      <c r="O10" s="38"/>
      <c r="T10" s="167"/>
      <c r="U10" s="179"/>
      <c r="V10" s="6"/>
      <c r="W10" s="238">
        <v>23</v>
      </c>
      <c r="X10" s="15" t="s">
        <v>1</v>
      </c>
      <c r="Y10" s="76">
        <v>9</v>
      </c>
      <c r="Z10" s="76" t="str">
        <f>L9</f>
        <v>Marton KOKUTI</v>
      </c>
      <c r="AA10" s="160" t="s">
        <v>221</v>
      </c>
      <c r="AB10" s="151">
        <v>3</v>
      </c>
      <c r="AH10" s="167"/>
      <c r="AI10" s="179"/>
      <c r="AO10" s="167"/>
      <c r="AP10" s="179"/>
      <c r="AQ10" s="6"/>
      <c r="AR10" s="6"/>
      <c r="AW10" s="167"/>
      <c r="AX10" s="179"/>
    </row>
    <row r="11" spans="1:50" s="20" customFormat="1" ht="15" customHeight="1">
      <c r="A11" s="11"/>
      <c r="B11" s="252"/>
      <c r="C11" s="70" t="s">
        <v>150</v>
      </c>
      <c r="D11" s="71" t="s">
        <v>11</v>
      </c>
      <c r="E11" s="71" t="str">
        <f>'Official results'!C35</f>
        <v>Dawid RUDY</v>
      </c>
      <c r="F11" s="159" t="s">
        <v>157</v>
      </c>
      <c r="G11" s="153">
        <v>3</v>
      </c>
      <c r="I11" s="82"/>
      <c r="J11" s="14"/>
      <c r="K11" s="24"/>
      <c r="L11" s="24"/>
      <c r="M11" s="164"/>
      <c r="N11" s="176"/>
      <c r="O11" s="38"/>
      <c r="P11" s="42"/>
      <c r="Q11" s="42"/>
      <c r="R11" s="42"/>
      <c r="S11" s="42"/>
      <c r="T11" s="182"/>
      <c r="U11" s="187"/>
      <c r="V11" s="32"/>
      <c r="W11" s="239"/>
      <c r="X11" s="13" t="s">
        <v>0</v>
      </c>
      <c r="Y11" s="77">
        <v>9</v>
      </c>
      <c r="Z11" s="77" t="str">
        <f>L7</f>
        <v>MinJae KIM</v>
      </c>
      <c r="AA11" s="161" t="s">
        <v>222</v>
      </c>
      <c r="AB11" s="152">
        <v>4</v>
      </c>
      <c r="AC11" s="45"/>
      <c r="AH11" s="167"/>
      <c r="AI11" s="179"/>
      <c r="AO11" s="167"/>
      <c r="AP11" s="179"/>
      <c r="AQ11" s="6"/>
      <c r="AR11" s="6"/>
      <c r="AW11" s="167"/>
      <c r="AX11" s="179"/>
    </row>
    <row r="12" spans="1:50" s="20" customFormat="1" ht="15" customHeight="1">
      <c r="A12" s="11"/>
      <c r="B12" s="241">
        <v>3</v>
      </c>
      <c r="C12" s="66" t="s">
        <v>21</v>
      </c>
      <c r="D12" s="67" t="s">
        <v>11</v>
      </c>
      <c r="E12" s="67" t="str">
        <f>'Official results'!C8</f>
        <v>JoonWeon CHOI</v>
      </c>
      <c r="F12" s="157" t="s">
        <v>158</v>
      </c>
      <c r="G12" s="151">
        <v>1</v>
      </c>
      <c r="M12" s="167"/>
      <c r="N12" s="179"/>
      <c r="O12" s="38"/>
      <c r="T12" s="167"/>
      <c r="U12" s="179"/>
      <c r="V12" s="6"/>
      <c r="W12" s="239"/>
      <c r="X12" s="13" t="s">
        <v>0</v>
      </c>
      <c r="Y12" s="77">
        <v>10</v>
      </c>
      <c r="Z12" s="77" t="str">
        <f>L16</f>
        <v>Minseo LEE</v>
      </c>
      <c r="AA12" s="161" t="s">
        <v>223</v>
      </c>
      <c r="AB12" s="152">
        <v>1</v>
      </c>
      <c r="AC12" s="47"/>
      <c r="AH12" s="167"/>
      <c r="AI12" s="179"/>
      <c r="AO12" s="167"/>
      <c r="AP12" s="179"/>
      <c r="AQ12" s="6"/>
      <c r="AR12" s="6"/>
      <c r="AW12" s="167"/>
      <c r="AX12" s="179"/>
    </row>
    <row r="13" spans="1:50" s="20" customFormat="1" ht="15" customHeight="1">
      <c r="A13" s="11"/>
      <c r="B13" s="242"/>
      <c r="C13" s="68" t="s">
        <v>16</v>
      </c>
      <c r="D13" s="69" t="s">
        <v>11</v>
      </c>
      <c r="E13" s="69" t="str">
        <f>'Official results'!C29</f>
        <v>Gayeon MO</v>
      </c>
      <c r="F13" s="158" t="s">
        <v>145</v>
      </c>
      <c r="G13" s="152">
        <v>4</v>
      </c>
      <c r="I13" s="73"/>
      <c r="J13" s="74"/>
      <c r="K13" s="75"/>
      <c r="L13" s="75"/>
      <c r="M13" s="165"/>
      <c r="N13" s="177"/>
      <c r="O13" s="38"/>
      <c r="T13" s="167"/>
      <c r="U13" s="179"/>
      <c r="V13" s="6"/>
      <c r="W13" s="240"/>
      <c r="X13" s="16" t="s">
        <v>1</v>
      </c>
      <c r="Y13" s="84">
        <v>10</v>
      </c>
      <c r="Z13" s="84" t="str">
        <f>L15</f>
        <v>JoonWeon CHOI</v>
      </c>
      <c r="AA13" s="162" t="s">
        <v>224</v>
      </c>
      <c r="AB13" s="153">
        <v>2</v>
      </c>
      <c r="AC13" s="44"/>
      <c r="AH13" s="167"/>
      <c r="AI13" s="179"/>
      <c r="AO13" s="167"/>
      <c r="AP13" s="179"/>
      <c r="AQ13" s="6"/>
      <c r="AR13" s="6"/>
      <c r="AW13" s="167"/>
      <c r="AX13" s="179"/>
    </row>
    <row r="14" spans="1:50" s="20" customFormat="1" ht="15" customHeight="1">
      <c r="A14" s="11"/>
      <c r="B14" s="242"/>
      <c r="C14" s="68" t="s">
        <v>151</v>
      </c>
      <c r="D14" s="69" t="s">
        <v>11</v>
      </c>
      <c r="E14" s="69" t="str">
        <f>'Official results'!C21</f>
        <v>Máté Balázs BLAHUNKA</v>
      </c>
      <c r="F14" s="158" t="s">
        <v>145</v>
      </c>
      <c r="G14" s="152">
        <v>3</v>
      </c>
      <c r="I14" s="250">
        <v>10</v>
      </c>
      <c r="J14" s="63" t="s">
        <v>1</v>
      </c>
      <c r="K14" s="83">
        <v>3</v>
      </c>
      <c r="L14" s="83" t="str">
        <f>E15</f>
        <v>Kálmán STIPTA</v>
      </c>
      <c r="M14" s="160" t="s">
        <v>181</v>
      </c>
      <c r="N14" s="151">
        <v>4</v>
      </c>
      <c r="O14" s="38"/>
      <c r="T14" s="167"/>
      <c r="U14" s="179"/>
      <c r="V14" s="6"/>
      <c r="W14" s="89"/>
      <c r="X14" s="90"/>
      <c r="Y14" s="91"/>
      <c r="Z14" s="91"/>
      <c r="AA14" s="192"/>
      <c r="AB14" s="194"/>
      <c r="AC14" s="44"/>
      <c r="AH14" s="167"/>
      <c r="AI14" s="179"/>
      <c r="AO14" s="167"/>
      <c r="AP14" s="179"/>
      <c r="AQ14" s="6"/>
      <c r="AR14" s="6"/>
      <c r="AW14" s="167"/>
      <c r="AX14" s="179"/>
    </row>
    <row r="15" spans="1:50" s="20" customFormat="1" ht="15" customHeight="1">
      <c r="A15" s="11"/>
      <c r="B15" s="243"/>
      <c r="C15" s="70" t="s">
        <v>17</v>
      </c>
      <c r="D15" s="71" t="s">
        <v>11</v>
      </c>
      <c r="E15" s="71" t="str">
        <f>'Official results'!C27</f>
        <v>Kálmán STIPTA</v>
      </c>
      <c r="F15" s="159" t="s">
        <v>159</v>
      </c>
      <c r="G15" s="153">
        <v>2</v>
      </c>
      <c r="H15" s="48"/>
      <c r="I15" s="256"/>
      <c r="J15" s="13" t="s">
        <v>0</v>
      </c>
      <c r="K15" s="77">
        <v>3</v>
      </c>
      <c r="L15" s="77" t="str">
        <f>E12</f>
        <v>JoonWeon CHOI</v>
      </c>
      <c r="M15" s="161" t="s">
        <v>180</v>
      </c>
      <c r="N15" s="152">
        <v>2</v>
      </c>
      <c r="O15" s="32"/>
      <c r="T15" s="167"/>
      <c r="U15" s="179"/>
      <c r="V15" s="6"/>
      <c r="AA15" s="167"/>
      <c r="AB15" s="172"/>
      <c r="AC15" s="44"/>
      <c r="AH15" s="167"/>
      <c r="AI15" s="179"/>
      <c r="AO15" s="167"/>
      <c r="AP15" s="179"/>
      <c r="AQ15" s="6"/>
      <c r="AR15" s="6"/>
      <c r="AW15" s="167"/>
      <c r="AX15" s="179"/>
    </row>
    <row r="16" spans="1:50" s="20" customFormat="1" ht="15" customHeight="1">
      <c r="A16" s="11"/>
      <c r="B16" s="241">
        <v>4</v>
      </c>
      <c r="C16" s="66" t="s">
        <v>3</v>
      </c>
      <c r="D16" s="67" t="s">
        <v>11</v>
      </c>
      <c r="E16" s="67" t="str">
        <f>'Official results'!C7</f>
        <v>Minseo LEE</v>
      </c>
      <c r="F16" s="157" t="s">
        <v>160</v>
      </c>
      <c r="G16" s="151">
        <v>1</v>
      </c>
      <c r="I16" s="256"/>
      <c r="J16" s="13" t="s">
        <v>0</v>
      </c>
      <c r="K16" s="77">
        <v>4</v>
      </c>
      <c r="L16" s="77" t="str">
        <f>E16</f>
        <v>Minseo LEE</v>
      </c>
      <c r="M16" s="161" t="s">
        <v>179</v>
      </c>
      <c r="N16" s="152">
        <v>1</v>
      </c>
      <c r="O16" s="6"/>
      <c r="T16" s="167"/>
      <c r="U16" s="179"/>
      <c r="V16" s="6"/>
      <c r="W16" s="60"/>
      <c r="AA16" s="167"/>
      <c r="AB16" s="172"/>
      <c r="AC16" s="44"/>
      <c r="AH16" s="167"/>
      <c r="AI16" s="179"/>
      <c r="AO16" s="167"/>
      <c r="AP16" s="179"/>
      <c r="AQ16" s="6"/>
      <c r="AR16" s="6"/>
      <c r="AW16" s="167"/>
      <c r="AX16" s="179"/>
    </row>
    <row r="17" spans="1:50" s="20" customFormat="1" ht="15" customHeight="1">
      <c r="A17" s="11"/>
      <c r="B17" s="242"/>
      <c r="C17" s="68" t="s">
        <v>19</v>
      </c>
      <c r="D17" s="69" t="s">
        <v>11</v>
      </c>
      <c r="E17" s="69" t="str">
        <f>'Official results'!C10</f>
        <v>Guillaume BAILLEAU</v>
      </c>
      <c r="F17" s="158" t="s">
        <v>145</v>
      </c>
      <c r="G17" s="152">
        <v>4</v>
      </c>
      <c r="I17" s="257"/>
      <c r="J17" s="19" t="s">
        <v>1</v>
      </c>
      <c r="K17" s="78">
        <v>4</v>
      </c>
      <c r="L17" s="78" t="str">
        <f>E19</f>
        <v>Ivan KOSTIC</v>
      </c>
      <c r="M17" s="162" t="s">
        <v>182</v>
      </c>
      <c r="N17" s="153">
        <v>3</v>
      </c>
      <c r="O17" s="6"/>
      <c r="T17" s="167"/>
      <c r="U17" s="179"/>
      <c r="V17" s="6"/>
      <c r="W17" s="60"/>
      <c r="AA17" s="167"/>
      <c r="AB17" s="172"/>
      <c r="AC17" s="44"/>
      <c r="AH17" s="167"/>
      <c r="AI17" s="179"/>
      <c r="AO17" s="167"/>
      <c r="AP17" s="179"/>
      <c r="AQ17" s="6"/>
      <c r="AR17" s="6"/>
      <c r="AW17" s="167"/>
      <c r="AX17" s="179"/>
    </row>
    <row r="18" spans="1:50" s="20" customFormat="1" ht="15" customHeight="1">
      <c r="A18" s="11"/>
      <c r="B18" s="242"/>
      <c r="C18" s="68" t="s">
        <v>18</v>
      </c>
      <c r="D18" s="69" t="s">
        <v>11</v>
      </c>
      <c r="E18" s="69" t="str">
        <f>'Official results'!C31</f>
        <v>Iosif GRUNNER</v>
      </c>
      <c r="F18" s="158" t="s">
        <v>145</v>
      </c>
      <c r="G18" s="152">
        <v>3</v>
      </c>
      <c r="I18" s="79"/>
      <c r="J18" s="80"/>
      <c r="K18" s="81"/>
      <c r="L18" s="81"/>
      <c r="M18" s="166"/>
      <c r="N18" s="178"/>
      <c r="O18" s="6"/>
      <c r="T18" s="167"/>
      <c r="U18" s="179"/>
      <c r="V18" s="6"/>
      <c r="W18" s="60"/>
      <c r="AA18" s="167"/>
      <c r="AB18" s="172"/>
      <c r="AC18" s="44"/>
      <c r="AH18" s="167"/>
      <c r="AI18" s="179"/>
      <c r="AK18" s="238">
        <v>28</v>
      </c>
      <c r="AL18" s="15" t="s">
        <v>1</v>
      </c>
      <c r="AM18" s="76">
        <v>23</v>
      </c>
      <c r="AN18" s="76" t="str">
        <f>Z13</f>
        <v>JoonWeon CHOI</v>
      </c>
      <c r="AO18" s="160" t="s">
        <v>145</v>
      </c>
      <c r="AP18" s="151">
        <v>3</v>
      </c>
      <c r="AQ18" s="6"/>
      <c r="AR18" s="6"/>
      <c r="AS18" s="244" t="s">
        <v>4</v>
      </c>
      <c r="AT18" s="15" t="s">
        <v>1</v>
      </c>
      <c r="AU18" s="76">
        <v>29</v>
      </c>
      <c r="AV18" s="76" t="str">
        <f>AN46</f>
        <v>Hyeonjin JANG</v>
      </c>
      <c r="AW18" s="160" t="s">
        <v>241</v>
      </c>
      <c r="AX18" s="151">
        <v>2</v>
      </c>
    </row>
    <row r="19" spans="1:50" s="20" customFormat="1" ht="15" customHeight="1">
      <c r="A19" s="11"/>
      <c r="B19" s="243"/>
      <c r="C19" s="70" t="s">
        <v>20</v>
      </c>
      <c r="D19" s="71" t="s">
        <v>11</v>
      </c>
      <c r="E19" s="71" t="str">
        <f>'Official results'!C25</f>
        <v>Ivan KOSTIC</v>
      </c>
      <c r="F19" s="159" t="s">
        <v>161</v>
      </c>
      <c r="G19" s="153">
        <v>2</v>
      </c>
      <c r="I19" s="82"/>
      <c r="J19" s="22"/>
      <c r="K19" s="22"/>
      <c r="L19" s="22"/>
      <c r="M19" s="168"/>
      <c r="N19" s="180"/>
      <c r="O19" s="6"/>
      <c r="P19" s="23"/>
      <c r="Q19" s="23"/>
      <c r="R19" s="23"/>
      <c r="S19" s="23"/>
      <c r="T19" s="183"/>
      <c r="U19" s="188"/>
      <c r="V19" s="6"/>
      <c r="W19" s="60"/>
      <c r="AA19" s="167"/>
      <c r="AB19" s="172"/>
      <c r="AC19" s="44"/>
      <c r="AD19" s="42"/>
      <c r="AE19" s="42"/>
      <c r="AF19" s="42"/>
      <c r="AG19" s="42"/>
      <c r="AH19" s="182"/>
      <c r="AI19" s="187"/>
      <c r="AJ19" s="48"/>
      <c r="AK19" s="239"/>
      <c r="AL19" s="13" t="s">
        <v>0</v>
      </c>
      <c r="AM19" s="77">
        <v>23</v>
      </c>
      <c r="AN19" s="77" t="str">
        <f>Z12</f>
        <v>Minseo LEE</v>
      </c>
      <c r="AO19" s="161" t="s">
        <v>235</v>
      </c>
      <c r="AP19" s="152">
        <v>1</v>
      </c>
      <c r="AQ19" s="6"/>
      <c r="AR19" s="6"/>
      <c r="AS19" s="245"/>
      <c r="AT19" s="13" t="s">
        <v>1</v>
      </c>
      <c r="AU19" s="77">
        <v>28</v>
      </c>
      <c r="AV19" s="77" t="str">
        <f>AN21</f>
        <v>Antoni GEORGIEV</v>
      </c>
      <c r="AW19" s="161" t="s">
        <v>240</v>
      </c>
      <c r="AX19" s="152">
        <v>3</v>
      </c>
    </row>
    <row r="20" spans="1:50" s="20" customFormat="1" ht="15" customHeight="1">
      <c r="A20" s="11"/>
      <c r="B20" s="241">
        <v>5</v>
      </c>
      <c r="C20" s="68" t="s">
        <v>2</v>
      </c>
      <c r="D20" s="67" t="s">
        <v>11</v>
      </c>
      <c r="E20" s="67" t="str">
        <f>'Official results'!C9</f>
        <v>BeomJin CHOI</v>
      </c>
      <c r="F20" s="157" t="s">
        <v>162</v>
      </c>
      <c r="G20" s="151">
        <v>1</v>
      </c>
      <c r="M20" s="167"/>
      <c r="N20" s="179"/>
      <c r="O20" s="6"/>
      <c r="T20" s="167"/>
      <c r="U20" s="179"/>
      <c r="V20" s="6"/>
      <c r="W20" s="60"/>
      <c r="AA20" s="167"/>
      <c r="AB20" s="172"/>
      <c r="AC20" s="44"/>
      <c r="AH20" s="167"/>
      <c r="AI20" s="179"/>
      <c r="AK20" s="239"/>
      <c r="AL20" s="13" t="s">
        <v>0</v>
      </c>
      <c r="AM20" s="77">
        <v>24.24</v>
      </c>
      <c r="AN20" s="77" t="str">
        <f>Z27</f>
        <v>BeomJin CHOI</v>
      </c>
      <c r="AO20" s="161" t="s">
        <v>145</v>
      </c>
      <c r="AP20" s="152">
        <v>4</v>
      </c>
      <c r="AQ20" s="52"/>
      <c r="AR20" s="43"/>
      <c r="AS20" s="245"/>
      <c r="AT20" s="13" t="s">
        <v>0</v>
      </c>
      <c r="AU20" s="77">
        <v>28</v>
      </c>
      <c r="AV20" s="77" t="str">
        <f>AN19</f>
        <v>Minseo LEE</v>
      </c>
      <c r="AW20" s="161" t="s">
        <v>145</v>
      </c>
      <c r="AX20" s="152">
        <v>4</v>
      </c>
    </row>
    <row r="21" spans="1:50" s="20" customFormat="1" ht="15" customHeight="1">
      <c r="A21" s="11"/>
      <c r="B21" s="242"/>
      <c r="C21" s="68" t="s">
        <v>26</v>
      </c>
      <c r="D21" s="69" t="s">
        <v>11</v>
      </c>
      <c r="E21" s="69" t="str">
        <f>'Official results'!C13</f>
        <v>David SPACEK</v>
      </c>
      <c r="F21" s="158" t="s">
        <v>163</v>
      </c>
      <c r="G21" s="152">
        <v>2</v>
      </c>
      <c r="I21" s="73"/>
      <c r="J21" s="74"/>
      <c r="K21" s="75"/>
      <c r="L21" s="75"/>
      <c r="M21" s="165"/>
      <c r="N21" s="177"/>
      <c r="O21" s="6"/>
      <c r="T21" s="167"/>
      <c r="U21" s="179"/>
      <c r="V21" s="6"/>
      <c r="W21" s="60"/>
      <c r="AA21" s="167"/>
      <c r="AB21" s="172"/>
      <c r="AC21" s="44"/>
      <c r="AH21" s="167"/>
      <c r="AI21" s="179"/>
      <c r="AK21" s="240"/>
      <c r="AL21" s="16" t="s">
        <v>1</v>
      </c>
      <c r="AM21" s="84">
        <v>24</v>
      </c>
      <c r="AN21" s="84" t="str">
        <f>Z29</f>
        <v>Antoni GEORGIEV</v>
      </c>
      <c r="AO21" s="162" t="s">
        <v>145</v>
      </c>
      <c r="AP21" s="153">
        <v>2</v>
      </c>
      <c r="AQ21" s="38"/>
      <c r="AR21" s="6"/>
      <c r="AS21" s="246"/>
      <c r="AT21" s="16" t="s">
        <v>0</v>
      </c>
      <c r="AU21" s="84">
        <v>29</v>
      </c>
      <c r="AV21" s="84" t="str">
        <f>AN47</f>
        <v>MinJae KIM</v>
      </c>
      <c r="AW21" s="162" t="s">
        <v>239</v>
      </c>
      <c r="AX21" s="153">
        <v>1</v>
      </c>
    </row>
    <row r="22" spans="1:50" s="20" customFormat="1" ht="15" customHeight="1">
      <c r="A22" s="11"/>
      <c r="B22" s="242"/>
      <c r="C22" s="68" t="s">
        <v>27</v>
      </c>
      <c r="D22" s="69" t="s">
        <v>11</v>
      </c>
      <c r="E22" s="69" t="str">
        <f>'Official results'!C20</f>
        <v>Bomi KIM</v>
      </c>
      <c r="F22" s="158" t="s">
        <v>145</v>
      </c>
      <c r="G22" s="152">
        <v>4</v>
      </c>
      <c r="I22" s="250">
        <v>11</v>
      </c>
      <c r="J22" s="63" t="s">
        <v>1</v>
      </c>
      <c r="K22" s="83">
        <v>5</v>
      </c>
      <c r="L22" s="83" t="str">
        <f>E21</f>
        <v>David SPACEK</v>
      </c>
      <c r="M22" s="160" t="s">
        <v>183</v>
      </c>
      <c r="N22" s="151">
        <v>4</v>
      </c>
      <c r="O22" s="6"/>
      <c r="T22" s="167"/>
      <c r="U22" s="179"/>
      <c r="V22" s="6"/>
      <c r="W22" s="60"/>
      <c r="AA22" s="167"/>
      <c r="AB22" s="172"/>
      <c r="AC22" s="44"/>
      <c r="AH22" s="167"/>
      <c r="AI22" s="179"/>
      <c r="AO22" s="167"/>
      <c r="AP22" s="179"/>
      <c r="AQ22" s="38"/>
      <c r="AR22" s="6"/>
      <c r="AW22" s="167"/>
      <c r="AX22" s="179"/>
    </row>
    <row r="23" spans="1:50" s="20" customFormat="1" ht="15" customHeight="1">
      <c r="A23" s="11"/>
      <c r="B23" s="243"/>
      <c r="C23" s="70" t="s">
        <v>28</v>
      </c>
      <c r="D23" s="71" t="s">
        <v>11</v>
      </c>
      <c r="E23" s="71" t="str">
        <f>'Official results'!C33</f>
        <v>Dominik DEJANOVIC</v>
      </c>
      <c r="F23" s="159" t="s">
        <v>145</v>
      </c>
      <c r="G23" s="153">
        <v>3</v>
      </c>
      <c r="H23" s="48"/>
      <c r="I23" s="256"/>
      <c r="J23" s="13" t="s">
        <v>0</v>
      </c>
      <c r="K23" s="77">
        <v>5</v>
      </c>
      <c r="L23" s="77" t="str">
        <f>E20</f>
        <v>BeomJin CHOI</v>
      </c>
      <c r="M23" s="161" t="s">
        <v>186</v>
      </c>
      <c r="N23" s="152">
        <v>1</v>
      </c>
      <c r="O23" s="6"/>
      <c r="T23" s="167"/>
      <c r="U23" s="179"/>
      <c r="V23" s="6"/>
      <c r="W23" s="60"/>
      <c r="AA23" s="167"/>
      <c r="AB23" s="172"/>
      <c r="AC23" s="44"/>
      <c r="AH23" s="167"/>
      <c r="AI23" s="179"/>
      <c r="AO23" s="167"/>
      <c r="AP23" s="179"/>
      <c r="AQ23" s="40"/>
      <c r="AR23" s="39"/>
      <c r="AW23" s="167"/>
      <c r="AX23" s="179"/>
    </row>
    <row r="24" spans="1:51" s="20" customFormat="1" ht="15" customHeight="1">
      <c r="A24" s="11"/>
      <c r="B24" s="241">
        <v>6</v>
      </c>
      <c r="C24" s="66" t="s">
        <v>29</v>
      </c>
      <c r="D24" s="67" t="s">
        <v>11</v>
      </c>
      <c r="E24" s="67" t="str">
        <f>'Official results'!C12</f>
        <v>Dimo  SHTEREV</v>
      </c>
      <c r="F24" s="157" t="s">
        <v>164</v>
      </c>
      <c r="G24" s="151">
        <v>2</v>
      </c>
      <c r="I24" s="256"/>
      <c r="J24" s="13" t="s">
        <v>0</v>
      </c>
      <c r="K24" s="77">
        <v>6</v>
      </c>
      <c r="L24" s="77" t="str">
        <f>E25</f>
        <v>Antoni DACZKA</v>
      </c>
      <c r="M24" s="161" t="s">
        <v>185</v>
      </c>
      <c r="N24" s="152">
        <v>3</v>
      </c>
      <c r="O24" s="52"/>
      <c r="T24" s="167"/>
      <c r="U24" s="179"/>
      <c r="V24" s="6"/>
      <c r="AA24" s="167"/>
      <c r="AB24" s="172"/>
      <c r="AC24" s="44"/>
      <c r="AH24" s="167"/>
      <c r="AI24" s="179"/>
      <c r="AO24" s="167"/>
      <c r="AP24" s="179"/>
      <c r="AQ24" s="38"/>
      <c r="AR24" s="6"/>
      <c r="AS24" s="21"/>
      <c r="AT24" s="21"/>
      <c r="AU24" s="30"/>
      <c r="AV24" s="30"/>
      <c r="AW24" s="198"/>
      <c r="AX24" s="199"/>
      <c r="AY24" s="5"/>
    </row>
    <row r="25" spans="1:51" s="20" customFormat="1" ht="15" customHeight="1">
      <c r="A25" s="11"/>
      <c r="B25" s="242"/>
      <c r="C25" s="68" t="s">
        <v>30</v>
      </c>
      <c r="D25" s="69" t="s">
        <v>11</v>
      </c>
      <c r="E25" s="69" t="str">
        <f>'Official results'!C18</f>
        <v>Antoni DACZKA</v>
      </c>
      <c r="F25" s="158" t="s">
        <v>165</v>
      </c>
      <c r="G25" s="152">
        <v>1</v>
      </c>
      <c r="I25" s="257"/>
      <c r="J25" s="19" t="s">
        <v>1</v>
      </c>
      <c r="K25" s="78">
        <v>6</v>
      </c>
      <c r="L25" s="78" t="str">
        <f>E24</f>
        <v>Dimo  SHTEREV</v>
      </c>
      <c r="M25" s="162" t="s">
        <v>184</v>
      </c>
      <c r="N25" s="153">
        <v>2</v>
      </c>
      <c r="O25" s="38"/>
      <c r="T25" s="167"/>
      <c r="U25" s="179"/>
      <c r="V25" s="6"/>
      <c r="AA25" s="167"/>
      <c r="AB25" s="172"/>
      <c r="AC25" s="44"/>
      <c r="AH25" s="167"/>
      <c r="AI25" s="179"/>
      <c r="AO25" s="167"/>
      <c r="AP25" s="179"/>
      <c r="AQ25" s="38"/>
      <c r="AR25" s="6"/>
      <c r="AS25" s="30"/>
      <c r="AT25" s="30"/>
      <c r="AU25" s="30"/>
      <c r="AV25" s="30"/>
      <c r="AW25" s="198"/>
      <c r="AX25" s="199"/>
      <c r="AY25" s="5"/>
    </row>
    <row r="26" spans="1:51" s="20" customFormat="1" ht="15" customHeight="1">
      <c r="A26" s="11"/>
      <c r="B26" s="242"/>
      <c r="C26" s="68" t="s">
        <v>149</v>
      </c>
      <c r="D26" s="69" t="s">
        <v>11</v>
      </c>
      <c r="E26" s="69" t="str">
        <f>'Official results'!C19</f>
        <v>Piotr SZYMURA</v>
      </c>
      <c r="F26" s="158" t="s">
        <v>166</v>
      </c>
      <c r="G26" s="152">
        <v>4</v>
      </c>
      <c r="I26" s="79"/>
      <c r="J26" s="80"/>
      <c r="K26" s="81"/>
      <c r="L26" s="81"/>
      <c r="M26" s="166"/>
      <c r="N26" s="178"/>
      <c r="O26" s="38"/>
      <c r="T26" s="167"/>
      <c r="U26" s="179"/>
      <c r="V26" s="6"/>
      <c r="W26" s="238">
        <v>24</v>
      </c>
      <c r="X26" s="15" t="s">
        <v>1</v>
      </c>
      <c r="Y26" s="76">
        <v>11</v>
      </c>
      <c r="Z26" s="76" t="str">
        <f>L25</f>
        <v>Dimo  SHTEREV</v>
      </c>
      <c r="AA26" s="160" t="s">
        <v>145</v>
      </c>
      <c r="AB26" s="151">
        <v>4</v>
      </c>
      <c r="AC26" s="44"/>
      <c r="AH26" s="167"/>
      <c r="AI26" s="179"/>
      <c r="AO26" s="167"/>
      <c r="AP26" s="179"/>
      <c r="AQ26" s="38"/>
      <c r="AR26" s="6"/>
      <c r="AS26" s="30"/>
      <c r="AT26" s="30"/>
      <c r="AU26" s="30"/>
      <c r="AV26" s="30"/>
      <c r="AW26" s="198"/>
      <c r="AX26" s="199"/>
      <c r="AY26" s="5"/>
    </row>
    <row r="27" spans="1:51" s="20" customFormat="1" ht="15" customHeight="1">
      <c r="A27" s="11"/>
      <c r="B27" s="243"/>
      <c r="C27" s="70" t="s">
        <v>31</v>
      </c>
      <c r="D27" s="71" t="s">
        <v>11</v>
      </c>
      <c r="E27" s="71" t="str">
        <f>'Official results'!C26</f>
        <v>Máté HATALYAK</v>
      </c>
      <c r="F27" s="159" t="s">
        <v>167</v>
      </c>
      <c r="G27" s="153">
        <v>3</v>
      </c>
      <c r="I27" s="82"/>
      <c r="J27" s="22"/>
      <c r="K27" s="22"/>
      <c r="L27" s="22"/>
      <c r="M27" s="168"/>
      <c r="N27" s="180"/>
      <c r="O27" s="38"/>
      <c r="P27" s="42"/>
      <c r="Q27" s="42"/>
      <c r="R27" s="42"/>
      <c r="S27" s="42"/>
      <c r="T27" s="182"/>
      <c r="U27" s="187"/>
      <c r="V27" s="32"/>
      <c r="W27" s="239"/>
      <c r="X27" s="13" t="s">
        <v>0</v>
      </c>
      <c r="Y27" s="77">
        <v>11</v>
      </c>
      <c r="Z27" s="77" t="str">
        <f>L23</f>
        <v>BeomJin CHOI</v>
      </c>
      <c r="AA27" s="161" t="s">
        <v>225</v>
      </c>
      <c r="AB27" s="152">
        <v>1</v>
      </c>
      <c r="AC27" s="48"/>
      <c r="AH27" s="167"/>
      <c r="AI27" s="179"/>
      <c r="AO27" s="167"/>
      <c r="AP27" s="179"/>
      <c r="AQ27" s="53"/>
      <c r="AR27" s="54"/>
      <c r="AS27" s="54"/>
      <c r="AT27" s="54"/>
      <c r="AU27" s="54"/>
      <c r="AV27" s="54"/>
      <c r="AW27" s="201"/>
      <c r="AX27" s="180"/>
      <c r="AY27" s="5"/>
    </row>
    <row r="28" spans="1:50" s="20" customFormat="1" ht="15" customHeight="1">
      <c r="A28" s="11"/>
      <c r="B28" s="241">
        <v>7</v>
      </c>
      <c r="C28" s="214" t="s">
        <v>146</v>
      </c>
      <c r="D28" s="67" t="s">
        <v>11</v>
      </c>
      <c r="E28" s="67" t="str">
        <f>'Official results'!C16</f>
        <v>David MULLER</v>
      </c>
      <c r="F28" s="157" t="s">
        <v>145</v>
      </c>
      <c r="G28" s="151">
        <v>4</v>
      </c>
      <c r="M28" s="167"/>
      <c r="N28" s="179"/>
      <c r="O28" s="38"/>
      <c r="P28" s="249"/>
      <c r="Q28" s="14"/>
      <c r="R28" s="24"/>
      <c r="S28" s="24"/>
      <c r="T28" s="164"/>
      <c r="U28" s="176"/>
      <c r="V28" s="6"/>
      <c r="W28" s="239"/>
      <c r="X28" s="13" t="s">
        <v>0</v>
      </c>
      <c r="Y28" s="77">
        <v>12</v>
      </c>
      <c r="Z28" s="77" t="str">
        <f>L33</f>
        <v>Juhyuk JANG</v>
      </c>
      <c r="AA28" s="161" t="s">
        <v>226</v>
      </c>
      <c r="AB28" s="152">
        <v>3</v>
      </c>
      <c r="AC28" s="46"/>
      <c r="AH28" s="167"/>
      <c r="AI28" s="179"/>
      <c r="AJ28" s="6"/>
      <c r="AO28" s="167"/>
      <c r="AP28" s="179"/>
      <c r="AQ28" s="53"/>
      <c r="AR28" s="54"/>
      <c r="AS28" s="54"/>
      <c r="AT28" s="54"/>
      <c r="AU28" s="54"/>
      <c r="AV28" s="54"/>
      <c r="AW28" s="201"/>
      <c r="AX28" s="180"/>
    </row>
    <row r="29" spans="1:50" s="20" customFormat="1" ht="15" customHeight="1">
      <c r="A29" s="11"/>
      <c r="B29" s="242"/>
      <c r="C29" s="68" t="s">
        <v>32</v>
      </c>
      <c r="D29" s="69" t="s">
        <v>11</v>
      </c>
      <c r="E29" s="69" t="str">
        <f>'Official results'!C6</f>
        <v>Antoni GEORGIEV</v>
      </c>
      <c r="F29" s="158" t="s">
        <v>168</v>
      </c>
      <c r="G29" s="152">
        <v>2</v>
      </c>
      <c r="I29" s="73"/>
      <c r="J29" s="74"/>
      <c r="K29" s="75"/>
      <c r="L29" s="75"/>
      <c r="M29" s="165"/>
      <c r="N29" s="177"/>
      <c r="O29" s="38"/>
      <c r="P29" s="249"/>
      <c r="Q29" s="14"/>
      <c r="R29" s="24"/>
      <c r="S29" s="24"/>
      <c r="T29" s="164"/>
      <c r="U29" s="176"/>
      <c r="V29" s="6"/>
      <c r="W29" s="240"/>
      <c r="X29" s="16" t="s">
        <v>1</v>
      </c>
      <c r="Y29" s="84">
        <v>12</v>
      </c>
      <c r="Z29" s="84" t="str">
        <f>L30</f>
        <v>Antoni GEORGIEV</v>
      </c>
      <c r="AA29" s="162" t="s">
        <v>227</v>
      </c>
      <c r="AB29" s="153">
        <v>2</v>
      </c>
      <c r="AC29" s="6"/>
      <c r="AH29" s="167"/>
      <c r="AI29" s="179"/>
      <c r="AJ29" s="6"/>
      <c r="AO29" s="167"/>
      <c r="AP29" s="179"/>
      <c r="AQ29" s="53"/>
      <c r="AR29" s="54"/>
      <c r="AS29" s="54"/>
      <c r="AT29" s="54"/>
      <c r="AU29" s="54"/>
      <c r="AV29" s="54"/>
      <c r="AW29" s="201"/>
      <c r="AX29" s="180"/>
    </row>
    <row r="30" spans="1:50" s="20" customFormat="1" ht="15" customHeight="1">
      <c r="A30" s="11"/>
      <c r="B30" s="242"/>
      <c r="C30" s="68" t="s">
        <v>148</v>
      </c>
      <c r="D30" s="69" t="s">
        <v>11</v>
      </c>
      <c r="E30" s="69" t="str">
        <f>'Official results'!C22</f>
        <v>Zsombor SURANYI</v>
      </c>
      <c r="F30" s="158" t="s">
        <v>169</v>
      </c>
      <c r="G30" s="152">
        <v>1</v>
      </c>
      <c r="I30" s="250">
        <v>12</v>
      </c>
      <c r="J30" s="63" t="s">
        <v>1</v>
      </c>
      <c r="K30" s="83">
        <v>7</v>
      </c>
      <c r="L30" s="83" t="str">
        <f>E29</f>
        <v>Antoni GEORGIEV</v>
      </c>
      <c r="M30" s="160" t="s">
        <v>189</v>
      </c>
      <c r="N30" s="151">
        <v>2</v>
      </c>
      <c r="O30" s="38"/>
      <c r="P30" s="249"/>
      <c r="Q30" s="14"/>
      <c r="R30" s="24"/>
      <c r="S30" s="24"/>
      <c r="T30" s="164"/>
      <c r="U30" s="176"/>
      <c r="V30" s="6"/>
      <c r="W30" s="89"/>
      <c r="X30" s="90"/>
      <c r="Y30" s="91"/>
      <c r="Z30" s="91"/>
      <c r="AA30" s="192"/>
      <c r="AB30" s="194"/>
      <c r="AC30" s="6"/>
      <c r="AH30" s="167"/>
      <c r="AI30" s="179"/>
      <c r="AJ30" s="6"/>
      <c r="AO30" s="167"/>
      <c r="AP30" s="179"/>
      <c r="AQ30" s="53"/>
      <c r="AR30" s="54"/>
      <c r="AS30" s="54"/>
      <c r="AT30" s="54"/>
      <c r="AU30" s="54"/>
      <c r="AV30" s="54"/>
      <c r="AW30" s="201"/>
      <c r="AX30" s="180"/>
    </row>
    <row r="31" spans="1:50" s="20" customFormat="1" ht="15" customHeight="1">
      <c r="A31" s="11"/>
      <c r="B31" s="243"/>
      <c r="C31" s="70" t="s">
        <v>33</v>
      </c>
      <c r="D31" s="71" t="s">
        <v>11</v>
      </c>
      <c r="E31" s="71" t="str">
        <f>'Official results'!C34</f>
        <v>Richard BARTELT</v>
      </c>
      <c r="F31" s="159" t="s">
        <v>170</v>
      </c>
      <c r="G31" s="153">
        <v>3</v>
      </c>
      <c r="H31" s="48"/>
      <c r="I31" s="256"/>
      <c r="J31" s="13" t="s">
        <v>0</v>
      </c>
      <c r="K31" s="77">
        <v>7</v>
      </c>
      <c r="L31" s="77" t="str">
        <f>E30</f>
        <v>Zsombor SURANYI</v>
      </c>
      <c r="M31" s="161" t="s">
        <v>188</v>
      </c>
      <c r="N31" s="152">
        <v>3</v>
      </c>
      <c r="O31" s="32"/>
      <c r="P31" s="249"/>
      <c r="Q31" s="14"/>
      <c r="R31" s="24"/>
      <c r="S31" s="24"/>
      <c r="T31" s="164"/>
      <c r="U31" s="176"/>
      <c r="V31" s="6"/>
      <c r="AA31" s="167"/>
      <c r="AB31" s="172"/>
      <c r="AH31" s="167"/>
      <c r="AI31" s="179"/>
      <c r="AO31" s="167"/>
      <c r="AP31" s="179"/>
      <c r="AQ31" s="55"/>
      <c r="AR31" s="24"/>
      <c r="AS31" s="54"/>
      <c r="AT31" s="54"/>
      <c r="AU31" s="54"/>
      <c r="AV31" s="54"/>
      <c r="AW31" s="201"/>
      <c r="AX31" s="180"/>
    </row>
    <row r="32" spans="1:50" s="20" customFormat="1" ht="15" customHeight="1">
      <c r="A32" s="11"/>
      <c r="B32" s="241">
        <v>8</v>
      </c>
      <c r="C32" s="66" t="s">
        <v>147</v>
      </c>
      <c r="D32" s="67" t="s">
        <v>11</v>
      </c>
      <c r="E32" s="67" t="str">
        <f>'Official results'!C11</f>
        <v>TaeYang KIM</v>
      </c>
      <c r="F32" s="157" t="s">
        <v>171</v>
      </c>
      <c r="G32" s="151">
        <v>1</v>
      </c>
      <c r="I32" s="256"/>
      <c r="J32" s="13" t="s">
        <v>0</v>
      </c>
      <c r="K32" s="77">
        <v>8</v>
      </c>
      <c r="L32" s="77" t="str">
        <f>E32</f>
        <v>TaeYang KIM</v>
      </c>
      <c r="M32" s="161" t="s">
        <v>145</v>
      </c>
      <c r="N32" s="152">
        <v>4</v>
      </c>
      <c r="O32" s="6"/>
      <c r="P32" s="249"/>
      <c r="Q32" s="14"/>
      <c r="R32" s="24"/>
      <c r="S32" s="24"/>
      <c r="T32" s="164"/>
      <c r="U32" s="176"/>
      <c r="V32" s="6"/>
      <c r="W32" s="6"/>
      <c r="AA32" s="167"/>
      <c r="AB32" s="172"/>
      <c r="AH32" s="167"/>
      <c r="AI32" s="179"/>
      <c r="AO32" s="167"/>
      <c r="AP32" s="179"/>
      <c r="AQ32" s="55"/>
      <c r="AR32" s="24"/>
      <c r="AS32" s="54"/>
      <c r="AT32" s="54"/>
      <c r="AU32" s="54"/>
      <c r="AV32" s="54"/>
      <c r="AW32" s="201"/>
      <c r="AX32" s="180"/>
    </row>
    <row r="33" spans="1:50" s="20" customFormat="1" ht="15" customHeight="1">
      <c r="A33" s="11"/>
      <c r="B33" s="242"/>
      <c r="C33" s="68" t="s">
        <v>22</v>
      </c>
      <c r="D33" s="69" t="s">
        <v>11</v>
      </c>
      <c r="E33" s="69" t="str">
        <f>'Official results'!C28</f>
        <v>Roland RONTO</v>
      </c>
      <c r="F33" s="158" t="s">
        <v>172</v>
      </c>
      <c r="G33" s="152">
        <v>3</v>
      </c>
      <c r="I33" s="257"/>
      <c r="J33" s="19" t="s">
        <v>1</v>
      </c>
      <c r="K33" s="78">
        <v>8</v>
      </c>
      <c r="L33" s="78" t="str">
        <f>E34</f>
        <v>Juhyuk JANG</v>
      </c>
      <c r="M33" s="162" t="s">
        <v>187</v>
      </c>
      <c r="N33" s="153">
        <v>1</v>
      </c>
      <c r="O33" s="6"/>
      <c r="P33" s="249"/>
      <c r="Q33" s="14"/>
      <c r="R33" s="24"/>
      <c r="S33" s="24"/>
      <c r="T33" s="164"/>
      <c r="U33" s="176"/>
      <c r="V33" s="6"/>
      <c r="W33" s="6"/>
      <c r="AA33" s="167"/>
      <c r="AB33" s="172"/>
      <c r="AH33" s="167"/>
      <c r="AI33" s="179"/>
      <c r="AO33" s="167"/>
      <c r="AP33" s="179"/>
      <c r="AQ33" s="55"/>
      <c r="AR33" s="24"/>
      <c r="AS33" s="54"/>
      <c r="AT33" s="54"/>
      <c r="AU33" s="54"/>
      <c r="AV33" s="54"/>
      <c r="AW33" s="201"/>
      <c r="AX33" s="180"/>
    </row>
    <row r="34" spans="1:50" s="20" customFormat="1" ht="15" customHeight="1">
      <c r="A34" s="11"/>
      <c r="B34" s="242"/>
      <c r="C34" s="68" t="s">
        <v>34</v>
      </c>
      <c r="D34" s="69" t="s">
        <v>11</v>
      </c>
      <c r="E34" s="69" t="str">
        <f>'Official results'!C15</f>
        <v>Juhyuk JANG</v>
      </c>
      <c r="F34" s="158" t="s">
        <v>173</v>
      </c>
      <c r="G34" s="152">
        <v>2</v>
      </c>
      <c r="I34" s="79"/>
      <c r="J34" s="80"/>
      <c r="K34" s="81"/>
      <c r="L34" s="81"/>
      <c r="M34" s="166"/>
      <c r="N34" s="178"/>
      <c r="O34" s="6"/>
      <c r="P34" s="249"/>
      <c r="Q34" s="14"/>
      <c r="R34" s="24"/>
      <c r="S34" s="24"/>
      <c r="T34" s="164"/>
      <c r="U34" s="176"/>
      <c r="V34" s="6"/>
      <c r="W34" s="6"/>
      <c r="AA34" s="167"/>
      <c r="AB34" s="172"/>
      <c r="AH34" s="167"/>
      <c r="AI34" s="179"/>
      <c r="AO34" s="167"/>
      <c r="AP34" s="179"/>
      <c r="AQ34" s="55"/>
      <c r="AR34" s="24"/>
      <c r="AS34" s="54"/>
      <c r="AT34" s="54"/>
      <c r="AU34" s="54"/>
      <c r="AV34" s="54"/>
      <c r="AW34" s="201"/>
      <c r="AX34" s="180"/>
    </row>
    <row r="35" spans="1:50" s="20" customFormat="1" ht="15" customHeight="1">
      <c r="A35" s="11"/>
      <c r="B35" s="243"/>
      <c r="C35" s="70" t="s">
        <v>23</v>
      </c>
      <c r="D35" s="71" t="s">
        <v>11</v>
      </c>
      <c r="E35" s="71" t="str">
        <f>'Official results'!C32</f>
        <v>Vajas BENEDEK</v>
      </c>
      <c r="F35" s="159" t="s">
        <v>174</v>
      </c>
      <c r="G35" s="153">
        <v>4</v>
      </c>
      <c r="I35" s="82"/>
      <c r="J35" s="22"/>
      <c r="K35" s="22"/>
      <c r="L35" s="22"/>
      <c r="M35" s="168"/>
      <c r="N35" s="180"/>
      <c r="O35" s="6"/>
      <c r="P35" s="249"/>
      <c r="Q35" s="14"/>
      <c r="R35" s="24"/>
      <c r="S35" s="24"/>
      <c r="T35" s="164"/>
      <c r="U35" s="176"/>
      <c r="V35" s="6"/>
      <c r="W35" s="6"/>
      <c r="AA35" s="167"/>
      <c r="AB35" s="172"/>
      <c r="AH35" s="167"/>
      <c r="AI35" s="179"/>
      <c r="AO35" s="167"/>
      <c r="AP35" s="179"/>
      <c r="AQ35" s="55"/>
      <c r="AR35" s="24"/>
      <c r="AS35" s="54"/>
      <c r="AT35" s="54"/>
      <c r="AU35" s="54"/>
      <c r="AV35" s="54"/>
      <c r="AW35" s="201"/>
      <c r="AX35" s="180"/>
    </row>
    <row r="36" spans="1:50" s="20" customFormat="1" ht="15" customHeight="1">
      <c r="A36" s="11"/>
      <c r="B36" s="31"/>
      <c r="C36" s="31"/>
      <c r="D36" s="31"/>
      <c r="E36" s="31"/>
      <c r="F36" s="37"/>
      <c r="G36" s="154"/>
      <c r="I36" s="37"/>
      <c r="J36" s="9"/>
      <c r="K36" s="5"/>
      <c r="L36" s="5"/>
      <c r="M36" s="163"/>
      <c r="N36" s="175"/>
      <c r="O36" s="6"/>
      <c r="T36" s="167"/>
      <c r="U36" s="179"/>
      <c r="V36" s="6"/>
      <c r="W36" s="23"/>
      <c r="X36" s="23"/>
      <c r="Y36" s="35"/>
      <c r="Z36" s="35"/>
      <c r="AA36" s="35"/>
      <c r="AB36" s="35"/>
      <c r="AC36" s="9"/>
      <c r="AD36" s="6"/>
      <c r="AE36" s="6"/>
      <c r="AH36" s="167"/>
      <c r="AI36" s="179"/>
      <c r="AJ36" s="9"/>
      <c r="AK36" s="6"/>
      <c r="AL36" s="6"/>
      <c r="AO36" s="167"/>
      <c r="AP36" s="179"/>
      <c r="AQ36" s="55"/>
      <c r="AR36" s="24"/>
      <c r="AS36" s="54"/>
      <c r="AT36" s="54"/>
      <c r="AU36" s="54"/>
      <c r="AV36" s="54"/>
      <c r="AW36" s="201"/>
      <c r="AX36" s="180"/>
    </row>
    <row r="37" spans="1:50" s="39" customFormat="1" ht="15" customHeight="1">
      <c r="A37" s="39">
        <v>0.75</v>
      </c>
      <c r="B37" s="258" t="s">
        <v>39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60"/>
      <c r="AQ37" s="55"/>
      <c r="AR37" s="24"/>
      <c r="AS37" s="54"/>
      <c r="AT37" s="54"/>
      <c r="AU37" s="54"/>
      <c r="AV37" s="54"/>
      <c r="AW37" s="201"/>
      <c r="AX37" s="180"/>
    </row>
    <row r="38" spans="2:51" s="3" customFormat="1" ht="3.75" customHeight="1">
      <c r="B38" s="31"/>
      <c r="C38" s="31"/>
      <c r="D38" s="31"/>
      <c r="E38" s="31"/>
      <c r="F38" s="37"/>
      <c r="G38" s="154"/>
      <c r="H38" s="31"/>
      <c r="I38" s="31"/>
      <c r="J38" s="31"/>
      <c r="K38" s="31"/>
      <c r="L38" s="31"/>
      <c r="M38" s="37"/>
      <c r="N38" s="154"/>
      <c r="O38" s="31"/>
      <c r="P38" s="31"/>
      <c r="Q38" s="31"/>
      <c r="R38" s="31"/>
      <c r="S38" s="31"/>
      <c r="T38" s="37"/>
      <c r="U38" s="154"/>
      <c r="V38" s="31"/>
      <c r="W38" s="31"/>
      <c r="X38" s="31"/>
      <c r="Y38" s="31"/>
      <c r="Z38" s="31"/>
      <c r="AA38" s="37"/>
      <c r="AB38" s="173"/>
      <c r="AC38" s="31"/>
      <c r="AD38" s="6"/>
      <c r="AE38" s="6"/>
      <c r="AF38" s="30"/>
      <c r="AG38" s="30"/>
      <c r="AH38" s="198"/>
      <c r="AI38" s="199"/>
      <c r="AJ38" s="31"/>
      <c r="AK38" s="6"/>
      <c r="AL38" s="6"/>
      <c r="AM38" s="30"/>
      <c r="AN38" s="30"/>
      <c r="AO38" s="198"/>
      <c r="AP38" s="199"/>
      <c r="AQ38" s="55"/>
      <c r="AR38" s="24"/>
      <c r="AS38" s="54"/>
      <c r="AT38" s="54"/>
      <c r="AU38" s="54"/>
      <c r="AV38" s="54"/>
      <c r="AW38" s="201"/>
      <c r="AX38" s="180"/>
      <c r="AY38" s="21"/>
    </row>
    <row r="39" spans="1:50" s="12" customFormat="1" ht="15" customHeight="1">
      <c r="A39" s="11"/>
      <c r="B39" s="264">
        <v>13</v>
      </c>
      <c r="C39" s="15" t="s">
        <v>37</v>
      </c>
      <c r="D39" s="76">
        <v>1</v>
      </c>
      <c r="E39" s="76" t="str">
        <f>E6</f>
        <v>Luca CAPOBIANCO</v>
      </c>
      <c r="F39" s="157" t="s">
        <v>190</v>
      </c>
      <c r="G39" s="151">
        <v>3</v>
      </c>
      <c r="H39" s="5"/>
      <c r="I39" s="266">
        <v>17</v>
      </c>
      <c r="J39" s="15" t="s">
        <v>38</v>
      </c>
      <c r="K39" s="76">
        <v>9</v>
      </c>
      <c r="L39" s="76" t="str">
        <f>L6</f>
        <v>Arthur VALTIER</v>
      </c>
      <c r="M39" s="157" t="s">
        <v>205</v>
      </c>
      <c r="N39" s="151">
        <v>2</v>
      </c>
      <c r="O39" s="5"/>
      <c r="P39" s="85"/>
      <c r="Q39" s="85"/>
      <c r="R39" s="85"/>
      <c r="S39" s="85"/>
      <c r="T39" s="184"/>
      <c r="U39" s="189"/>
      <c r="V39" s="5"/>
      <c r="W39" s="85"/>
      <c r="X39" s="85"/>
      <c r="Y39" s="85"/>
      <c r="Z39" s="85"/>
      <c r="AA39" s="184"/>
      <c r="AB39" s="195"/>
      <c r="AC39" s="5"/>
      <c r="AD39" s="20"/>
      <c r="AE39" s="20"/>
      <c r="AF39" s="20"/>
      <c r="AG39" s="20"/>
      <c r="AH39" s="167"/>
      <c r="AI39" s="179"/>
      <c r="AJ39" s="5"/>
      <c r="AK39" s="20"/>
      <c r="AL39" s="20"/>
      <c r="AM39" s="20"/>
      <c r="AN39" s="20"/>
      <c r="AO39" s="167"/>
      <c r="AP39" s="179"/>
      <c r="AQ39" s="55"/>
      <c r="AR39" s="24"/>
      <c r="AS39" s="56"/>
      <c r="AT39" s="56"/>
      <c r="AU39" s="56"/>
      <c r="AV39" s="56"/>
      <c r="AW39" s="202"/>
      <c r="AX39" s="205"/>
    </row>
    <row r="40" spans="1:50" s="12" customFormat="1" ht="15" customHeight="1">
      <c r="A40" s="11"/>
      <c r="B40" s="265"/>
      <c r="C40" s="13" t="s">
        <v>38</v>
      </c>
      <c r="D40" s="77">
        <v>2</v>
      </c>
      <c r="E40" s="77" t="str">
        <f>E11</f>
        <v>Dawid RUDY</v>
      </c>
      <c r="F40" s="158" t="s">
        <v>191</v>
      </c>
      <c r="G40" s="152">
        <v>4</v>
      </c>
      <c r="H40" s="5"/>
      <c r="I40" s="265"/>
      <c r="J40" s="13" t="s">
        <v>35</v>
      </c>
      <c r="K40" s="77">
        <v>15</v>
      </c>
      <c r="L40" s="77" t="str">
        <f>E48</f>
        <v>Jaroslaw KUSNIERZ</v>
      </c>
      <c r="M40" s="158" t="s">
        <v>204</v>
      </c>
      <c r="N40" s="152">
        <v>3</v>
      </c>
      <c r="O40" s="5"/>
      <c r="P40" s="85"/>
      <c r="Q40" s="85"/>
      <c r="R40" s="85"/>
      <c r="S40" s="85"/>
      <c r="T40" s="184"/>
      <c r="U40" s="189"/>
      <c r="V40" s="5"/>
      <c r="W40" s="85"/>
      <c r="X40" s="85"/>
      <c r="Y40" s="85"/>
      <c r="Z40" s="85"/>
      <c r="AA40" s="184"/>
      <c r="AB40" s="195"/>
      <c r="AC40" s="5"/>
      <c r="AD40" s="20"/>
      <c r="AE40" s="20"/>
      <c r="AF40" s="20"/>
      <c r="AG40" s="20"/>
      <c r="AH40" s="167"/>
      <c r="AI40" s="179"/>
      <c r="AJ40" s="5"/>
      <c r="AK40" s="20"/>
      <c r="AL40" s="20"/>
      <c r="AM40" s="20"/>
      <c r="AN40" s="20"/>
      <c r="AO40" s="167"/>
      <c r="AP40" s="179"/>
      <c r="AQ40" s="57"/>
      <c r="AR40" s="56"/>
      <c r="AS40" s="56"/>
      <c r="AT40" s="56"/>
      <c r="AU40" s="56"/>
      <c r="AV40" s="56"/>
      <c r="AW40" s="202"/>
      <c r="AX40" s="205"/>
    </row>
    <row r="41" spans="1:50" s="12" customFormat="1" ht="15" customHeight="1">
      <c r="A41" s="11"/>
      <c r="B41" s="265"/>
      <c r="C41" s="13" t="s">
        <v>38</v>
      </c>
      <c r="D41" s="77">
        <v>3</v>
      </c>
      <c r="E41" s="77" t="str">
        <f>E14</f>
        <v>Máté Balázs BLAHUNKA</v>
      </c>
      <c r="F41" s="158" t="s">
        <v>192</v>
      </c>
      <c r="G41" s="152">
        <v>2</v>
      </c>
      <c r="H41" s="5"/>
      <c r="I41" s="265"/>
      <c r="J41" s="13" t="s">
        <v>36</v>
      </c>
      <c r="K41" s="77">
        <v>16</v>
      </c>
      <c r="L41" s="77" t="str">
        <f>E54</f>
        <v>David MULLER</v>
      </c>
      <c r="M41" s="158" t="s">
        <v>203</v>
      </c>
      <c r="N41" s="152">
        <v>1</v>
      </c>
      <c r="O41" s="5"/>
      <c r="P41" s="85"/>
      <c r="Q41" s="85"/>
      <c r="R41" s="85"/>
      <c r="S41" s="85"/>
      <c r="T41" s="184"/>
      <c r="U41" s="189"/>
      <c r="V41" s="5"/>
      <c r="W41" s="85"/>
      <c r="X41" s="85"/>
      <c r="Y41" s="85"/>
      <c r="Z41" s="85"/>
      <c r="AA41" s="184"/>
      <c r="AB41" s="195"/>
      <c r="AC41" s="5"/>
      <c r="AD41" s="20"/>
      <c r="AE41" s="20"/>
      <c r="AF41" s="20"/>
      <c r="AG41" s="20"/>
      <c r="AH41" s="167"/>
      <c r="AI41" s="179"/>
      <c r="AJ41" s="5"/>
      <c r="AK41" s="20"/>
      <c r="AL41" s="20"/>
      <c r="AM41" s="20"/>
      <c r="AN41" s="20"/>
      <c r="AO41" s="167"/>
      <c r="AP41" s="179"/>
      <c r="AQ41" s="57"/>
      <c r="AR41" s="56"/>
      <c r="AS41" s="56"/>
      <c r="AT41" s="56"/>
      <c r="AU41" s="56"/>
      <c r="AV41" s="56"/>
      <c r="AW41" s="202"/>
      <c r="AX41" s="205"/>
    </row>
    <row r="42" spans="1:50" s="12" customFormat="1" ht="15" customHeight="1">
      <c r="A42" s="11"/>
      <c r="B42" s="265"/>
      <c r="C42" s="16" t="s">
        <v>38</v>
      </c>
      <c r="D42" s="84">
        <v>4</v>
      </c>
      <c r="E42" s="84" t="str">
        <f>E17</f>
        <v>Guillaume BAILLEAU</v>
      </c>
      <c r="F42" s="159" t="s">
        <v>193</v>
      </c>
      <c r="G42" s="153">
        <v>1</v>
      </c>
      <c r="H42" s="5"/>
      <c r="I42" s="265"/>
      <c r="J42" s="16" t="s">
        <v>37</v>
      </c>
      <c r="K42" s="84">
        <v>10</v>
      </c>
      <c r="L42" s="84" t="str">
        <f>L14</f>
        <v>Kálmán STIPTA</v>
      </c>
      <c r="M42" s="159" t="s">
        <v>202</v>
      </c>
      <c r="N42" s="153">
        <v>4</v>
      </c>
      <c r="O42" s="5"/>
      <c r="P42" s="85"/>
      <c r="Q42" s="85"/>
      <c r="R42" s="85"/>
      <c r="S42" s="85"/>
      <c r="T42" s="184"/>
      <c r="U42" s="189"/>
      <c r="V42" s="5"/>
      <c r="W42" s="85"/>
      <c r="X42" s="85"/>
      <c r="Y42" s="85"/>
      <c r="Z42" s="85"/>
      <c r="AA42" s="184"/>
      <c r="AB42" s="195"/>
      <c r="AC42" s="5"/>
      <c r="AD42" s="20"/>
      <c r="AE42" s="20"/>
      <c r="AF42" s="20"/>
      <c r="AG42" s="20"/>
      <c r="AH42" s="167"/>
      <c r="AI42" s="179"/>
      <c r="AJ42" s="5"/>
      <c r="AK42" s="20"/>
      <c r="AL42" s="20"/>
      <c r="AM42" s="20"/>
      <c r="AN42" s="20"/>
      <c r="AO42" s="167"/>
      <c r="AP42" s="179"/>
      <c r="AQ42" s="57"/>
      <c r="AR42" s="56"/>
      <c r="AS42" s="56"/>
      <c r="AT42" s="56"/>
      <c r="AU42" s="56"/>
      <c r="AV42" s="56"/>
      <c r="AW42" s="202"/>
      <c r="AX42" s="205"/>
    </row>
    <row r="43" spans="1:50" s="12" customFormat="1" ht="15" customHeight="1">
      <c r="A43" s="11"/>
      <c r="B43" s="269">
        <v>14</v>
      </c>
      <c r="C43" s="15" t="s">
        <v>37</v>
      </c>
      <c r="D43" s="76">
        <v>5</v>
      </c>
      <c r="E43" s="76" t="str">
        <f>E22</f>
        <v>Bomi KIM</v>
      </c>
      <c r="F43" s="157" t="s">
        <v>194</v>
      </c>
      <c r="G43" s="151">
        <v>1</v>
      </c>
      <c r="H43" s="5"/>
      <c r="I43" s="253">
        <v>18</v>
      </c>
      <c r="J43" s="15" t="s">
        <v>38</v>
      </c>
      <c r="K43" s="76">
        <v>11</v>
      </c>
      <c r="L43" s="76" t="str">
        <f>L24</f>
        <v>Antoni DACZKA</v>
      </c>
      <c r="M43" s="157" t="s">
        <v>206</v>
      </c>
      <c r="N43" s="151">
        <v>2</v>
      </c>
      <c r="O43" s="5"/>
      <c r="P43" s="253">
        <v>21</v>
      </c>
      <c r="Q43" s="15" t="s">
        <v>35</v>
      </c>
      <c r="R43" s="76">
        <v>19</v>
      </c>
      <c r="S43" s="76" t="str">
        <f>L48</f>
        <v>Piotr SZYMURA</v>
      </c>
      <c r="T43" s="157" t="s">
        <v>215</v>
      </c>
      <c r="U43" s="151">
        <v>3</v>
      </c>
      <c r="V43" s="5"/>
      <c r="W43" s="253">
        <v>25</v>
      </c>
      <c r="X43" s="15" t="s">
        <v>38</v>
      </c>
      <c r="Y43" s="76">
        <v>23</v>
      </c>
      <c r="Z43" s="76" t="str">
        <f>Z10</f>
        <v>Marton KOKUTI</v>
      </c>
      <c r="AA43" s="160" t="s">
        <v>145</v>
      </c>
      <c r="AB43" s="151">
        <v>3</v>
      </c>
      <c r="AC43" s="5"/>
      <c r="AD43" s="20"/>
      <c r="AE43" s="20"/>
      <c r="AF43" s="20"/>
      <c r="AG43" s="20"/>
      <c r="AH43" s="167"/>
      <c r="AI43" s="179"/>
      <c r="AJ43" s="5"/>
      <c r="AK43" s="20"/>
      <c r="AL43" s="20"/>
      <c r="AM43" s="20"/>
      <c r="AN43" s="20"/>
      <c r="AO43" s="167"/>
      <c r="AP43" s="179"/>
      <c r="AQ43" s="57"/>
      <c r="AR43" s="56"/>
      <c r="AS43" s="56"/>
      <c r="AT43" s="56"/>
      <c r="AU43" s="56"/>
      <c r="AV43" s="56"/>
      <c r="AW43" s="202"/>
      <c r="AX43" s="205"/>
    </row>
    <row r="44" spans="1:50" s="12" customFormat="1" ht="15" customHeight="1">
      <c r="A44" s="11"/>
      <c r="B44" s="254"/>
      <c r="C44" s="13" t="s">
        <v>38</v>
      </c>
      <c r="D44" s="77">
        <v>6</v>
      </c>
      <c r="E44" s="77" t="str">
        <f>E27</f>
        <v>Máté HATALYAK</v>
      </c>
      <c r="F44" s="158" t="s">
        <v>195</v>
      </c>
      <c r="G44" s="152">
        <v>2</v>
      </c>
      <c r="H44" s="5"/>
      <c r="I44" s="254"/>
      <c r="J44" s="13" t="s">
        <v>35</v>
      </c>
      <c r="K44" s="77">
        <v>13</v>
      </c>
      <c r="L44" s="77" t="str">
        <f>E41</f>
        <v>Máté Balázs BLAHUNKA</v>
      </c>
      <c r="M44" s="158" t="s">
        <v>207</v>
      </c>
      <c r="N44" s="152">
        <v>3</v>
      </c>
      <c r="O44" s="5"/>
      <c r="P44" s="254"/>
      <c r="Q44" s="13" t="s">
        <v>36</v>
      </c>
      <c r="R44" s="77">
        <v>17</v>
      </c>
      <c r="S44" s="77" t="str">
        <f>L41</f>
        <v>David MULLER</v>
      </c>
      <c r="T44" s="158" t="s">
        <v>145</v>
      </c>
      <c r="U44" s="152">
        <v>4</v>
      </c>
      <c r="V44" s="5"/>
      <c r="W44" s="254"/>
      <c r="X44" s="13" t="s">
        <v>36</v>
      </c>
      <c r="Y44" s="77">
        <v>21</v>
      </c>
      <c r="Z44" s="77" t="str">
        <f>S45</f>
        <v>TaeYang KIM</v>
      </c>
      <c r="AA44" s="161" t="s">
        <v>229</v>
      </c>
      <c r="AB44" s="152">
        <v>2</v>
      </c>
      <c r="AC44" s="5"/>
      <c r="AD44" s="20"/>
      <c r="AE44" s="20"/>
      <c r="AF44" s="20"/>
      <c r="AG44" s="20"/>
      <c r="AH44" s="167"/>
      <c r="AI44" s="179"/>
      <c r="AJ44" s="5"/>
      <c r="AK44" s="20"/>
      <c r="AL44" s="20"/>
      <c r="AM44" s="20"/>
      <c r="AN44" s="20"/>
      <c r="AO44" s="167"/>
      <c r="AP44" s="179"/>
      <c r="AQ44" s="58"/>
      <c r="AR44" s="28"/>
      <c r="AS44" s="56"/>
      <c r="AT44" s="56"/>
      <c r="AU44" s="56"/>
      <c r="AV44" s="56"/>
      <c r="AW44" s="202"/>
      <c r="AX44" s="205"/>
    </row>
    <row r="45" spans="1:50" s="12" customFormat="1" ht="15" customHeight="1">
      <c r="A45" s="11"/>
      <c r="B45" s="254"/>
      <c r="C45" s="13" t="s">
        <v>38</v>
      </c>
      <c r="D45" s="77">
        <v>7</v>
      </c>
      <c r="E45" s="77" t="str">
        <f>E31</f>
        <v>Richard BARTELT</v>
      </c>
      <c r="F45" s="158" t="s">
        <v>145</v>
      </c>
      <c r="G45" s="152">
        <v>4</v>
      </c>
      <c r="H45" s="5"/>
      <c r="I45" s="254"/>
      <c r="J45" s="13" t="s">
        <v>36</v>
      </c>
      <c r="K45" s="77">
        <v>14</v>
      </c>
      <c r="L45" s="77" t="str">
        <f>E43</f>
        <v>Bomi KIM</v>
      </c>
      <c r="M45" s="158" t="s">
        <v>208</v>
      </c>
      <c r="N45" s="152">
        <v>4</v>
      </c>
      <c r="O45" s="5"/>
      <c r="P45" s="254"/>
      <c r="Q45" s="13" t="s">
        <v>36</v>
      </c>
      <c r="R45" s="77">
        <v>18</v>
      </c>
      <c r="S45" s="77" t="str">
        <f>L46</f>
        <v>TaeYang KIM</v>
      </c>
      <c r="T45" s="158" t="s">
        <v>216</v>
      </c>
      <c r="U45" s="152">
        <v>1</v>
      </c>
      <c r="V45" s="5"/>
      <c r="W45" s="254"/>
      <c r="X45" s="13" t="s">
        <v>35</v>
      </c>
      <c r="Y45" s="77">
        <v>22</v>
      </c>
      <c r="Z45" s="77" t="str">
        <f>S48</f>
        <v>Hyeonjin JANG</v>
      </c>
      <c r="AA45" s="161" t="s">
        <v>228</v>
      </c>
      <c r="AB45" s="152">
        <v>1</v>
      </c>
      <c r="AC45" s="5"/>
      <c r="AD45" s="261">
        <v>27</v>
      </c>
      <c r="AE45" s="15" t="s">
        <v>35</v>
      </c>
      <c r="AF45" s="76">
        <v>25</v>
      </c>
      <c r="AG45" s="76" t="str">
        <f>Z44</f>
        <v>TaeYang KIM</v>
      </c>
      <c r="AH45" s="160" t="s">
        <v>145</v>
      </c>
      <c r="AI45" s="151">
        <v>4</v>
      </c>
      <c r="AJ45" s="5"/>
      <c r="AK45" s="261">
        <v>29</v>
      </c>
      <c r="AL45" s="15" t="s">
        <v>38</v>
      </c>
      <c r="AM45" s="76">
        <v>28</v>
      </c>
      <c r="AN45" s="76" t="str">
        <f>AN18</f>
        <v>JoonWeon CHOI</v>
      </c>
      <c r="AO45" s="160" t="s">
        <v>236</v>
      </c>
      <c r="AP45" s="151">
        <v>3</v>
      </c>
      <c r="AQ45" s="58"/>
      <c r="AR45" s="28"/>
      <c r="AS45" s="56"/>
      <c r="AT45" s="56"/>
      <c r="AU45" s="56"/>
      <c r="AV45" s="56"/>
      <c r="AW45" s="202"/>
      <c r="AX45" s="205"/>
    </row>
    <row r="46" spans="1:50" s="12" customFormat="1" ht="15" customHeight="1">
      <c r="A46" s="11"/>
      <c r="B46" s="270"/>
      <c r="C46" s="16" t="s">
        <v>37</v>
      </c>
      <c r="D46" s="84">
        <v>8</v>
      </c>
      <c r="E46" s="84" t="str">
        <f>E35</f>
        <v>Vajas BENEDEK</v>
      </c>
      <c r="F46" s="159" t="s">
        <v>196</v>
      </c>
      <c r="G46" s="153">
        <v>3</v>
      </c>
      <c r="H46" s="17"/>
      <c r="I46" s="255"/>
      <c r="J46" s="16" t="s">
        <v>37</v>
      </c>
      <c r="K46" s="84">
        <v>12</v>
      </c>
      <c r="L46" s="84" t="str">
        <f>L32</f>
        <v>TaeYang KIM</v>
      </c>
      <c r="M46" s="159" t="s">
        <v>209</v>
      </c>
      <c r="N46" s="153">
        <v>1</v>
      </c>
      <c r="O46" s="17"/>
      <c r="P46" s="255"/>
      <c r="Q46" s="16" t="s">
        <v>35</v>
      </c>
      <c r="R46" s="84">
        <v>20</v>
      </c>
      <c r="S46" s="84" t="str">
        <f>L54</f>
        <v>David SPACEK</v>
      </c>
      <c r="T46" s="159" t="s">
        <v>217</v>
      </c>
      <c r="U46" s="153">
        <v>2</v>
      </c>
      <c r="V46" s="41"/>
      <c r="W46" s="255"/>
      <c r="X46" s="16" t="s">
        <v>37</v>
      </c>
      <c r="Y46" s="84">
        <v>24</v>
      </c>
      <c r="Z46" s="84" t="str">
        <f>Z26</f>
        <v>Dimo  SHTEREV</v>
      </c>
      <c r="AA46" s="162" t="s">
        <v>145</v>
      </c>
      <c r="AB46" s="153">
        <v>4</v>
      </c>
      <c r="AC46" s="41"/>
      <c r="AD46" s="262"/>
      <c r="AE46" s="13" t="s">
        <v>36</v>
      </c>
      <c r="AF46" s="77">
        <v>25</v>
      </c>
      <c r="AG46" s="77" t="str">
        <f>Z45</f>
        <v>Hyeonjin JANG</v>
      </c>
      <c r="AH46" s="161" t="s">
        <v>233</v>
      </c>
      <c r="AI46" s="152">
        <v>1</v>
      </c>
      <c r="AJ46" s="49"/>
      <c r="AK46" s="262"/>
      <c r="AL46" s="13" t="s">
        <v>36</v>
      </c>
      <c r="AM46" s="77">
        <v>27</v>
      </c>
      <c r="AN46" s="77" t="str">
        <f>AG46</f>
        <v>Hyeonjin JANG</v>
      </c>
      <c r="AO46" s="161" t="s">
        <v>237</v>
      </c>
      <c r="AP46" s="152">
        <v>2</v>
      </c>
      <c r="AQ46" s="59"/>
      <c r="AR46" s="28"/>
      <c r="AS46" s="56"/>
      <c r="AT46" s="56"/>
      <c r="AU46" s="56"/>
      <c r="AV46" s="56"/>
      <c r="AW46" s="202"/>
      <c r="AX46" s="205"/>
    </row>
    <row r="47" spans="1:50" s="2" customFormat="1" ht="15" customHeight="1">
      <c r="A47" s="1"/>
      <c r="B47" s="264">
        <v>15</v>
      </c>
      <c r="C47" s="15" t="s">
        <v>37</v>
      </c>
      <c r="D47" s="76">
        <v>2</v>
      </c>
      <c r="E47" s="76" t="str">
        <f>E10</f>
        <v>Aleksandar STOJANOVIC</v>
      </c>
      <c r="F47" s="157" t="s">
        <v>197</v>
      </c>
      <c r="G47" s="151">
        <v>1</v>
      </c>
      <c r="H47" s="4"/>
      <c r="I47" s="266">
        <v>19</v>
      </c>
      <c r="J47" s="15" t="s">
        <v>38</v>
      </c>
      <c r="K47" s="76">
        <v>10</v>
      </c>
      <c r="L47" s="76" t="str">
        <f>L17</f>
        <v>Ivan KOSTIC</v>
      </c>
      <c r="M47" s="157" t="s">
        <v>145</v>
      </c>
      <c r="N47" s="151">
        <v>4</v>
      </c>
      <c r="O47" s="4"/>
      <c r="P47" s="253">
        <v>22</v>
      </c>
      <c r="Q47" s="15" t="s">
        <v>35</v>
      </c>
      <c r="R47" s="76">
        <v>17</v>
      </c>
      <c r="S47" s="76" t="str">
        <f>L39</f>
        <v>Arthur VALTIER</v>
      </c>
      <c r="T47" s="157" t="s">
        <v>145</v>
      </c>
      <c r="U47" s="151">
        <v>4</v>
      </c>
      <c r="V47" s="4"/>
      <c r="W47" s="253">
        <v>26</v>
      </c>
      <c r="X47" s="15" t="s">
        <v>38</v>
      </c>
      <c r="Y47" s="76">
        <v>24</v>
      </c>
      <c r="Z47" s="76" t="str">
        <f>Z28</f>
        <v>Juhyuk JANG</v>
      </c>
      <c r="AA47" s="160" t="s">
        <v>232</v>
      </c>
      <c r="AB47" s="151">
        <v>3</v>
      </c>
      <c r="AC47" s="4"/>
      <c r="AD47" s="262"/>
      <c r="AE47" s="13" t="s">
        <v>36</v>
      </c>
      <c r="AF47" s="77">
        <v>26</v>
      </c>
      <c r="AG47" s="77" t="str">
        <f>Z50</f>
        <v>MinJae KIM</v>
      </c>
      <c r="AH47" s="161" t="s">
        <v>234</v>
      </c>
      <c r="AI47" s="152">
        <v>2</v>
      </c>
      <c r="AJ47" s="4"/>
      <c r="AK47" s="262"/>
      <c r="AL47" s="13" t="s">
        <v>35</v>
      </c>
      <c r="AM47" s="77">
        <v>27</v>
      </c>
      <c r="AN47" s="77" t="str">
        <f>AG47</f>
        <v>MinJae KIM</v>
      </c>
      <c r="AO47" s="161" t="s">
        <v>238</v>
      </c>
      <c r="AP47" s="152">
        <v>1</v>
      </c>
      <c r="AQ47" s="28"/>
      <c r="AR47" s="28"/>
      <c r="AS47" s="27"/>
      <c r="AT47" s="27"/>
      <c r="AU47" s="27"/>
      <c r="AV47" s="27"/>
      <c r="AW47" s="203"/>
      <c r="AX47" s="155"/>
    </row>
    <row r="48" spans="1:50" s="2" customFormat="1" ht="15" customHeight="1">
      <c r="A48" s="1"/>
      <c r="B48" s="265"/>
      <c r="C48" s="13" t="s">
        <v>38</v>
      </c>
      <c r="D48" s="77">
        <v>1</v>
      </c>
      <c r="E48" s="77" t="str">
        <f>E7</f>
        <v>Jaroslaw KUSNIERZ</v>
      </c>
      <c r="F48" s="158" t="s">
        <v>198</v>
      </c>
      <c r="G48" s="152">
        <v>2</v>
      </c>
      <c r="H48" s="4"/>
      <c r="I48" s="265"/>
      <c r="J48" s="13" t="s">
        <v>35</v>
      </c>
      <c r="K48" s="77">
        <v>16</v>
      </c>
      <c r="L48" s="77" t="str">
        <f>E51</f>
        <v>Piotr SZYMURA</v>
      </c>
      <c r="M48" s="158" t="s">
        <v>210</v>
      </c>
      <c r="N48" s="152">
        <v>2</v>
      </c>
      <c r="O48" s="4"/>
      <c r="P48" s="254"/>
      <c r="Q48" s="13" t="s">
        <v>36</v>
      </c>
      <c r="R48" s="77">
        <v>19</v>
      </c>
      <c r="S48" s="77" t="str">
        <f>L50</f>
        <v>Hyeonjin JANG</v>
      </c>
      <c r="T48" s="158" t="s">
        <v>218</v>
      </c>
      <c r="U48" s="152">
        <v>2</v>
      </c>
      <c r="V48" s="4"/>
      <c r="W48" s="254"/>
      <c r="X48" s="13" t="s">
        <v>36</v>
      </c>
      <c r="Y48" s="77">
        <v>22</v>
      </c>
      <c r="Z48" s="77" t="str">
        <f>S49</f>
        <v>Guillaume BAILLEAU</v>
      </c>
      <c r="AA48" s="161" t="s">
        <v>231</v>
      </c>
      <c r="AB48" s="152">
        <v>2</v>
      </c>
      <c r="AC48" s="4"/>
      <c r="AD48" s="263"/>
      <c r="AE48" s="16" t="s">
        <v>35</v>
      </c>
      <c r="AF48" s="84">
        <v>26</v>
      </c>
      <c r="AG48" s="84" t="str">
        <f>Z48</f>
        <v>Guillaume BAILLEAU</v>
      </c>
      <c r="AH48" s="162" t="s">
        <v>145</v>
      </c>
      <c r="AI48" s="153">
        <v>3</v>
      </c>
      <c r="AJ48" s="4"/>
      <c r="AK48" s="263"/>
      <c r="AL48" s="16" t="s">
        <v>37</v>
      </c>
      <c r="AM48" s="84">
        <v>28</v>
      </c>
      <c r="AN48" s="84" t="str">
        <f>AN20</f>
        <v>BeomJin CHOI</v>
      </c>
      <c r="AO48" s="162" t="s">
        <v>145</v>
      </c>
      <c r="AP48" s="153">
        <v>4</v>
      </c>
      <c r="AQ48" s="27"/>
      <c r="AR48" s="27"/>
      <c r="AS48" s="22"/>
      <c r="AT48" s="22"/>
      <c r="AU48" s="22"/>
      <c r="AV48" s="22"/>
      <c r="AW48" s="168"/>
      <c r="AX48" s="180"/>
    </row>
    <row r="49" spans="1:50" s="2" customFormat="1" ht="15" customHeight="1">
      <c r="A49" s="1"/>
      <c r="B49" s="265"/>
      <c r="C49" s="13" t="s">
        <v>38</v>
      </c>
      <c r="D49" s="77">
        <v>4</v>
      </c>
      <c r="E49" s="77" t="str">
        <f>E18</f>
        <v>Iosif GRUNNER</v>
      </c>
      <c r="F49" s="158" t="s">
        <v>145</v>
      </c>
      <c r="G49" s="152">
        <v>4</v>
      </c>
      <c r="H49" s="4"/>
      <c r="I49" s="265"/>
      <c r="J49" s="13" t="s">
        <v>36</v>
      </c>
      <c r="K49" s="77">
        <v>15</v>
      </c>
      <c r="L49" s="77" t="str">
        <f>E47</f>
        <v>Aleksandar STOJANOVIC</v>
      </c>
      <c r="M49" s="158" t="s">
        <v>145</v>
      </c>
      <c r="N49" s="152">
        <v>3</v>
      </c>
      <c r="O49" s="4"/>
      <c r="P49" s="254"/>
      <c r="Q49" s="13" t="s">
        <v>36</v>
      </c>
      <c r="R49" s="77">
        <v>20</v>
      </c>
      <c r="S49" s="77" t="str">
        <f>L53</f>
        <v>Guillaume BAILLEAU</v>
      </c>
      <c r="T49" s="158" t="s">
        <v>219</v>
      </c>
      <c r="U49" s="152">
        <v>1</v>
      </c>
      <c r="V49" s="4"/>
      <c r="W49" s="254"/>
      <c r="X49" s="13" t="s">
        <v>35</v>
      </c>
      <c r="Y49" s="77">
        <v>21</v>
      </c>
      <c r="Z49" s="77" t="str">
        <f>S46</f>
        <v>David SPACEK</v>
      </c>
      <c r="AA49" s="161" t="s">
        <v>145</v>
      </c>
      <c r="AB49" s="152">
        <v>4</v>
      </c>
      <c r="AC49" s="4"/>
      <c r="AD49" s="25"/>
      <c r="AE49" s="25"/>
      <c r="AF49" s="25"/>
      <c r="AG49" s="25"/>
      <c r="AH49" s="185"/>
      <c r="AI49" s="190"/>
      <c r="AJ49" s="4"/>
      <c r="AK49" s="25"/>
      <c r="AL49" s="25"/>
      <c r="AM49" s="25"/>
      <c r="AN49" s="25"/>
      <c r="AO49" s="185"/>
      <c r="AP49" s="190"/>
      <c r="AQ49" s="24"/>
      <c r="AR49" s="24"/>
      <c r="AS49" s="22"/>
      <c r="AT49" s="22"/>
      <c r="AU49" s="22"/>
      <c r="AV49" s="22"/>
      <c r="AW49" s="168"/>
      <c r="AX49" s="180"/>
    </row>
    <row r="50" spans="1:50" s="2" customFormat="1" ht="15" customHeight="1">
      <c r="A50" s="1"/>
      <c r="B50" s="265"/>
      <c r="C50" s="16" t="s">
        <v>37</v>
      </c>
      <c r="D50" s="84">
        <v>3</v>
      </c>
      <c r="E50" s="84" t="str">
        <f>E13</f>
        <v>Gayeon MO</v>
      </c>
      <c r="F50" s="159" t="s">
        <v>145</v>
      </c>
      <c r="G50" s="153">
        <v>3</v>
      </c>
      <c r="H50" s="4"/>
      <c r="I50" s="265"/>
      <c r="J50" s="16" t="s">
        <v>37</v>
      </c>
      <c r="K50" s="84">
        <v>9</v>
      </c>
      <c r="L50" s="84" t="str">
        <f>L8</f>
        <v>Hyeonjin JANG</v>
      </c>
      <c r="M50" s="159" t="s">
        <v>211</v>
      </c>
      <c r="N50" s="153">
        <v>1</v>
      </c>
      <c r="O50" s="4"/>
      <c r="P50" s="268"/>
      <c r="Q50" s="16" t="s">
        <v>35</v>
      </c>
      <c r="R50" s="84">
        <v>18</v>
      </c>
      <c r="S50" s="84" t="str">
        <f>L43</f>
        <v>Antoni DACZKA</v>
      </c>
      <c r="T50" s="159" t="s">
        <v>220</v>
      </c>
      <c r="U50" s="153">
        <v>3</v>
      </c>
      <c r="V50" s="4"/>
      <c r="W50" s="268"/>
      <c r="X50" s="16" t="s">
        <v>37</v>
      </c>
      <c r="Y50" s="84">
        <v>23</v>
      </c>
      <c r="Z50" s="84" t="str">
        <f>Z11</f>
        <v>MinJae KIM</v>
      </c>
      <c r="AA50" s="162" t="s">
        <v>230</v>
      </c>
      <c r="AB50" s="153">
        <v>1</v>
      </c>
      <c r="AC50" s="4"/>
      <c r="AD50" s="25"/>
      <c r="AE50" s="25"/>
      <c r="AF50" s="25"/>
      <c r="AG50" s="25"/>
      <c r="AH50" s="185"/>
      <c r="AI50" s="190"/>
      <c r="AJ50" s="4"/>
      <c r="AK50" s="25"/>
      <c r="AL50" s="25"/>
      <c r="AM50" s="25"/>
      <c r="AN50" s="25"/>
      <c r="AO50" s="185"/>
      <c r="AP50" s="190"/>
      <c r="AQ50" s="24"/>
      <c r="AR50" s="24"/>
      <c r="AS50" s="22"/>
      <c r="AT50" s="22"/>
      <c r="AU50" s="22"/>
      <c r="AV50" s="22"/>
      <c r="AW50" s="168"/>
      <c r="AX50" s="180"/>
    </row>
    <row r="51" spans="1:50" s="2" customFormat="1" ht="15.75">
      <c r="A51" s="1"/>
      <c r="B51" s="264">
        <v>16</v>
      </c>
      <c r="C51" s="15" t="s">
        <v>37</v>
      </c>
      <c r="D51" s="76">
        <v>6</v>
      </c>
      <c r="E51" s="76" t="str">
        <f>E26</f>
        <v>Piotr SZYMURA</v>
      </c>
      <c r="F51" s="157" t="s">
        <v>199</v>
      </c>
      <c r="G51" s="151">
        <v>2</v>
      </c>
      <c r="H51" s="4"/>
      <c r="I51" s="266">
        <v>20</v>
      </c>
      <c r="J51" s="15" t="s">
        <v>38</v>
      </c>
      <c r="K51" s="76">
        <v>12</v>
      </c>
      <c r="L51" s="76" t="str">
        <f>L31</f>
        <v>Zsombor SURANYI</v>
      </c>
      <c r="M51" s="157" t="s">
        <v>145</v>
      </c>
      <c r="N51" s="151">
        <v>4</v>
      </c>
      <c r="O51" s="4"/>
      <c r="P51" s="85"/>
      <c r="Q51" s="85"/>
      <c r="R51" s="85"/>
      <c r="S51" s="85"/>
      <c r="T51" s="184"/>
      <c r="U51" s="189"/>
      <c r="V51" s="4"/>
      <c r="W51" s="85"/>
      <c r="X51" s="85"/>
      <c r="Y51" s="85"/>
      <c r="Z51" s="85"/>
      <c r="AA51" s="184"/>
      <c r="AB51" s="195"/>
      <c r="AC51" s="4"/>
      <c r="AD51" s="25"/>
      <c r="AE51" s="25"/>
      <c r="AF51" s="25"/>
      <c r="AG51" s="25"/>
      <c r="AH51" s="185"/>
      <c r="AI51" s="190"/>
      <c r="AJ51" s="4"/>
      <c r="AK51" s="25"/>
      <c r="AL51" s="25"/>
      <c r="AM51" s="25"/>
      <c r="AN51" s="25"/>
      <c r="AO51" s="185"/>
      <c r="AP51" s="190"/>
      <c r="AQ51" s="24"/>
      <c r="AR51" s="24"/>
      <c r="AS51" s="22"/>
      <c r="AT51" s="22"/>
      <c r="AU51" s="22"/>
      <c r="AV51" s="22"/>
      <c r="AW51" s="168"/>
      <c r="AX51" s="180"/>
    </row>
    <row r="52" spans="1:50" s="2" customFormat="1" ht="15.75">
      <c r="A52" s="1"/>
      <c r="B52" s="265"/>
      <c r="C52" s="13" t="s">
        <v>38</v>
      </c>
      <c r="D52" s="77">
        <v>5</v>
      </c>
      <c r="E52" s="77" t="str">
        <f>E23</f>
        <v>Dominik DEJANOVIC</v>
      </c>
      <c r="F52" s="158" t="s">
        <v>200</v>
      </c>
      <c r="G52" s="152">
        <v>3</v>
      </c>
      <c r="H52" s="4"/>
      <c r="I52" s="265"/>
      <c r="J52" s="13" t="s">
        <v>35</v>
      </c>
      <c r="K52" s="77">
        <v>14</v>
      </c>
      <c r="L52" s="77" t="str">
        <f>E44</f>
        <v>Máté HATALYAK</v>
      </c>
      <c r="M52" s="158" t="s">
        <v>214</v>
      </c>
      <c r="N52" s="152">
        <v>3</v>
      </c>
      <c r="O52" s="4"/>
      <c r="P52" s="86"/>
      <c r="Q52" s="86"/>
      <c r="R52" s="86"/>
      <c r="S52" s="86"/>
      <c r="T52" s="184"/>
      <c r="U52" s="189"/>
      <c r="V52" s="4"/>
      <c r="W52" s="26"/>
      <c r="X52" s="86"/>
      <c r="Y52" s="86"/>
      <c r="Z52" s="86"/>
      <c r="AA52" s="184"/>
      <c r="AB52" s="196"/>
      <c r="AC52" s="4"/>
      <c r="AD52" s="62"/>
      <c r="AE52" s="62"/>
      <c r="AF52" s="62"/>
      <c r="AG52" s="62"/>
      <c r="AH52" s="185"/>
      <c r="AI52" s="190"/>
      <c r="AJ52" s="4"/>
      <c r="AK52" s="62"/>
      <c r="AL52" s="62"/>
      <c r="AM52" s="62"/>
      <c r="AN52" s="62"/>
      <c r="AO52" s="185"/>
      <c r="AP52" s="190"/>
      <c r="AQ52" s="24"/>
      <c r="AR52" s="24"/>
      <c r="AS52" s="22"/>
      <c r="AT52" s="22"/>
      <c r="AU52" s="22"/>
      <c r="AV52" s="22"/>
      <c r="AW52" s="168"/>
      <c r="AX52" s="180"/>
    </row>
    <row r="53" spans="1:50" s="2" customFormat="1" ht="15.75">
      <c r="A53" s="1"/>
      <c r="B53" s="265"/>
      <c r="C53" s="13" t="s">
        <v>38</v>
      </c>
      <c r="D53" s="77">
        <v>8</v>
      </c>
      <c r="E53" s="77" t="str">
        <f>E33</f>
        <v>Roland RONTO</v>
      </c>
      <c r="F53" s="158" t="s">
        <v>145</v>
      </c>
      <c r="G53" s="152">
        <v>4</v>
      </c>
      <c r="H53" s="4"/>
      <c r="I53" s="265"/>
      <c r="J53" s="13" t="s">
        <v>36</v>
      </c>
      <c r="K53" s="77">
        <v>13</v>
      </c>
      <c r="L53" s="77" t="str">
        <f>E42</f>
        <v>Guillaume BAILLEAU</v>
      </c>
      <c r="M53" s="158" t="s">
        <v>213</v>
      </c>
      <c r="N53" s="152">
        <v>1</v>
      </c>
      <c r="O53" s="4"/>
      <c r="P53" s="86"/>
      <c r="Q53" s="86"/>
      <c r="R53" s="86"/>
      <c r="S53" s="86"/>
      <c r="T53" s="184"/>
      <c r="U53" s="189"/>
      <c r="V53" s="4"/>
      <c r="W53" s="87"/>
      <c r="X53" s="86"/>
      <c r="Y53" s="86"/>
      <c r="Z53" s="86"/>
      <c r="AA53" s="184"/>
      <c r="AB53" s="196"/>
      <c r="AC53" s="4"/>
      <c r="AD53" s="62"/>
      <c r="AE53" s="62"/>
      <c r="AF53" s="62"/>
      <c r="AG53" s="62"/>
      <c r="AH53" s="185"/>
      <c r="AI53" s="190"/>
      <c r="AJ53" s="4"/>
      <c r="AK53" s="62"/>
      <c r="AL53" s="62"/>
      <c r="AM53" s="62"/>
      <c r="AN53" s="62"/>
      <c r="AO53" s="185"/>
      <c r="AP53" s="190"/>
      <c r="AQ53" s="24"/>
      <c r="AR53" s="24"/>
      <c r="AS53" s="22"/>
      <c r="AT53" s="22"/>
      <c r="AU53" s="22"/>
      <c r="AV53" s="22"/>
      <c r="AW53" s="168"/>
      <c r="AX53" s="180"/>
    </row>
    <row r="54" spans="1:50" s="2" customFormat="1" ht="15.75">
      <c r="A54" s="1"/>
      <c r="B54" s="267"/>
      <c r="C54" s="16" t="s">
        <v>37</v>
      </c>
      <c r="D54" s="84">
        <v>7</v>
      </c>
      <c r="E54" s="84" t="str">
        <f>E28</f>
        <v>David MULLER</v>
      </c>
      <c r="F54" s="159" t="s">
        <v>201</v>
      </c>
      <c r="G54" s="153">
        <v>1</v>
      </c>
      <c r="H54" s="4"/>
      <c r="I54" s="267"/>
      <c r="J54" s="16" t="s">
        <v>37</v>
      </c>
      <c r="K54" s="84">
        <v>11</v>
      </c>
      <c r="L54" s="84" t="str">
        <f>L22</f>
        <v>David SPACEK</v>
      </c>
      <c r="M54" s="159" t="s">
        <v>212</v>
      </c>
      <c r="N54" s="153">
        <v>2</v>
      </c>
      <c r="O54" s="4"/>
      <c r="P54" s="86"/>
      <c r="Q54" s="86"/>
      <c r="R54" s="86"/>
      <c r="S54" s="86"/>
      <c r="T54" s="184"/>
      <c r="U54" s="189"/>
      <c r="V54" s="4"/>
      <c r="W54" s="87"/>
      <c r="X54" s="14"/>
      <c r="Y54" s="24"/>
      <c r="Z54" s="24"/>
      <c r="AA54" s="164"/>
      <c r="AB54" s="171"/>
      <c r="AC54" s="4"/>
      <c r="AD54" s="62"/>
      <c r="AE54" s="62"/>
      <c r="AF54" s="62"/>
      <c r="AG54" s="62"/>
      <c r="AH54" s="185"/>
      <c r="AI54" s="190"/>
      <c r="AJ54" s="4"/>
      <c r="AK54" s="62"/>
      <c r="AL54" s="62"/>
      <c r="AM54" s="62"/>
      <c r="AN54" s="62"/>
      <c r="AO54" s="185"/>
      <c r="AP54" s="190"/>
      <c r="AQ54" s="24"/>
      <c r="AR54" s="24"/>
      <c r="AS54" s="22"/>
      <c r="AT54" s="22"/>
      <c r="AU54" s="22"/>
      <c r="AV54" s="22"/>
      <c r="AW54" s="168"/>
      <c r="AX54" s="180"/>
    </row>
    <row r="55" spans="2:50" s="27" customFormat="1" ht="4.5" customHeight="1">
      <c r="B55" s="34"/>
      <c r="C55" s="29"/>
      <c r="D55" s="29"/>
      <c r="E55" s="29"/>
      <c r="F55" s="29"/>
      <c r="G55" s="155"/>
      <c r="H55" s="61"/>
      <c r="I55" s="26"/>
      <c r="J55" s="88"/>
      <c r="K55" s="88"/>
      <c r="L55" s="88"/>
      <c r="M55" s="169"/>
      <c r="N55" s="155"/>
      <c r="O55" s="88"/>
      <c r="P55" s="26"/>
      <c r="Q55" s="88"/>
      <c r="R55" s="88"/>
      <c r="S55" s="88"/>
      <c r="T55" s="169"/>
      <c r="U55" s="155"/>
      <c r="V55" s="88"/>
      <c r="W55" s="87"/>
      <c r="X55" s="88"/>
      <c r="Y55" s="88"/>
      <c r="Z55" s="88"/>
      <c r="AA55" s="169"/>
      <c r="AB55" s="174"/>
      <c r="AC55" s="88"/>
      <c r="AD55" s="26"/>
      <c r="AE55" s="88"/>
      <c r="AF55" s="88"/>
      <c r="AG55" s="88"/>
      <c r="AH55" s="169"/>
      <c r="AI55" s="155"/>
      <c r="AJ55" s="88"/>
      <c r="AK55" s="26"/>
      <c r="AL55" s="88"/>
      <c r="AM55" s="88"/>
      <c r="AN55" s="88"/>
      <c r="AO55" s="169"/>
      <c r="AP55" s="155"/>
      <c r="AQ55" s="24"/>
      <c r="AR55" s="24"/>
      <c r="AS55" s="22"/>
      <c r="AT55" s="22"/>
      <c r="AU55" s="22"/>
      <c r="AV55" s="22"/>
      <c r="AW55" s="168"/>
      <c r="AX55" s="180"/>
    </row>
  </sheetData>
  <sheetProtection/>
  <mergeCells count="38">
    <mergeCell ref="I51:I54"/>
    <mergeCell ref="I22:I25"/>
    <mergeCell ref="I30:I33"/>
    <mergeCell ref="B51:B54"/>
    <mergeCell ref="I47:I50"/>
    <mergeCell ref="W43:W46"/>
    <mergeCell ref="W47:W50"/>
    <mergeCell ref="B43:B46"/>
    <mergeCell ref="B47:B50"/>
    <mergeCell ref="P47:P50"/>
    <mergeCell ref="I43:I46"/>
    <mergeCell ref="P43:P46"/>
    <mergeCell ref="B32:B35"/>
    <mergeCell ref="I6:I9"/>
    <mergeCell ref="I14:I17"/>
    <mergeCell ref="B37:AP37"/>
    <mergeCell ref="AD45:AD48"/>
    <mergeCell ref="AK45:AK48"/>
    <mergeCell ref="B39:B42"/>
    <mergeCell ref="I39:I42"/>
    <mergeCell ref="B24:B27"/>
    <mergeCell ref="I2:N2"/>
    <mergeCell ref="W2:AB2"/>
    <mergeCell ref="B4:B7"/>
    <mergeCell ref="B8:B11"/>
    <mergeCell ref="B12:B15"/>
    <mergeCell ref="B16:B19"/>
    <mergeCell ref="W10:W13"/>
    <mergeCell ref="AK2:AP2"/>
    <mergeCell ref="W26:W29"/>
    <mergeCell ref="B20:B23"/>
    <mergeCell ref="AK18:AK21"/>
    <mergeCell ref="AS18:AS21"/>
    <mergeCell ref="B1:AX1"/>
    <mergeCell ref="B28:B31"/>
    <mergeCell ref="AS2:AX2"/>
    <mergeCell ref="P28:P35"/>
    <mergeCell ref="B2:G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2019-01-21T11:05:14Z</cp:lastPrinted>
  <dcterms:created xsi:type="dcterms:W3CDTF">2015-11-13T20:32:30Z</dcterms:created>
  <dcterms:modified xsi:type="dcterms:W3CDTF">2022-10-31T18:54:14Z</dcterms:modified>
  <cp:category/>
  <cp:version/>
  <cp:contentType/>
  <cp:contentStatus/>
</cp:coreProperties>
</file>