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0" windowWidth="12240" windowHeight="11130" activeTab="5"/>
  </bookViews>
  <sheets>
    <sheet name="Statistics 1-22" sheetId="2" r:id="rId1"/>
    <sheet name="S4A" sheetId="14" r:id="rId2"/>
    <sheet name="S6A " sheetId="30" r:id="rId3"/>
    <sheet name="S7" sheetId="31" r:id="rId4"/>
    <sheet name="S8EP" sheetId="32" r:id="rId5"/>
    <sheet name="S9A" sheetId="34" r:id="rId6"/>
  </sheets>
  <definedNames>
    <definedName name="_xlnm._FilterDatabase" localSheetId="1" hidden="1">S4A!$B$8:$AA$295</definedName>
    <definedName name="_xlnm._FilterDatabase" localSheetId="2" hidden="1">'S6A '!$A$7:$X$34</definedName>
    <definedName name="_xlnm._FilterDatabase" localSheetId="3" hidden="1">'S7'!$A$7:$X$121</definedName>
    <definedName name="_xlnm._FilterDatabase" localSheetId="4" hidden="1">S8EP!$A$7:$U$97</definedName>
    <definedName name="_xlnm._FilterDatabase" localSheetId="5" hidden="1">S9A!$A$7:$X$310</definedName>
    <definedName name="_xlnm.Print_Area" localSheetId="0">'Statistics 1-22'!$A$2:$X$37</definedName>
  </definedNames>
  <calcPr calcId="125725" concurrentCalc="0"/>
</workbook>
</file>

<file path=xl/calcChain.xml><?xml version="1.0" encoding="utf-8"?>
<calcChain xmlns="http://schemas.openxmlformats.org/spreadsheetml/2006/main">
  <c r="G56" i="14"/>
  <c r="G54" i="34"/>
  <c r="G39" i="32"/>
  <c r="G25"/>
  <c r="G19"/>
  <c r="G10" i="31"/>
  <c r="G36" i="30"/>
  <c r="G31" i="14"/>
  <c r="G111"/>
  <c r="G90"/>
  <c r="G8" i="34"/>
  <c r="A9"/>
  <c r="G9"/>
  <c r="A10"/>
  <c r="G10"/>
  <c r="A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8"/>
  <c r="G49"/>
  <c r="G50"/>
  <c r="G51"/>
  <c r="G52"/>
  <c r="G53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3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149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8" i="32"/>
  <c r="A9"/>
  <c r="G9"/>
  <c r="A10"/>
  <c r="G10"/>
  <c r="G11"/>
  <c r="G12"/>
  <c r="G13"/>
  <c r="G14"/>
  <c r="G15"/>
  <c r="G16"/>
  <c r="G17"/>
  <c r="G18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8" i="31"/>
  <c r="G9"/>
  <c r="G11"/>
  <c r="G12"/>
  <c r="G13"/>
  <c r="G14"/>
  <c r="G15"/>
  <c r="G16"/>
  <c r="G17"/>
  <c r="G18"/>
  <c r="G19"/>
  <c r="G54"/>
  <c r="G20"/>
  <c r="G21"/>
  <c r="G22"/>
  <c r="G24"/>
  <c r="G23"/>
  <c r="G25"/>
  <c r="G26"/>
  <c r="G27"/>
  <c r="G28"/>
  <c r="G29"/>
  <c r="G31"/>
  <c r="G30"/>
  <c r="G33"/>
  <c r="G32"/>
  <c r="G37"/>
  <c r="G36"/>
  <c r="G35"/>
  <c r="G34"/>
  <c r="G38"/>
  <c r="G39"/>
  <c r="G40"/>
  <c r="G42"/>
  <c r="G41"/>
  <c r="G44"/>
  <c r="G43"/>
  <c r="G45"/>
  <c r="G47"/>
  <c r="G46"/>
  <c r="G49"/>
  <c r="G48"/>
  <c r="G51"/>
  <c r="G50"/>
  <c r="G52"/>
  <c r="G53"/>
  <c r="G55"/>
  <c r="G56"/>
  <c r="G60"/>
  <c r="G59"/>
  <c r="G58"/>
  <c r="G57"/>
  <c r="G63"/>
  <c r="G62"/>
  <c r="G61"/>
  <c r="G66"/>
  <c r="G65"/>
  <c r="G64"/>
  <c r="G71"/>
  <c r="G70"/>
  <c r="G69"/>
  <c r="G68"/>
  <c r="G67"/>
  <c r="G73"/>
  <c r="G72"/>
  <c r="G75"/>
  <c r="G74"/>
  <c r="G77"/>
  <c r="G76"/>
  <c r="G105"/>
  <c r="G78"/>
  <c r="G80"/>
  <c r="G79"/>
  <c r="G82"/>
  <c r="G81"/>
  <c r="G84"/>
  <c r="G83"/>
  <c r="G86"/>
  <c r="G85"/>
  <c r="G87"/>
  <c r="G88"/>
  <c r="G89"/>
  <c r="G90"/>
  <c r="G91"/>
  <c r="G93"/>
  <c r="G92"/>
  <c r="G95"/>
  <c r="G94"/>
  <c r="G96"/>
  <c r="G115"/>
  <c r="G114"/>
  <c r="G113"/>
  <c r="G112"/>
  <c r="G111"/>
  <c r="G110"/>
  <c r="G109"/>
  <c r="G108"/>
  <c r="G107"/>
  <c r="G106"/>
  <c r="G104"/>
  <c r="G103"/>
  <c r="G102"/>
  <c r="G101"/>
  <c r="G100"/>
  <c r="G99"/>
  <c r="G98"/>
  <c r="G97"/>
  <c r="G116"/>
  <c r="G117"/>
  <c r="G8" i="30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29"/>
  <c r="G31"/>
  <c r="G32"/>
  <c r="G33"/>
  <c r="G34"/>
  <c r="G37"/>
  <c r="G38"/>
  <c r="G39"/>
  <c r="G40"/>
  <c r="G43"/>
  <c r="G41"/>
  <c r="G42"/>
  <c r="G44"/>
  <c r="G45"/>
  <c r="G46"/>
  <c r="G47"/>
  <c r="G49"/>
  <c r="G48"/>
  <c r="G50"/>
  <c r="G51"/>
  <c r="G53"/>
  <c r="G52"/>
  <c r="G54"/>
  <c r="G55"/>
  <c r="G56"/>
  <c r="G57"/>
  <c r="G58"/>
  <c r="G59"/>
  <c r="G60"/>
  <c r="G62"/>
  <c r="G61"/>
  <c r="G64"/>
  <c r="G63"/>
  <c r="G65"/>
  <c r="G35"/>
  <c r="G66"/>
  <c r="G67"/>
  <c r="G68"/>
  <c r="G69"/>
  <c r="G70"/>
  <c r="G71"/>
  <c r="G72"/>
  <c r="G73"/>
  <c r="G74"/>
  <c r="G75"/>
  <c r="G76"/>
  <c r="G77"/>
  <c r="G80"/>
  <c r="G79"/>
  <c r="G78"/>
  <c r="G81"/>
  <c r="G82"/>
  <c r="G83"/>
  <c r="G84"/>
  <c r="G85"/>
  <c r="G86"/>
  <c r="G87"/>
  <c r="G88"/>
  <c r="G89"/>
  <c r="G92"/>
  <c r="G91"/>
  <c r="G90"/>
  <c r="G93"/>
  <c r="G94"/>
  <c r="G96"/>
  <c r="G95"/>
  <c r="G97"/>
  <c r="G98"/>
  <c r="G99"/>
  <c r="G101"/>
  <c r="G100"/>
  <c r="G103"/>
  <c r="G102"/>
  <c r="G105"/>
  <c r="G104"/>
  <c r="G107"/>
  <c r="G108"/>
  <c r="G110"/>
  <c r="G109"/>
  <c r="G111"/>
  <c r="G112"/>
  <c r="G113"/>
  <c r="G114"/>
  <c r="G115"/>
  <c r="G116"/>
  <c r="G123"/>
  <c r="G119"/>
  <c r="G118"/>
  <c r="G120"/>
  <c r="G121"/>
  <c r="G122"/>
  <c r="G117"/>
  <c r="G126"/>
  <c r="G127"/>
  <c r="G125"/>
  <c r="G124"/>
  <c r="G129"/>
  <c r="G128"/>
  <c r="G130"/>
  <c r="G132"/>
  <c r="G133"/>
  <c r="G134"/>
  <c r="G136"/>
  <c r="G137"/>
  <c r="G138"/>
  <c r="G135"/>
  <c r="G143"/>
  <c r="G141"/>
  <c r="G139"/>
  <c r="G140"/>
  <c r="G144"/>
  <c r="G142"/>
  <c r="G147"/>
  <c r="G145"/>
  <c r="G146"/>
  <c r="G148"/>
  <c r="G149"/>
  <c r="G151"/>
  <c r="G150"/>
  <c r="G154"/>
  <c r="G153"/>
  <c r="G152"/>
  <c r="G155"/>
  <c r="G158"/>
  <c r="G160"/>
  <c r="G156"/>
  <c r="G159"/>
  <c r="G157"/>
  <c r="G162"/>
  <c r="G161"/>
  <c r="G163"/>
  <c r="G164"/>
  <c r="G165"/>
  <c r="G166"/>
  <c r="G167"/>
  <c r="G171"/>
  <c r="G170"/>
  <c r="G169"/>
  <c r="G168"/>
  <c r="G175"/>
  <c r="G172"/>
  <c r="G177"/>
  <c r="G173"/>
  <c r="G176"/>
  <c r="G184"/>
  <c r="G180"/>
  <c r="G182"/>
  <c r="G178"/>
  <c r="G179"/>
  <c r="G183"/>
  <c r="G181"/>
  <c r="G188"/>
  <c r="G185"/>
  <c r="G189"/>
  <c r="G187"/>
  <c r="G186"/>
  <c r="G191"/>
  <c r="G190"/>
  <c r="G192"/>
  <c r="G196"/>
  <c r="G194"/>
  <c r="G193"/>
  <c r="G195"/>
  <c r="G198"/>
  <c r="G199"/>
  <c r="G197"/>
  <c r="G200"/>
  <c r="G202"/>
  <c r="G201"/>
  <c r="G208"/>
  <c r="G204"/>
  <c r="G206"/>
  <c r="G203"/>
  <c r="G207"/>
  <c r="G205"/>
  <c r="G210"/>
  <c r="G209"/>
  <c r="G212"/>
  <c r="G211"/>
  <c r="G213"/>
  <c r="G216"/>
  <c r="G215"/>
  <c r="G214"/>
  <c r="G217"/>
  <c r="G222"/>
  <c r="G221"/>
  <c r="G223"/>
  <c r="G220"/>
  <c r="G219"/>
  <c r="G218"/>
  <c r="G232"/>
  <c r="G225"/>
  <c r="G224"/>
  <c r="G227"/>
  <c r="G231"/>
  <c r="G234"/>
  <c r="G233"/>
  <c r="G230"/>
  <c r="G228"/>
  <c r="G229"/>
  <c r="G226"/>
  <c r="G235"/>
  <c r="G236"/>
  <c r="G237"/>
  <c r="G242"/>
  <c r="G240"/>
  <c r="G241"/>
  <c r="G239"/>
  <c r="G238"/>
  <c r="G246"/>
  <c r="G245"/>
  <c r="G243"/>
  <c r="G247"/>
  <c r="G244"/>
  <c r="G252"/>
  <c r="G253"/>
  <c r="G251"/>
  <c r="G250"/>
  <c r="G249"/>
  <c r="G248"/>
  <c r="G256"/>
  <c r="G258"/>
  <c r="G257"/>
  <c r="G259"/>
  <c r="G255"/>
  <c r="G254"/>
  <c r="G261"/>
  <c r="G265"/>
  <c r="G266"/>
  <c r="G264"/>
  <c r="G269"/>
  <c r="G267"/>
  <c r="G260"/>
  <c r="G262"/>
  <c r="G268"/>
  <c r="G274"/>
  <c r="G272"/>
  <c r="G271"/>
  <c r="G270"/>
  <c r="G273"/>
  <c r="G275"/>
  <c r="G277"/>
  <c r="G279"/>
  <c r="G278"/>
  <c r="G280"/>
  <c r="G283"/>
  <c r="G286"/>
  <c r="G282"/>
  <c r="G284"/>
  <c r="G285"/>
  <c r="G281"/>
  <c r="G289"/>
  <c r="G288"/>
  <c r="G291"/>
  <c r="G287"/>
  <c r="G290"/>
  <c r="G294"/>
  <c r="G296"/>
  <c r="G295"/>
  <c r="G292"/>
  <c r="G293"/>
  <c r="G300"/>
  <c r="G298"/>
  <c r="G299"/>
  <c r="G301"/>
  <c r="G106"/>
  <c r="G303"/>
  <c r="G302"/>
  <c r="G304"/>
  <c r="G305"/>
  <c r="G308"/>
  <c r="G307"/>
  <c r="G306"/>
  <c r="G310"/>
  <c r="G309"/>
  <c r="G312"/>
  <c r="G311"/>
  <c r="G313"/>
  <c r="G318"/>
  <c r="G319"/>
  <c r="G314"/>
  <c r="G317"/>
  <c r="G321"/>
  <c r="G316"/>
  <c r="G320"/>
  <c r="G315"/>
  <c r="G325"/>
  <c r="G324"/>
  <c r="G323"/>
  <c r="G322"/>
  <c r="G328"/>
  <c r="G327"/>
  <c r="G331"/>
  <c r="G330"/>
  <c r="G326"/>
  <c r="G329"/>
  <c r="G334"/>
  <c r="G333"/>
  <c r="G332"/>
  <c r="G336"/>
  <c r="G337"/>
  <c r="G335"/>
  <c r="G340"/>
  <c r="G338"/>
  <c r="G339"/>
  <c r="G341"/>
  <c r="G342"/>
  <c r="G343"/>
  <c r="G345"/>
  <c r="G346"/>
  <c r="G344"/>
  <c r="G348"/>
  <c r="G347"/>
  <c r="G351"/>
  <c r="G350"/>
  <c r="G349"/>
  <c r="G352"/>
  <c r="G353"/>
  <c r="G355"/>
  <c r="G354"/>
  <c r="G356"/>
  <c r="G357"/>
  <c r="G358"/>
  <c r="G361"/>
  <c r="G360"/>
  <c r="G359"/>
  <c r="G362"/>
  <c r="G363"/>
  <c r="G364"/>
  <c r="G365"/>
  <c r="G366"/>
  <c r="G367"/>
  <c r="G368"/>
  <c r="G369"/>
  <c r="G370"/>
  <c r="G373"/>
  <c r="G374"/>
  <c r="G371"/>
  <c r="G372"/>
  <c r="G375"/>
  <c r="G377"/>
  <c r="G376"/>
  <c r="G378"/>
  <c r="G379"/>
  <c r="G380"/>
  <c r="G381"/>
  <c r="G385"/>
  <c r="G383"/>
  <c r="G382"/>
  <c r="G384"/>
  <c r="G387"/>
  <c r="G386"/>
  <c r="G389"/>
  <c r="G388"/>
  <c r="G390"/>
  <c r="G392"/>
  <c r="G391"/>
  <c r="G393"/>
  <c r="G394"/>
  <c r="G396"/>
  <c r="G395"/>
  <c r="G398"/>
  <c r="G397"/>
  <c r="G399"/>
  <c r="G400"/>
  <c r="G401"/>
  <c r="G403"/>
  <c r="G402"/>
  <c r="G404"/>
  <c r="G405"/>
  <c r="G406"/>
  <c r="G407"/>
  <c r="G408"/>
  <c r="G409"/>
  <c r="G410"/>
  <c r="G411"/>
  <c r="G412"/>
  <c r="G413"/>
  <c r="G415"/>
  <c r="G416"/>
  <c r="G414"/>
  <c r="G8" i="14"/>
  <c r="A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7"/>
  <c r="G58"/>
  <c r="G59"/>
  <c r="G60"/>
  <c r="G61"/>
  <c r="G63"/>
  <c r="G62"/>
  <c r="G64"/>
  <c r="G65"/>
  <c r="G66"/>
  <c r="G67"/>
  <c r="G68"/>
  <c r="G69"/>
  <c r="G71"/>
  <c r="G70"/>
  <c r="G73"/>
  <c r="G72"/>
  <c r="G74"/>
  <c r="G75"/>
  <c r="G76"/>
  <c r="G77"/>
  <c r="G78"/>
  <c r="G79"/>
  <c r="G80"/>
  <c r="G81"/>
  <c r="G82"/>
  <c r="G83"/>
  <c r="G84"/>
  <c r="G85"/>
  <c r="G86"/>
  <c r="G87"/>
  <c r="G88"/>
  <c r="G89"/>
  <c r="G92"/>
  <c r="G91"/>
  <c r="G93"/>
  <c r="G96"/>
  <c r="G95"/>
  <c r="G94"/>
  <c r="G98"/>
  <c r="G97"/>
  <c r="G99"/>
  <c r="G100"/>
  <c r="G101"/>
  <c r="G102"/>
  <c r="G104"/>
  <c r="G103"/>
  <c r="G105"/>
  <c r="G106"/>
  <c r="G107"/>
  <c r="G108"/>
  <c r="G109"/>
  <c r="G110"/>
  <c r="G112"/>
  <c r="G113"/>
  <c r="G114"/>
  <c r="G115"/>
  <c r="G116"/>
  <c r="G117"/>
  <c r="G118"/>
  <c r="G119"/>
  <c r="G120"/>
  <c r="G121"/>
  <c r="G122"/>
  <c r="G123"/>
  <c r="G126"/>
  <c r="G124"/>
  <c r="G125"/>
  <c r="G128"/>
  <c r="G127"/>
  <c r="G129"/>
  <c r="G130"/>
  <c r="G132"/>
  <c r="G131"/>
  <c r="G133"/>
  <c r="G134"/>
  <c r="G135"/>
  <c r="G136"/>
  <c r="G139"/>
  <c r="G137"/>
  <c r="G138"/>
  <c r="G140"/>
  <c r="G141"/>
  <c r="G142"/>
  <c r="G145"/>
  <c r="G143"/>
  <c r="G144"/>
  <c r="G146"/>
  <c r="G147"/>
  <c r="G148"/>
  <c r="G151"/>
  <c r="G154"/>
  <c r="G152"/>
  <c r="G149"/>
  <c r="G150"/>
  <c r="G153"/>
  <c r="G155"/>
  <c r="G157"/>
  <c r="G156"/>
  <c r="G158"/>
  <c r="G159"/>
  <c r="G160"/>
  <c r="G162"/>
  <c r="G163"/>
  <c r="G161"/>
  <c r="G164"/>
  <c r="G167"/>
  <c r="G165"/>
  <c r="G166"/>
  <c r="G169"/>
  <c r="G168"/>
  <c r="G170"/>
  <c r="G171"/>
  <c r="G172"/>
  <c r="G173"/>
  <c r="G174"/>
  <c r="G178"/>
  <c r="G176"/>
  <c r="G175"/>
  <c r="G177"/>
  <c r="G180"/>
  <c r="G179"/>
  <c r="G181"/>
  <c r="G182"/>
  <c r="G183"/>
  <c r="G184"/>
  <c r="G186"/>
  <c r="G185"/>
  <c r="G188"/>
  <c r="G187"/>
  <c r="G190"/>
  <c r="G189"/>
  <c r="G192"/>
  <c r="G191"/>
  <c r="G193"/>
  <c r="G194"/>
  <c r="G195"/>
  <c r="G197"/>
  <c r="G198"/>
  <c r="G196"/>
  <c r="G199"/>
  <c r="G200"/>
  <c r="G201"/>
  <c r="G202"/>
  <c r="G205"/>
  <c r="G204"/>
  <c r="G206"/>
  <c r="G203"/>
  <c r="G210"/>
  <c r="G207"/>
  <c r="G208"/>
  <c r="G209"/>
  <c r="G211"/>
  <c r="G212"/>
  <c r="G214"/>
  <c r="G215"/>
  <c r="G213"/>
  <c r="G221"/>
  <c r="G217"/>
  <c r="G218"/>
  <c r="G219"/>
  <c r="G216"/>
  <c r="G220"/>
  <c r="G224"/>
  <c r="G222"/>
  <c r="G223"/>
  <c r="G225"/>
  <c r="G226"/>
  <c r="G227"/>
  <c r="G228"/>
  <c r="G229"/>
  <c r="G230"/>
  <c r="G233"/>
  <c r="G231"/>
  <c r="G232"/>
  <c r="G234"/>
  <c r="G235"/>
  <c r="G236"/>
  <c r="G237"/>
  <c r="G238"/>
  <c r="G239"/>
  <c r="G240"/>
  <c r="G242"/>
  <c r="G241"/>
  <c r="G243"/>
  <c r="G244"/>
  <c r="G245"/>
  <c r="G246"/>
  <c r="G248"/>
  <c r="G247"/>
  <c r="G249"/>
  <c r="G250"/>
  <c r="G251"/>
  <c r="G252"/>
  <c r="G253"/>
  <c r="G258"/>
  <c r="G255"/>
  <c r="G254"/>
  <c r="G257"/>
  <c r="G256"/>
  <c r="G259"/>
  <c r="G260"/>
  <c r="G261"/>
  <c r="G262"/>
  <c r="G263"/>
  <c r="G264"/>
  <c r="G265"/>
  <c r="G266"/>
  <c r="G279"/>
  <c r="G273"/>
  <c r="G286"/>
  <c r="G280"/>
  <c r="G284"/>
  <c r="G281"/>
  <c r="G274"/>
  <c r="G275"/>
  <c r="G291"/>
  <c r="G282"/>
  <c r="G287"/>
  <c r="G267"/>
  <c r="G283"/>
  <c r="G268"/>
  <c r="G288"/>
  <c r="G289"/>
  <c r="G269"/>
  <c r="G290"/>
  <c r="G270"/>
  <c r="G271"/>
  <c r="G277"/>
  <c r="G278"/>
  <c r="G276"/>
  <c r="G285"/>
  <c r="G292"/>
  <c r="G272"/>
  <c r="V9" i="2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8"/>
  <c r="W28"/>
  <c r="X28"/>
  <c r="V29"/>
  <c r="W29"/>
  <c r="X29"/>
  <c r="G30"/>
  <c r="H30"/>
  <c r="I30"/>
  <c r="J30"/>
  <c r="K30"/>
  <c r="L30"/>
  <c r="M30"/>
  <c r="N30"/>
  <c r="O30"/>
  <c r="P30"/>
  <c r="Q30"/>
  <c r="R30"/>
  <c r="S30"/>
  <c r="T30"/>
  <c r="U30"/>
  <c r="V30"/>
  <c r="W30"/>
  <c r="X30"/>
</calcChain>
</file>

<file path=xl/comments1.xml><?xml version="1.0" encoding="utf-8"?>
<comments xmlns="http://schemas.openxmlformats.org/spreadsheetml/2006/main">
  <authors>
    <author>Потребител на Windows</author>
  </authors>
  <commentList>
    <comment ref="I13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8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<sst xmlns="http://schemas.openxmlformats.org/spreadsheetml/2006/main" count="5195" uniqueCount="1263">
  <si>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</si>
  <si>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</si>
  <si>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</si>
  <si>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</si>
  <si>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</si>
  <si>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</si>
  <si>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</si>
  <si>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</si>
  <si>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</si>
  <si>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</si>
  <si>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</si>
  <si>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</si>
  <si>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</si>
  <si>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</si>
  <si>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</si>
  <si>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</si>
  <si>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</si>
  <si>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</si>
  <si>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</si>
  <si>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</si>
  <si>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</si>
  <si>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</si>
  <si>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</si>
  <si>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</si>
  <si>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</si>
  <si>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</si>
  <si>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</si>
  <si>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</si>
  <si>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</si>
  <si>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</si>
  <si>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</si>
  <si>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</si>
  <si>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</si>
  <si>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</si>
  <si>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</si>
  <si>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</si>
  <si>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</si>
  <si>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>BGD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</si>
  <si>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</si>
  <si>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</si>
  <si>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</si>
  <si>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</si>
  <si>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</si>
  <si>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</si>
  <si>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</si>
  <si>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</si>
  <si>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SVK</t>
  </si>
  <si>
    <t>Krakow</t>
  </si>
  <si>
    <t>LTU</t>
  </si>
  <si>
    <t>Chelomei Cup</t>
  </si>
  <si>
    <t>HRABOUSKI Valery</t>
  </si>
  <si>
    <t>0365</t>
  </si>
  <si>
    <t>Prievidza Cup</t>
  </si>
  <si>
    <t>PRI</t>
  </si>
  <si>
    <t>FAI ID</t>
  </si>
  <si>
    <t>0678A</t>
  </si>
  <si>
    <t>0677A</t>
  </si>
  <si>
    <t>STRAZDAS Jurgis</t>
  </si>
  <si>
    <t>894A</t>
  </si>
  <si>
    <t>0981A</t>
  </si>
  <si>
    <t>Nowy Targ</t>
  </si>
  <si>
    <t>Elbrus Cup</t>
  </si>
  <si>
    <t>Nalchik</t>
  </si>
  <si>
    <t>CanAm Cup</t>
  </si>
  <si>
    <t>BCC</t>
  </si>
  <si>
    <t>Bulgaria Cup</t>
  </si>
  <si>
    <t>Dupnitsa</t>
  </si>
  <si>
    <t>KRA</t>
  </si>
  <si>
    <t>BLR-257</t>
  </si>
  <si>
    <t>1950</t>
  </si>
  <si>
    <t>BLR-048</t>
  </si>
  <si>
    <t>BLR-263</t>
  </si>
  <si>
    <t>BLR-042</t>
  </si>
  <si>
    <t>1612A</t>
  </si>
  <si>
    <t>1659A</t>
  </si>
  <si>
    <t>222A</t>
  </si>
  <si>
    <t>1621A</t>
  </si>
  <si>
    <t>1611A</t>
  </si>
  <si>
    <t>Alexey Ezhov</t>
  </si>
  <si>
    <t>Vladislav Kolmogorov</t>
  </si>
  <si>
    <t>Konstantin Grinchenko</t>
  </si>
  <si>
    <t>0495A</t>
  </si>
  <si>
    <t>Semen Domarev (j)</t>
  </si>
  <si>
    <t>1729A</t>
  </si>
  <si>
    <t>Ilia Nikitin (j)</t>
  </si>
  <si>
    <t>1625A</t>
  </si>
  <si>
    <t>Sergey Ivanov</t>
  </si>
  <si>
    <t>Vyacheslav Tokarev (j)</t>
  </si>
  <si>
    <t>Valeriy Volikov</t>
  </si>
  <si>
    <t>Alexey Gryazev</t>
  </si>
  <si>
    <t>Ivan Pushkar (j)</t>
  </si>
  <si>
    <t>Vadim Saverin (j)</t>
  </si>
  <si>
    <t>Aleksandr Sovkov</t>
  </si>
  <si>
    <t>1223A</t>
  </si>
  <si>
    <t>Andrey Vinnikov</t>
  </si>
  <si>
    <t>1224A</t>
  </si>
  <si>
    <t>Vladimir Egoshin</t>
  </si>
  <si>
    <t>Matvei Doshchinskii (j)</t>
  </si>
  <si>
    <t>Sergey Kravchenko</t>
  </si>
  <si>
    <t>Vadim Tarasov (j)</t>
  </si>
  <si>
    <t>1757A</t>
  </si>
  <si>
    <t>Valeriy Barannikov (j)</t>
  </si>
  <si>
    <t>1740A</t>
  </si>
  <si>
    <t>Sergey Romanyuk</t>
  </si>
  <si>
    <t>1072A</t>
  </si>
  <si>
    <t>Vadim Parhomenko</t>
  </si>
  <si>
    <t>1743A</t>
  </si>
  <si>
    <t>Maxim Chekotin</t>
  </si>
  <si>
    <t>76176</t>
  </si>
  <si>
    <t>85413</t>
  </si>
  <si>
    <t>Štefan Buraj</t>
  </si>
  <si>
    <t>24604</t>
  </si>
  <si>
    <t>Bedřich Pavka</t>
  </si>
  <si>
    <t>Peter Matuška</t>
  </si>
  <si>
    <t>70785</t>
  </si>
  <si>
    <t>70787</t>
  </si>
  <si>
    <t>SUI</t>
  </si>
  <si>
    <t>Stanev Toni</t>
  </si>
  <si>
    <t>ROU</t>
  </si>
  <si>
    <t>TUR</t>
  </si>
  <si>
    <t>Bold figures are taken into account.</t>
  </si>
  <si>
    <t>Kučka Milan</t>
  </si>
  <si>
    <t>Pavljuk Vasil</t>
  </si>
  <si>
    <t>Kamenica nad Cirochou</t>
  </si>
  <si>
    <t>S-725</t>
  </si>
  <si>
    <t>Georgiev Marin</t>
  </si>
  <si>
    <t>CAN</t>
  </si>
  <si>
    <t>J</t>
  </si>
  <si>
    <t xml:space="preserve">Prepared by:  </t>
  </si>
  <si>
    <t>Joze Cuden</t>
  </si>
  <si>
    <t>JUN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</si>
  <si>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</si>
  <si>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</si>
  <si>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</si>
  <si>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d) Orange - The events that were delayed or not held.</t>
  </si>
  <si>
    <t xml:space="preserve">  e) Future events with blank cells are shaded light blue.</t>
  </si>
  <si>
    <t>21.04.-23.04.</t>
  </si>
  <si>
    <t>Molodechno Cup</t>
  </si>
  <si>
    <t>Molodechno</t>
  </si>
  <si>
    <t>MOL</t>
  </si>
  <si>
    <t>Prievidza - Kos</t>
  </si>
  <si>
    <t>04.05.-08.05.</t>
  </si>
  <si>
    <t>ELB</t>
  </si>
  <si>
    <t>26.05.-28.05.</t>
  </si>
  <si>
    <t>Yaropolets</t>
  </si>
  <si>
    <t>KOR</t>
  </si>
  <si>
    <t>29.05.-31.05.</t>
  </si>
  <si>
    <t>Belarus Cup</t>
  </si>
  <si>
    <t>BEL</t>
  </si>
  <si>
    <t>03.06-04.06.</t>
  </si>
  <si>
    <t>Krakow Cup</t>
  </si>
  <si>
    <t>Andritz Space Cup</t>
  </si>
  <si>
    <t>AND</t>
  </si>
  <si>
    <t>16.06.-18.06.</t>
  </si>
  <si>
    <t>Liepaja Cup</t>
  </si>
  <si>
    <t>07.07.-09.07.</t>
  </si>
  <si>
    <t>Maribor Cup</t>
  </si>
  <si>
    <t>Krško</t>
  </si>
  <si>
    <t>MAR</t>
  </si>
  <si>
    <t>17.07-18.07.</t>
  </si>
  <si>
    <t>Bela Crkva Cup</t>
  </si>
  <si>
    <t>Bela Crkva</t>
  </si>
  <si>
    <t>29.07.-30.07.</t>
  </si>
  <si>
    <t>Muskegon</t>
  </si>
  <si>
    <t>27.07.-30.07.</t>
  </si>
  <si>
    <t>DNI</t>
  </si>
  <si>
    <t>07.09.-10.09</t>
  </si>
  <si>
    <t>Siberia Cup</t>
  </si>
  <si>
    <t>Uray</t>
  </si>
  <si>
    <t>SIB</t>
  </si>
  <si>
    <t>16.09.-17.09.</t>
  </si>
  <si>
    <t>Capitol Cup</t>
  </si>
  <si>
    <t>Manassas</t>
  </si>
  <si>
    <t>CAP</t>
  </si>
  <si>
    <t>Tessin Olza WC</t>
  </si>
  <si>
    <t>Cesky Tesin</t>
  </si>
  <si>
    <t>CET</t>
  </si>
  <si>
    <t>15.09-18.09.</t>
  </si>
  <si>
    <t>CHE</t>
  </si>
  <si>
    <t>23.09.-26.09.</t>
  </si>
  <si>
    <t>23.09.-24.09.</t>
  </si>
  <si>
    <t>Tatry Cup</t>
  </si>
  <si>
    <t>TAT</t>
  </si>
  <si>
    <t>30.09.-01.10.</t>
  </si>
  <si>
    <t>Zrenjanin</t>
  </si>
  <si>
    <t>06.10.-09.10.</t>
  </si>
  <si>
    <t>39th Ljubljana Cup</t>
  </si>
  <si>
    <t>Ljubljana</t>
  </si>
  <si>
    <t>09.06.-11.06.</t>
  </si>
  <si>
    <t>28.04.-30.04.</t>
  </si>
  <si>
    <t>12.05.-14.05.</t>
  </si>
  <si>
    <t>STATISTICS OF CURRENT PARTICIPATION IN THE SPACE MODELS WORLD CUP EVENTS 2017</t>
  </si>
  <si>
    <t>Hristov Petar</t>
  </si>
  <si>
    <t>02569</t>
  </si>
  <si>
    <t>Ivanova Kristina</t>
  </si>
  <si>
    <t>02567</t>
  </si>
  <si>
    <t xml:space="preserve"> Iliev Angel I.</t>
  </si>
  <si>
    <t>00558</t>
  </si>
  <si>
    <t>Katanich Vesna</t>
  </si>
  <si>
    <t>S-472</t>
  </si>
  <si>
    <t>00428</t>
  </si>
  <si>
    <t>Lekov Boris</t>
  </si>
  <si>
    <t>00429</t>
  </si>
  <si>
    <t>Hristina Savova</t>
  </si>
  <si>
    <t>00111</t>
  </si>
  <si>
    <t>Stefanov Stefan</t>
  </si>
  <si>
    <t>02600</t>
  </si>
  <si>
    <t>00255</t>
  </si>
  <si>
    <t>Hristov Ivailo</t>
  </si>
  <si>
    <t>02645</t>
  </si>
  <si>
    <t>Ivanov Ivan</t>
  </si>
  <si>
    <t>02566</t>
  </si>
  <si>
    <t>Iliev Ilko I.</t>
  </si>
  <si>
    <t>00557</t>
  </si>
  <si>
    <t>Bakalov Nikolay</t>
  </si>
  <si>
    <t>02614</t>
  </si>
  <si>
    <t>Yordanov Plamen</t>
  </si>
  <si>
    <t>00702</t>
  </si>
  <si>
    <t xml:space="preserve">Yordanova Erika </t>
  </si>
  <si>
    <t>02610</t>
  </si>
  <si>
    <t>Guzu Florin</t>
  </si>
  <si>
    <t>RO71</t>
  </si>
  <si>
    <t>Vukashiovic George</t>
  </si>
  <si>
    <t>Ivanov Ivelin</t>
  </si>
  <si>
    <t>02568</t>
  </si>
  <si>
    <t xml:space="preserve">Petrov Atonio P. </t>
  </si>
  <si>
    <t>02525</t>
  </si>
  <si>
    <t>Sebaydin Bilgin</t>
  </si>
  <si>
    <t>02574</t>
  </si>
  <si>
    <t>Stoyanov Toshko D.</t>
  </si>
  <si>
    <t>00360</t>
  </si>
  <si>
    <t>00070</t>
  </si>
  <si>
    <t>Tilev Pavel</t>
  </si>
  <si>
    <t>00516</t>
  </si>
  <si>
    <t>S</t>
  </si>
  <si>
    <t xml:space="preserve">Martinov Rumen </t>
  </si>
  <si>
    <t>02671</t>
  </si>
  <si>
    <t>Dimitrov Stayko</t>
  </si>
  <si>
    <t>02667</t>
  </si>
  <si>
    <t>Vasilev Stefan</t>
  </si>
  <si>
    <t>00650</t>
  </si>
  <si>
    <t>Atik Idil</t>
  </si>
  <si>
    <t>Aleksadrov Todor A.</t>
  </si>
  <si>
    <t>Parashkevov Manol</t>
  </si>
  <si>
    <t>02524</t>
  </si>
  <si>
    <t>Georgiev Hristo</t>
  </si>
  <si>
    <t>02658</t>
  </si>
  <si>
    <t>Petrov Konstantin    </t>
  </si>
  <si>
    <t xml:space="preserve">  110031 </t>
  </si>
  <si>
    <t xml:space="preserve">  02648   </t>
  </si>
  <si>
    <t>Atik Celil</t>
  </si>
  <si>
    <t>TR40</t>
  </si>
  <si>
    <t>Krastanov Kostadin</t>
  </si>
  <si>
    <t>02651</t>
  </si>
  <si>
    <t>00518</t>
  </si>
  <si>
    <t xml:space="preserve">Aleksiev N.Aleksadar </t>
  </si>
  <si>
    <t>02643</t>
  </si>
  <si>
    <t>00579</t>
  </si>
  <si>
    <t>Pricop Victor</t>
  </si>
  <si>
    <t>00653</t>
  </si>
  <si>
    <t>2525</t>
  </si>
  <si>
    <t xml:space="preserve">Aleksandar N. Aleksiev </t>
  </si>
  <si>
    <t xml:space="preserve">J </t>
  </si>
  <si>
    <r>
      <t>Aleksadrov</t>
    </r>
    <r>
      <rPr>
        <sz val="10"/>
        <rFont val="Arial"/>
        <family val="2"/>
        <charset val="238"/>
      </rPr>
      <t xml:space="preserve"> Todor A.</t>
    </r>
  </si>
  <si>
    <t>504</t>
  </si>
  <si>
    <t>40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</si>
  <si>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</si>
  <si>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</si>
  <si>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</si>
  <si>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</si>
  <si>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</si>
  <si>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24594</t>
  </si>
  <si>
    <t>1111</t>
  </si>
  <si>
    <t>1294</t>
  </si>
  <si>
    <t>071</t>
  </si>
  <si>
    <t>1123</t>
  </si>
  <si>
    <t>Matej Hagara</t>
  </si>
  <si>
    <t>1292</t>
  </si>
  <si>
    <t>1293</t>
  </si>
  <si>
    <t>30503</t>
  </si>
  <si>
    <t>1043</t>
  </si>
  <si>
    <t>1321</t>
  </si>
  <si>
    <t>1122</t>
  </si>
  <si>
    <t>Pavel Broný</t>
  </si>
  <si>
    <t>20504</t>
  </si>
  <si>
    <t>1044</t>
  </si>
  <si>
    <t>Jaroslav Chalupa</t>
  </si>
  <si>
    <t>31096</t>
  </si>
  <si>
    <t>1097</t>
  </si>
  <si>
    <t>Jakub Kobetič</t>
  </si>
  <si>
    <t>106636</t>
  </si>
  <si>
    <t>1178</t>
  </si>
  <si>
    <t>Petr Pastuszek</t>
  </si>
  <si>
    <t>31195</t>
  </si>
  <si>
    <t>1409</t>
  </si>
  <si>
    <t>62130</t>
  </si>
  <si>
    <t>24592</t>
  </si>
  <si>
    <t>1096</t>
  </si>
  <si>
    <t>Tomáš Podaný</t>
  </si>
  <si>
    <t>30589</t>
  </si>
  <si>
    <t>1422</t>
  </si>
  <si>
    <t>Milan Kučka</t>
  </si>
  <si>
    <t>69098</t>
  </si>
  <si>
    <t>1502</t>
  </si>
  <si>
    <t>1078</t>
  </si>
  <si>
    <t>24587</t>
  </si>
  <si>
    <t>1087</t>
  </si>
  <si>
    <t>Petr Štirba</t>
  </si>
  <si>
    <t>1046</t>
  </si>
  <si>
    <t xml:space="preserve">Alexander V Filipiak </t>
  </si>
  <si>
    <t>109921</t>
  </si>
  <si>
    <t>1630</t>
  </si>
  <si>
    <t>Damian Plonka</t>
  </si>
  <si>
    <t>110036</t>
  </si>
  <si>
    <t>1631</t>
  </si>
  <si>
    <t>257</t>
  </si>
  <si>
    <t>1494</t>
  </si>
  <si>
    <t>110236</t>
  </si>
  <si>
    <t>258</t>
  </si>
  <si>
    <t>Jan Kucharzyk</t>
  </si>
  <si>
    <t>16931</t>
  </si>
  <si>
    <t>1072</t>
  </si>
  <si>
    <t>Jan Stopa</t>
  </si>
  <si>
    <t>82453</t>
  </si>
  <si>
    <t>1067</t>
  </si>
  <si>
    <t>Ladislav Bohunický</t>
  </si>
  <si>
    <t>106633</t>
  </si>
  <si>
    <t>1171</t>
  </si>
  <si>
    <t>24542</t>
  </si>
  <si>
    <t>1029</t>
  </si>
  <si>
    <t>A.V. Filipiak</t>
  </si>
  <si>
    <t>1383</t>
  </si>
  <si>
    <t>3751</t>
  </si>
  <si>
    <t>Martin Kadaši</t>
  </si>
  <si>
    <t>106637</t>
  </si>
  <si>
    <t>1179</t>
  </si>
  <si>
    <t>1133</t>
  </si>
  <si>
    <t>Ladislav Buhunický</t>
  </si>
  <si>
    <t>Peter Pastuszek</t>
  </si>
  <si>
    <t>Janis Straume</t>
  </si>
  <si>
    <t>110237</t>
  </si>
  <si>
    <t>451</t>
  </si>
  <si>
    <t>S400</t>
  </si>
  <si>
    <t>Greš Marián</t>
  </si>
  <si>
    <t>1239</t>
  </si>
  <si>
    <t>S564</t>
  </si>
  <si>
    <t>Pavka Bedřich</t>
  </si>
  <si>
    <t>Hricinda Michal</t>
  </si>
  <si>
    <t>Podany Tomáš</t>
  </si>
  <si>
    <t>Tržilová Viktorie</t>
  </si>
  <si>
    <t>Lipai Aliaksander</t>
  </si>
  <si>
    <t>Marián Mendrok</t>
  </si>
  <si>
    <t xml:space="preserve">Piotr Štirba </t>
  </si>
  <si>
    <t>93350</t>
  </si>
  <si>
    <t>1361</t>
  </si>
  <si>
    <t>Vladislav Gribenyuk (j)</t>
  </si>
  <si>
    <t>1089А</t>
  </si>
  <si>
    <t>443 А</t>
  </si>
  <si>
    <t>0648А</t>
  </si>
  <si>
    <t>3287A</t>
  </si>
  <si>
    <t>Alexandr Shirobokov (j)</t>
  </si>
  <si>
    <t>Zhiraslan Abazov (j)</t>
  </si>
  <si>
    <t>2064A</t>
  </si>
  <si>
    <t>Alena Reshetnikova (j)</t>
  </si>
  <si>
    <t>0369A</t>
  </si>
  <si>
    <t>Alexander Volokhov</t>
  </si>
  <si>
    <t>755A</t>
  </si>
  <si>
    <t>1732А</t>
  </si>
  <si>
    <t>1213А</t>
  </si>
  <si>
    <t>Dmitry Korotin</t>
  </si>
  <si>
    <t>0947A</t>
  </si>
  <si>
    <t>083</t>
  </si>
  <si>
    <t>UZB</t>
  </si>
  <si>
    <t>Nikolai Sergeyev</t>
  </si>
  <si>
    <t>0482А</t>
  </si>
  <si>
    <t>Alexey Reshetnikov</t>
  </si>
  <si>
    <t xml:space="preserve">Ilia Kotovich </t>
  </si>
  <si>
    <t>0492A</t>
  </si>
  <si>
    <t xml:space="preserve">Sergey Solomentsev </t>
  </si>
  <si>
    <t>1971A</t>
  </si>
  <si>
    <t>0385А</t>
  </si>
  <si>
    <t>Tamerlan Kuashev (j)</t>
  </si>
  <si>
    <t>2068A</t>
  </si>
  <si>
    <t xml:space="preserve">Vladimir Sorokin </t>
  </si>
  <si>
    <t>Valery Pyatykh</t>
  </si>
  <si>
    <t>1764А</t>
  </si>
  <si>
    <t>0251</t>
  </si>
  <si>
    <t>Yefim Rysev (j)</t>
  </si>
  <si>
    <t>1745А</t>
  </si>
  <si>
    <t>Grigory Solomentsev (j)</t>
  </si>
  <si>
    <t>Vladimir Menshikov</t>
  </si>
  <si>
    <t>0248</t>
  </si>
  <si>
    <t>1220А</t>
  </si>
  <si>
    <t xml:space="preserve">Alexey Ganenko </t>
  </si>
  <si>
    <t>0659A</t>
  </si>
  <si>
    <t>Stanislav Shatalov</t>
  </si>
  <si>
    <t>915A</t>
  </si>
  <si>
    <t>0495А</t>
  </si>
  <si>
    <t>0497А</t>
  </si>
  <si>
    <t>Oleg Shatalov</t>
  </si>
  <si>
    <t>0504A</t>
  </si>
  <si>
    <t>Dmitry Chuyashenko (j)</t>
  </si>
  <si>
    <t>1657A</t>
  </si>
  <si>
    <t>Andrey Schedrov</t>
  </si>
  <si>
    <t>0494А</t>
  </si>
  <si>
    <t>Ilia Uss (j)</t>
  </si>
  <si>
    <t>Nataliya Naumova</t>
  </si>
  <si>
    <t>1850A</t>
  </si>
  <si>
    <t>Evgenii Kiper</t>
  </si>
  <si>
    <t>3200А</t>
  </si>
  <si>
    <t>Adam Hatov (j)</t>
  </si>
  <si>
    <t>2067A</t>
  </si>
  <si>
    <t>Evgeniy Barchenkov (j)</t>
  </si>
  <si>
    <t>Georgii Kolesnikov (j)</t>
  </si>
  <si>
    <t>0971A</t>
  </si>
  <si>
    <t>Batraz Betrozov (j)</t>
  </si>
  <si>
    <t>2065A</t>
  </si>
  <si>
    <t>Alexandr Vornavskoi (j)</t>
  </si>
  <si>
    <t>3315A</t>
  </si>
  <si>
    <t>Nikita Avdeikinv (j)</t>
  </si>
  <si>
    <t>3265А</t>
  </si>
  <si>
    <t>Cancelled</t>
  </si>
  <si>
    <t>Sergey Bolshakov</t>
  </si>
  <si>
    <t>0680</t>
  </si>
  <si>
    <t>Vitaly Mayboroda</t>
  </si>
  <si>
    <t>042</t>
  </si>
  <si>
    <t>Larisa Ivanova</t>
  </si>
  <si>
    <t>0915A</t>
  </si>
  <si>
    <t>3265A</t>
  </si>
  <si>
    <t>Dmitry Kastramitin (j)</t>
  </si>
  <si>
    <t>2054A</t>
  </si>
  <si>
    <t>Mir-Said Asadulagi (j)</t>
  </si>
  <si>
    <t>ŁUKASZEWSKI Maciej (J)</t>
  </si>
  <si>
    <t>POL 7047</t>
  </si>
  <si>
    <t>SZULC Sebastian</t>
  </si>
  <si>
    <t>POL 3765</t>
  </si>
  <si>
    <t>LIPAI Aliksandr</t>
  </si>
  <si>
    <t>VASILEV Stefan</t>
  </si>
  <si>
    <t>BUL 00650</t>
  </si>
  <si>
    <t>194584</t>
  </si>
  <si>
    <t xml:space="preserve">GORYCZKA Grzegorz </t>
  </si>
  <si>
    <t>POL 4085</t>
  </si>
  <si>
    <t>POL 3754</t>
  </si>
  <si>
    <t>TILEV Pavel</t>
  </si>
  <si>
    <t>BG 00516</t>
  </si>
  <si>
    <t>CHMELIK Jaroslav</t>
  </si>
  <si>
    <t>CZE 1043</t>
  </si>
  <si>
    <t>LTU 066</t>
  </si>
  <si>
    <t>SVK 1383</t>
  </si>
  <si>
    <t>HRICINDA Michal</t>
  </si>
  <si>
    <t>ŁASOCHA Sławomir</t>
  </si>
  <si>
    <t>POL 3896</t>
  </si>
  <si>
    <t>54191</t>
  </si>
  <si>
    <t xml:space="preserve">LIGUZ Piotr (J) </t>
  </si>
  <si>
    <t>POL 6980</t>
  </si>
  <si>
    <t>WIŚNIEWSKI Maciej</t>
  </si>
  <si>
    <t>POL 6840</t>
  </si>
  <si>
    <t>KIČURA Rastislav</t>
  </si>
  <si>
    <t>HAMERNIK Cyprian (J)</t>
  </si>
  <si>
    <t>POL 7469</t>
  </si>
  <si>
    <t>ZACH Sławomir</t>
  </si>
  <si>
    <t>POL 3911</t>
  </si>
  <si>
    <t>79306</t>
  </si>
  <si>
    <t>PALUSZEK Maciej</t>
  </si>
  <si>
    <t>POL 5761</t>
  </si>
  <si>
    <t>UDIČ Dušan</t>
  </si>
  <si>
    <t xml:space="preserve">SVK 1303 </t>
  </si>
  <si>
    <t>BOLFA Simon</t>
  </si>
  <si>
    <t>SVK 1293</t>
  </si>
  <si>
    <t>KOPCIUCH Natalia (J)</t>
  </si>
  <si>
    <t>POL 7045</t>
  </si>
  <si>
    <t>ARASIMOWICZ Marek</t>
  </si>
  <si>
    <t>POL 5365</t>
  </si>
  <si>
    <t>DRASPA Radosław (J)</t>
  </si>
  <si>
    <t>POL 7395</t>
  </si>
  <si>
    <t>80481</t>
  </si>
  <si>
    <t>SOMLEVA Mariya</t>
  </si>
  <si>
    <t>BUL 02509</t>
  </si>
  <si>
    <t>VACHOKOV Dimitar</t>
  </si>
  <si>
    <t>BG 00518</t>
  </si>
  <si>
    <t>16106</t>
  </si>
  <si>
    <t>ZAWOLAK Kacper (J)</t>
  </si>
  <si>
    <t>82338</t>
  </si>
  <si>
    <t>TOKARCZYK Bartłomiej</t>
  </si>
  <si>
    <t>POL 3656</t>
  </si>
  <si>
    <t>MAJ KOPCIUCH Kinga</t>
  </si>
  <si>
    <t>POL 3699</t>
  </si>
  <si>
    <t>53969</t>
  </si>
  <si>
    <t>CIZNAROVA Ema (J)</t>
  </si>
  <si>
    <t>SVK 1361</t>
  </si>
  <si>
    <t>KOŚLA Jan (J)</t>
  </si>
  <si>
    <t>POL 7714</t>
  </si>
  <si>
    <t>FLOREK Sebastian (J)</t>
  </si>
  <si>
    <t>POL 7591</t>
  </si>
  <si>
    <t>KREMPA Kacper (J)</t>
  </si>
  <si>
    <t>POL 7548</t>
  </si>
  <si>
    <t>MAJ Mateusz (J)</t>
  </si>
  <si>
    <t>POL 7345</t>
  </si>
  <si>
    <t>MAŁMYGA Leszek</t>
  </si>
  <si>
    <t>POL 4578</t>
  </si>
  <si>
    <t>MAJ Wiktoria (J)</t>
  </si>
  <si>
    <t>POL 7062</t>
  </si>
  <si>
    <t>LTU 284</t>
  </si>
  <si>
    <t>CIZNAR Roman</t>
  </si>
  <si>
    <t>SVK 1294</t>
  </si>
  <si>
    <t xml:space="preserve">GOMBALOVÁ Veronika (J)  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</si>
  <si>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</si>
  <si>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GMITTER Robert (J)</t>
  </si>
  <si>
    <t>SVK 1343</t>
  </si>
  <si>
    <t>FECEK Maroš  (J)</t>
  </si>
  <si>
    <t>BREZÁNI Marek (J)</t>
  </si>
  <si>
    <t>SVK 1413</t>
  </si>
  <si>
    <t>GALKO Denis (J)</t>
  </si>
  <si>
    <t xml:space="preserve">ŻURAWSKI Przemysław </t>
  </si>
  <si>
    <t>POL 7519</t>
  </si>
  <si>
    <t>86077</t>
  </si>
  <si>
    <t>SVK 1111</t>
  </si>
  <si>
    <t>WÓJCIK Karol (J)</t>
  </si>
  <si>
    <t>POL 7737</t>
  </si>
  <si>
    <t>KUKIEŁKA Jakub (J)</t>
  </si>
  <si>
    <t>POL 7736</t>
  </si>
  <si>
    <t>CZERKIES Mateusz (J)</t>
  </si>
  <si>
    <t>POL 7644</t>
  </si>
  <si>
    <t>SVK 1239</t>
  </si>
  <si>
    <t>SELUKOVS Ervins</t>
  </si>
  <si>
    <t>258-YL</t>
  </si>
  <si>
    <t>199525</t>
  </si>
  <si>
    <t>ŽITŇAN Michal</t>
  </si>
  <si>
    <t>GREŠ Marián</t>
  </si>
  <si>
    <t>CRO</t>
  </si>
  <si>
    <t>HALABURDA Eryk (J)</t>
  </si>
  <si>
    <t>POL 7349</t>
  </si>
  <si>
    <t>DUSZA Michał (J)</t>
  </si>
  <si>
    <t>POL 7734</t>
  </si>
  <si>
    <t>GORYCZKA Kornelia (J)</t>
  </si>
  <si>
    <t>POL7751</t>
  </si>
  <si>
    <t>CVITIĆ Tomislav</t>
  </si>
  <si>
    <t>KRZYWIŃSKI Wojciech</t>
  </si>
  <si>
    <t xml:space="preserve">POL 1974 </t>
  </si>
  <si>
    <t>ŻURAWSKI Przemysław (J)</t>
  </si>
  <si>
    <t>RUSINOWSKI Andrzej</t>
  </si>
  <si>
    <t>POL 7401</t>
  </si>
  <si>
    <t>KRÁMEK Zbyněk</t>
  </si>
  <si>
    <t>KAŹMIERSKI Bartosz</t>
  </si>
  <si>
    <t>POL 7343</t>
  </si>
  <si>
    <t>KOSZAŁKA Adam (J)</t>
  </si>
  <si>
    <t>POL 7485</t>
  </si>
  <si>
    <t>DYMEK Hubert (J)</t>
  </si>
  <si>
    <t>POL 7571</t>
  </si>
  <si>
    <t>MAYER Mateusz (J)</t>
  </si>
  <si>
    <t>POL 7569</t>
  </si>
  <si>
    <t>BARĆ Dawid (J)</t>
  </si>
  <si>
    <t>RODAK Aleksander (J)</t>
  </si>
  <si>
    <t>POL 7486</t>
  </si>
  <si>
    <t>Ilya Fartushin (j)</t>
  </si>
  <si>
    <t>3408A</t>
  </si>
  <si>
    <t>Lev Bovtun (j)</t>
  </si>
  <si>
    <t>1626A</t>
  </si>
  <si>
    <t>Uladzimir Pasiukou</t>
  </si>
  <si>
    <t>Nikita Ryadovoi (j)</t>
  </si>
  <si>
    <t>0917A</t>
  </si>
  <si>
    <t>Vladimir Karpov</t>
  </si>
  <si>
    <t>0483A</t>
  </si>
  <si>
    <t>Leonid Gladkov (j)</t>
  </si>
  <si>
    <t>1921A</t>
  </si>
  <si>
    <t>Alena Kazakova</t>
  </si>
  <si>
    <t>3359A</t>
  </si>
  <si>
    <t>Alexey Ganenko</t>
  </si>
  <si>
    <t>Nikita Egorov (j)</t>
  </si>
  <si>
    <t>3409A</t>
  </si>
  <si>
    <t>Pavel Lemasov (j)</t>
  </si>
  <si>
    <t>Igor Lemasov</t>
  </si>
  <si>
    <t>Atanas Atanasov</t>
  </si>
  <si>
    <t>02678</t>
  </si>
  <si>
    <t>Sergey Kuzmin (j)</t>
  </si>
  <si>
    <t>3332A</t>
  </si>
  <si>
    <t>Udo Beyer</t>
  </si>
  <si>
    <t>DEU</t>
  </si>
  <si>
    <t>Daniel Dietrich</t>
  </si>
  <si>
    <t>Andrey Artamonov (j)</t>
  </si>
  <si>
    <t>3442A</t>
  </si>
  <si>
    <t>Anastasia Ibragimova</t>
  </si>
  <si>
    <t>216</t>
  </si>
  <si>
    <t>Il'ya Fokin (j)</t>
  </si>
  <si>
    <t>3445A</t>
  </si>
  <si>
    <t>Mikhail Gorbachev (j)</t>
  </si>
  <si>
    <t>3440A</t>
  </si>
  <si>
    <t>Ivan Makarov (j)</t>
  </si>
  <si>
    <t>3444A</t>
  </si>
  <si>
    <t>Rustam Sultanov (j)</t>
  </si>
  <si>
    <t>3439A</t>
  </si>
  <si>
    <t>Alexey Grebnev (j)</t>
  </si>
  <si>
    <t>3438A</t>
  </si>
  <si>
    <t>Nikolay Borisov (j)</t>
  </si>
  <si>
    <t>3426A</t>
  </si>
  <si>
    <t>Petr Maryushkin (j)</t>
  </si>
  <si>
    <t>3443A</t>
  </si>
  <si>
    <t>Alexandr Volgin (j)</t>
  </si>
  <si>
    <t>3437A</t>
  </si>
  <si>
    <t>GER</t>
  </si>
  <si>
    <t>Vladimir Khokhlov</t>
  </si>
  <si>
    <t>Ilya Goncharenko (j)</t>
  </si>
  <si>
    <t xml:space="preserve">RUS </t>
  </si>
  <si>
    <t xml:space="preserve">GER </t>
  </si>
  <si>
    <t xml:space="preserve">UZB </t>
  </si>
  <si>
    <t xml:space="preserve">  c) Different colours make easier comparisson of the events in the same country or the time zone.</t>
  </si>
  <si>
    <t>DATE:</t>
  </si>
  <si>
    <t xml:space="preserve">Dnipropetrovsk </t>
  </si>
  <si>
    <t>16. Beograd Cup</t>
  </si>
  <si>
    <t xml:space="preserve"> Cancelled</t>
  </si>
  <si>
    <t>ČIŽNÁROVÁ Ema</t>
  </si>
  <si>
    <t>FECEK Maroš</t>
  </si>
  <si>
    <t>80114</t>
  </si>
  <si>
    <t>1345</t>
  </si>
  <si>
    <t>54213</t>
  </si>
  <si>
    <t>5761</t>
  </si>
  <si>
    <t>ŽITŇAN Michal ml.</t>
  </si>
  <si>
    <t>80112</t>
  </si>
  <si>
    <t>MITAŠOVÁ Veronika</t>
  </si>
  <si>
    <t>70887</t>
  </si>
  <si>
    <t>1057</t>
  </si>
  <si>
    <t>HOLOBRADÝ Jozef</t>
  </si>
  <si>
    <t>80202</t>
  </si>
  <si>
    <t>1355</t>
  </si>
  <si>
    <t>DZURUŠ Ľubomír</t>
  </si>
  <si>
    <t>80111</t>
  </si>
  <si>
    <t>1342</t>
  </si>
  <si>
    <t>ČIŽNÁR Roman</t>
  </si>
  <si>
    <t>TOKARCZYK Zuzanna</t>
  </si>
  <si>
    <t>92786</t>
  </si>
  <si>
    <t>7576</t>
  </si>
  <si>
    <t>URBANOVÁ Klaudia</t>
  </si>
  <si>
    <t>103397</t>
  </si>
  <si>
    <t>1135</t>
  </si>
  <si>
    <t>70561</t>
  </si>
  <si>
    <t>BREZANI Marek</t>
  </si>
  <si>
    <t>80115</t>
  </si>
  <si>
    <t>1346</t>
  </si>
  <si>
    <t>7471</t>
  </si>
  <si>
    <t>PAVLJUK Vasil</t>
  </si>
  <si>
    <t>JAVOŘÍK Milan</t>
  </si>
  <si>
    <t>BARĆ Dawid</t>
  </si>
  <si>
    <t>54105</t>
  </si>
  <si>
    <t>7046</t>
  </si>
  <si>
    <t>HAGARA Matej</t>
  </si>
  <si>
    <t>MALÁŇ Jakub</t>
  </si>
  <si>
    <t>106635</t>
  </si>
  <si>
    <t>1176</t>
  </si>
  <si>
    <t>KOSZAŁKA Adam</t>
  </si>
  <si>
    <t>82354</t>
  </si>
  <si>
    <t>7485</t>
  </si>
  <si>
    <t>HORVAT Vladimir</t>
  </si>
  <si>
    <t>68803</t>
  </si>
  <si>
    <t>004</t>
  </si>
  <si>
    <t>RODAK Aleksander</t>
  </si>
  <si>
    <t>82355</t>
  </si>
  <si>
    <t>7486</t>
  </si>
  <si>
    <t>Čipčić Kristina</t>
  </si>
  <si>
    <t>SVIANTSITSKI Vadzim</t>
  </si>
  <si>
    <t>Jun</t>
  </si>
  <si>
    <t>BLR163</t>
  </si>
  <si>
    <t>POLUKAINEN Arvi</t>
  </si>
  <si>
    <t>Sen</t>
  </si>
  <si>
    <t>EST</t>
  </si>
  <si>
    <t>EST0069</t>
  </si>
  <si>
    <t>LUPIKS Raivo</t>
  </si>
  <si>
    <t>YL284</t>
  </si>
  <si>
    <t>PRANIUK Andrei</t>
  </si>
  <si>
    <t>BLR164</t>
  </si>
  <si>
    <t>LTU066</t>
  </si>
  <si>
    <t>ADAMCHUK Anton</t>
  </si>
  <si>
    <t>BLR048</t>
  </si>
  <si>
    <t>BREIDAKS Ilmars</t>
  </si>
  <si>
    <t>YL288</t>
  </si>
  <si>
    <t>BLR257</t>
  </si>
  <si>
    <t>ZEVNEROVICS Edgars</t>
  </si>
  <si>
    <t>YL600</t>
  </si>
  <si>
    <t>KARDELS Maksims</t>
  </si>
  <si>
    <t>YL478</t>
  </si>
  <si>
    <t>SALUMAE Kristjan</t>
  </si>
  <si>
    <t>EST0343</t>
  </si>
  <si>
    <t>SUMSKIS Emils</t>
  </si>
  <si>
    <t>YL259</t>
  </si>
  <si>
    <t>LIPAI Hanna</t>
  </si>
  <si>
    <t>BLR052</t>
  </si>
  <si>
    <t>PLECHANOV Vladislav</t>
  </si>
  <si>
    <t>LTU713</t>
  </si>
  <si>
    <t>BRAKOVSKIS Maris</t>
  </si>
  <si>
    <t>YL287</t>
  </si>
  <si>
    <t>HRICINDA Mischal</t>
  </si>
  <si>
    <t>BLR128</t>
  </si>
  <si>
    <t>PRIEDITIS Dravis</t>
  </si>
  <si>
    <t>YL601</t>
  </si>
  <si>
    <t>HARITONOVS Arturs</t>
  </si>
  <si>
    <t>YL552</t>
  </si>
  <si>
    <t>BRUVERS Janis</t>
  </si>
  <si>
    <t>YL477</t>
  </si>
  <si>
    <t>TAURINS Ilmars</t>
  </si>
  <si>
    <t>YL474</t>
  </si>
  <si>
    <t>MAIKOUSKI Nikita</t>
  </si>
  <si>
    <t>BLR046</t>
  </si>
  <si>
    <t>KRISMANIS Ulvis</t>
  </si>
  <si>
    <t>YL473</t>
  </si>
  <si>
    <t>GEDZUNS Sandis</t>
  </si>
  <si>
    <t>YL454</t>
  </si>
  <si>
    <t>RAUDINS Oskars</t>
  </si>
  <si>
    <t>YL450</t>
  </si>
  <si>
    <t>LIMORA Karina</t>
  </si>
  <si>
    <t>YL285</t>
  </si>
  <si>
    <t>LAANEJOE Sten Andri</t>
  </si>
  <si>
    <t>EST0726</t>
  </si>
  <si>
    <t>SHABRONSKI Daniil</t>
  </si>
  <si>
    <t>BLR320</t>
  </si>
  <si>
    <t>TURSK Merili</t>
  </si>
  <si>
    <t>EST0719</t>
  </si>
  <si>
    <t>AASLEPP Johanna</t>
  </si>
  <si>
    <t>EST0727</t>
  </si>
  <si>
    <t>ERSLAVAS Tomas</t>
  </si>
  <si>
    <t>LTU873</t>
  </si>
  <si>
    <t>BERZINS Viesturs</t>
  </si>
  <si>
    <t>YL229</t>
  </si>
  <si>
    <t>TIMOFEJEV Sergej</t>
  </si>
  <si>
    <t>YL270</t>
  </si>
  <si>
    <t xml:space="preserve">Minkevich Uladzimir </t>
  </si>
  <si>
    <t xml:space="preserve">Karpov Vladimir </t>
  </si>
  <si>
    <t xml:space="preserve">Ezhov Alexey </t>
  </si>
  <si>
    <t xml:space="preserve">Schedrov Andrey </t>
  </si>
  <si>
    <t>Katanić Vesna</t>
  </si>
  <si>
    <t xml:space="preserve">Žak Dejan </t>
  </si>
  <si>
    <t>S-737</t>
  </si>
  <si>
    <t xml:space="preserve">Vitomirov David </t>
  </si>
  <si>
    <t>S-802</t>
  </si>
  <si>
    <t>Vasilev Stefan Hristov</t>
  </si>
  <si>
    <t>Petrović Danijel</t>
  </si>
  <si>
    <t>S-773</t>
  </si>
  <si>
    <t xml:space="preserve">Petrović Dejan </t>
  </si>
  <si>
    <t>S-744</t>
  </si>
  <si>
    <t>Petrović Miroslav</t>
  </si>
  <si>
    <t>S-738</t>
  </si>
  <si>
    <t>Lekić Nemanja</t>
  </si>
  <si>
    <t>S-739</t>
  </si>
  <si>
    <t>Đurković Jovan</t>
  </si>
  <si>
    <t>S-801</t>
  </si>
  <si>
    <t>S-400</t>
  </si>
  <si>
    <t>S-564</t>
  </si>
  <si>
    <t>S-008</t>
  </si>
  <si>
    <t>Čančarević Dejan</t>
  </si>
  <si>
    <t>S-733</t>
  </si>
  <si>
    <t>68489</t>
  </si>
  <si>
    <t>S5-23.031</t>
  </si>
  <si>
    <t>S5-23.044</t>
  </si>
  <si>
    <t>Miljković Nikola</t>
  </si>
  <si>
    <t>S-916</t>
  </si>
  <si>
    <t>S-628</t>
  </si>
  <si>
    <t>S5-23.041</t>
  </si>
  <si>
    <t>90968</t>
  </si>
  <si>
    <t>S5-23.029</t>
  </si>
  <si>
    <t>68487</t>
  </si>
  <si>
    <t>S5-23.022</t>
  </si>
  <si>
    <t xml:space="preserve">Živanov Milan </t>
  </si>
  <si>
    <t>S-210</t>
  </si>
  <si>
    <t>79000</t>
  </si>
  <si>
    <t>S5-23.038</t>
  </si>
  <si>
    <t>S5-23.035</t>
  </si>
  <si>
    <t>S5-23.039</t>
  </si>
  <si>
    <t>Katanić Zoran</t>
  </si>
  <si>
    <t xml:space="preserve">Čipčić Kristina </t>
  </si>
  <si>
    <t xml:space="preserve">Katanić Zoran </t>
  </si>
  <si>
    <t xml:space="preserve">Čipčić Miodrag </t>
  </si>
  <si>
    <t xml:space="preserve">Zmrzlikar  Ana </t>
  </si>
  <si>
    <t xml:space="preserve">Rupnik Miha </t>
  </si>
  <si>
    <t xml:space="preserve">Horzelenberg Fran </t>
  </si>
  <si>
    <t xml:space="preserve">Rupnik Ajloša </t>
  </si>
  <si>
    <t xml:space="preserve">Čuk Tilen </t>
  </si>
  <si>
    <t xml:space="preserve">Ovsec Janez </t>
  </si>
  <si>
    <t xml:space="preserve">Makuc Alja </t>
  </si>
  <si>
    <t xml:space="preserve">Rupnik Janko </t>
  </si>
  <si>
    <t xml:space="preserve">Egoshin Vladimir </t>
  </si>
  <si>
    <t xml:space="preserve">Deheljan Delorija </t>
  </si>
  <si>
    <t>Iliev Angel I.</t>
  </si>
  <si>
    <t>21.07.-23.07.</t>
  </si>
  <si>
    <t>DIMITROV Stayko</t>
  </si>
  <si>
    <t>BUL 02667</t>
  </si>
  <si>
    <t>DENCHEV Konstantin</t>
  </si>
  <si>
    <t>BUL 02648</t>
  </si>
  <si>
    <t>HRISTOV Ivaylo</t>
  </si>
  <si>
    <t>BUL 02645</t>
  </si>
  <si>
    <t>ALEKSIEV Aleksandar N.</t>
  </si>
  <si>
    <t>92390</t>
  </si>
  <si>
    <t>BUL 02643</t>
  </si>
  <si>
    <t>BUL 0467</t>
  </si>
  <si>
    <t>BUL 02644</t>
  </si>
  <si>
    <t>IVANOV Ivelin</t>
  </si>
  <si>
    <t>BUL 02568</t>
  </si>
  <si>
    <t>MARTINOV Rumen</t>
  </si>
  <si>
    <t>BUL 02671</t>
  </si>
  <si>
    <t>ALEKSIEV N. Aleksandar (jun)</t>
  </si>
  <si>
    <t>PEYCHEV Nikolay</t>
  </si>
  <si>
    <t>BUL 00215</t>
  </si>
  <si>
    <t>ČIPČIĆ Miodrag</t>
  </si>
  <si>
    <t>TRUSH, Sergiy</t>
  </si>
  <si>
    <t>S-221</t>
  </si>
  <si>
    <t>SHULIAK, Sergiy</t>
  </si>
  <si>
    <t>S-255</t>
  </si>
  <si>
    <t>BAIBIKOV, Sergiy</t>
  </si>
  <si>
    <t>S-311</t>
  </si>
  <si>
    <t>LAVRYNENKO, Maxym</t>
  </si>
  <si>
    <t>S-615</t>
  </si>
  <si>
    <t>BEDOVSKIY, Valeriy</t>
  </si>
  <si>
    <t>S-891</t>
  </si>
  <si>
    <t>BAKERENKOV, Andriy</t>
  </si>
  <si>
    <t>S-663</t>
  </si>
  <si>
    <t>ALKHIMOV, Oleksandr</t>
  </si>
  <si>
    <t>S-100</t>
  </si>
  <si>
    <t>SOLOVYOV, Ehor</t>
  </si>
  <si>
    <t>S-104</t>
  </si>
  <si>
    <t>SIDORENKO, Vitaliy</t>
  </si>
  <si>
    <t>S-660</t>
  </si>
  <si>
    <t>ZHURAVLYOV, Vladislav</t>
  </si>
  <si>
    <t>S-634</t>
  </si>
  <si>
    <t>LITVINENKO, Viktor</t>
  </si>
  <si>
    <t>S-787</t>
  </si>
  <si>
    <t>IVANETS, Roman</t>
  </si>
  <si>
    <t>S-108</t>
  </si>
  <si>
    <t>SMOLIAR, Dmytro</t>
  </si>
  <si>
    <t>S-111</t>
  </si>
  <si>
    <t>SABACHENKOV, Elizar</t>
  </si>
  <si>
    <t>S-779</t>
  </si>
  <si>
    <t>IVANETS, Vadym</t>
  </si>
  <si>
    <t>S-726</t>
  </si>
  <si>
    <t>STRUZMAN, Rodion</t>
  </si>
  <si>
    <t>S-112</t>
  </si>
  <si>
    <t>SERDYUK, Valeriy</t>
  </si>
  <si>
    <t>S-886</t>
  </si>
  <si>
    <t>HAKHOV, Oleh</t>
  </si>
  <si>
    <t>S-501</t>
  </si>
  <si>
    <t>PETRUH, Anton</t>
  </si>
  <si>
    <t>S-109</t>
  </si>
  <si>
    <t>LIPSKIY, Heorge</t>
  </si>
  <si>
    <t>S-117</t>
  </si>
  <si>
    <t>VOLKANOV, IGOR</t>
  </si>
  <si>
    <t>S-325</t>
  </si>
  <si>
    <t>PROTSENKO, KIRIL</t>
  </si>
  <si>
    <t>S-723</t>
  </si>
  <si>
    <t>LASHKO, OLEXANDR</t>
  </si>
  <si>
    <t>S-338</t>
  </si>
  <si>
    <t>MYTROHOV, Sergey</t>
  </si>
  <si>
    <t>S-116</t>
  </si>
  <si>
    <t>IVCHENKO, Stepan</t>
  </si>
  <si>
    <t>S-604</t>
  </si>
  <si>
    <t>MANOILO, Mykyta</t>
  </si>
  <si>
    <t>S-103</t>
  </si>
  <si>
    <t>MELEZHIK, Veronika</t>
  </si>
  <si>
    <t>S-933</t>
  </si>
  <si>
    <t xml:space="preserve">Minkevich Vladimir </t>
  </si>
  <si>
    <t xml:space="preserve">Savov Valentin </t>
  </si>
  <si>
    <t xml:space="preserve">Vinyard, Keith </t>
  </si>
  <si>
    <t xml:space="preserve">SEN </t>
  </si>
  <si>
    <t xml:space="preserve">USA </t>
  </si>
  <si>
    <t xml:space="preserve">USA593501 </t>
  </si>
  <si>
    <t xml:space="preserve">Cook, Peter </t>
  </si>
  <si>
    <t xml:space="preserve">Kuczek, Kevin </t>
  </si>
  <si>
    <t xml:space="preserve">USA593720 </t>
  </si>
  <si>
    <t xml:space="preserve">Johnson, Esther </t>
  </si>
  <si>
    <t xml:space="preserve">Spain17418 </t>
  </si>
  <si>
    <t xml:space="preserve">Carson, Donald </t>
  </si>
  <si>
    <t xml:space="preserve">USA993146 </t>
  </si>
  <si>
    <t xml:space="preserve">Flanigan, Chris </t>
  </si>
  <si>
    <t xml:space="preserve">USA907900 </t>
  </si>
  <si>
    <t>Johnson, Kevin</t>
  </si>
  <si>
    <t xml:space="preserve"> SEN </t>
  </si>
  <si>
    <t xml:space="preserve">USA654119 </t>
  </si>
  <si>
    <t xml:space="preserve">OBryan. David </t>
  </si>
  <si>
    <t xml:space="preserve">USASPACEMDL </t>
  </si>
  <si>
    <t xml:space="preserve">Avramov, Stoil </t>
  </si>
  <si>
    <t xml:space="preserve"> USA </t>
  </si>
  <si>
    <t>USA986170</t>
  </si>
  <si>
    <t xml:space="preserve">Humphrey, Steve </t>
  </si>
  <si>
    <t xml:space="preserve">USA861924 </t>
  </si>
  <si>
    <t xml:space="preserve">Leggette, Trevor </t>
  </si>
  <si>
    <t xml:space="preserve">JUN </t>
  </si>
  <si>
    <t xml:space="preserve">Harrison, Trevor </t>
  </si>
  <si>
    <t xml:space="preserve">USA1136930 </t>
  </si>
  <si>
    <t xml:space="preserve">Willard, Terrill </t>
  </si>
  <si>
    <t xml:space="preserve">USA775089 </t>
  </si>
  <si>
    <t xml:space="preserve">Kristal, Emma </t>
  </si>
  <si>
    <t xml:space="preserve">USA936133 </t>
  </si>
  <si>
    <t xml:space="preserve">Marsh, Jay </t>
  </si>
  <si>
    <t xml:space="preserve">USA98250 </t>
  </si>
  <si>
    <t xml:space="preserve">Rangitsch, Michael </t>
  </si>
  <si>
    <t xml:space="preserve">USA893789 </t>
  </si>
  <si>
    <t xml:space="preserve">Guzek, Brian </t>
  </si>
  <si>
    <t xml:space="preserve">USA950377 </t>
  </si>
  <si>
    <t xml:space="preserve">Dall, Betty </t>
  </si>
  <si>
    <t xml:space="preserve">USA1133706 </t>
  </si>
  <si>
    <t>Woebkenberg, Ryan</t>
  </si>
  <si>
    <t>USA544846</t>
  </si>
  <si>
    <t>Guzek, Brian</t>
  </si>
  <si>
    <t>USA950377</t>
  </si>
  <si>
    <t>Vinyard, Keith</t>
  </si>
  <si>
    <t>USA593501</t>
  </si>
  <si>
    <t>Canada</t>
  </si>
  <si>
    <t>USA654119</t>
  </si>
  <si>
    <t>Avramov, Stoil</t>
  </si>
  <si>
    <t>Gassaway, George</t>
  </si>
  <si>
    <t xml:space="preserve">  USA18722</t>
  </si>
  <si>
    <t>Duczmal, Richard</t>
  </si>
  <si>
    <t>Berk, Matthew</t>
  </si>
  <si>
    <t>USA872934</t>
  </si>
  <si>
    <t xml:space="preserve">Gassaway, George </t>
  </si>
  <si>
    <t xml:space="preserve">USA18722 </t>
  </si>
  <si>
    <t xml:space="preserve">Filler, Jim </t>
  </si>
  <si>
    <t xml:space="preserve">USA910612 </t>
  </si>
  <si>
    <t xml:space="preserve">von Kiparski, Wolfram </t>
  </si>
  <si>
    <t>SEN</t>
  </si>
  <si>
    <t xml:space="preserve">USA1137612 </t>
  </si>
  <si>
    <t>ESP</t>
  </si>
  <si>
    <t xml:space="preserve">Valentin Savov </t>
  </si>
  <si>
    <t>Andrija Ducak</t>
  </si>
  <si>
    <t>IBRAGIMOV Igor</t>
  </si>
  <si>
    <t xml:space="preserve">ISTOMIN Kirill </t>
  </si>
  <si>
    <t>94347</t>
  </si>
  <si>
    <t>1741A</t>
  </si>
  <si>
    <t xml:space="preserve">VORONIN Artem </t>
  </si>
  <si>
    <t>75924</t>
  </si>
  <si>
    <t>3302</t>
  </si>
  <si>
    <t>TSYGANKOV Nikolay</t>
  </si>
  <si>
    <t>21764</t>
  </si>
  <si>
    <t>245</t>
  </si>
  <si>
    <t>LOBANOVA Irina</t>
  </si>
  <si>
    <t>76081</t>
  </si>
  <si>
    <t>648A</t>
  </si>
  <si>
    <t xml:space="preserve">PEREKOPSKAYA Alexandra </t>
  </si>
  <si>
    <t>113305</t>
  </si>
  <si>
    <t>3504A</t>
  </si>
  <si>
    <t xml:space="preserve">KADYROV Valerian </t>
  </si>
  <si>
    <t>89682</t>
  </si>
  <si>
    <t>1220A</t>
  </si>
  <si>
    <t xml:space="preserve">GRISHIN Klim </t>
  </si>
  <si>
    <t>110452</t>
  </si>
  <si>
    <t>3269A</t>
  </si>
  <si>
    <t>DANILOV Igor</t>
  </si>
  <si>
    <t>22106</t>
  </si>
  <si>
    <t>627</t>
  </si>
  <si>
    <t>TROCHKIN Denis</t>
  </si>
  <si>
    <t xml:space="preserve">KULAK Anastasia </t>
  </si>
  <si>
    <t>3503A</t>
  </si>
  <si>
    <t xml:space="preserve">PYAKHOV Matvey </t>
  </si>
  <si>
    <t>100254</t>
  </si>
  <si>
    <t>1805A</t>
  </si>
  <si>
    <t>FETISOV Pavel</t>
  </si>
  <si>
    <t>24083</t>
  </si>
  <si>
    <t>2632A</t>
  </si>
  <si>
    <t>MELNIKOVA Elizaveta</t>
  </si>
  <si>
    <t>113642</t>
  </si>
  <si>
    <t>3523A</t>
  </si>
  <si>
    <t xml:space="preserve">ABRAMOV Vitaliy </t>
  </si>
  <si>
    <t>100250</t>
  </si>
  <si>
    <t>1656A</t>
  </si>
  <si>
    <t>PEREVEROV Mikhail</t>
  </si>
  <si>
    <t>21825</t>
  </si>
  <si>
    <t>338</t>
  </si>
  <si>
    <t>PARAKHIN Sergey</t>
  </si>
  <si>
    <t>87670</t>
  </si>
  <si>
    <t>613</t>
  </si>
  <si>
    <t>JURIKOV Vladimir</t>
  </si>
  <si>
    <t>113706</t>
  </si>
  <si>
    <t>3552A</t>
  </si>
  <si>
    <t xml:space="preserve">KOLEUSHKO Vladislav </t>
  </si>
  <si>
    <t>112739</t>
  </si>
  <si>
    <t>3498A</t>
  </si>
  <si>
    <t xml:space="preserve">PRISCHEPOV Kirill </t>
  </si>
  <si>
    <t>113652</t>
  </si>
  <si>
    <t>3537A</t>
  </si>
  <si>
    <t xml:space="preserve">NIKITIN Artem </t>
  </si>
  <si>
    <t>113646</t>
  </si>
  <si>
    <t>3531A</t>
  </si>
  <si>
    <t>ERMOLENKO Vasiliy</t>
  </si>
  <si>
    <t>113650</t>
  </si>
  <si>
    <t>647A</t>
  </si>
  <si>
    <t>KHAKIMOV Konstantyn</t>
  </si>
  <si>
    <t>113643</t>
  </si>
  <si>
    <t>3526A</t>
  </si>
  <si>
    <t>FEDOSOV Alexey</t>
  </si>
  <si>
    <t>113705</t>
  </si>
  <si>
    <t>3551A</t>
  </si>
  <si>
    <t xml:space="preserve">LOBANOV Ivan </t>
  </si>
  <si>
    <t>113639</t>
  </si>
  <si>
    <t>3512A</t>
  </si>
  <si>
    <t xml:space="preserve">NIKULIN Konstantin </t>
  </si>
  <si>
    <t>113649</t>
  </si>
  <si>
    <t>3536A</t>
  </si>
  <si>
    <t xml:space="preserve">JAGAFAROV DENIS </t>
  </si>
  <si>
    <t>113644</t>
  </si>
  <si>
    <t>3527A</t>
  </si>
  <si>
    <t xml:space="preserve">KURAMSHIN Aleksandr </t>
  </si>
  <si>
    <t>113651</t>
  </si>
  <si>
    <t>3510A</t>
  </si>
  <si>
    <t xml:space="preserve">PURTOVA Anna </t>
  </si>
  <si>
    <t>113640</t>
  </si>
  <si>
    <t>3518A</t>
  </si>
  <si>
    <t>GARELSKIY Valeriy</t>
  </si>
  <si>
    <t>113648</t>
  </si>
  <si>
    <t>3534A</t>
  </si>
  <si>
    <t xml:space="preserve">PLOTNIKOV Mihail </t>
  </si>
  <si>
    <t>113647</t>
  </si>
  <si>
    <t>3532A</t>
  </si>
  <si>
    <t>LOBANOV Vasiliy</t>
  </si>
  <si>
    <t>2186</t>
  </si>
  <si>
    <t>113653</t>
  </si>
  <si>
    <t>Kolář  Zdeněk</t>
  </si>
  <si>
    <t>CZ E</t>
  </si>
  <si>
    <t>Florek  Sebastian J</t>
  </si>
  <si>
    <t>Kucharzyk  Jan</t>
  </si>
  <si>
    <t>Krůta Václav (J)</t>
  </si>
  <si>
    <t>Galko Denis</t>
  </si>
  <si>
    <t>Pasiukou Uladzimir</t>
  </si>
  <si>
    <t>Pavka  Bedřich</t>
  </si>
  <si>
    <t>Kičura Rastislav</t>
  </si>
  <si>
    <t>Polukainen Arvi</t>
  </si>
  <si>
    <t>EST- 0069</t>
  </si>
  <si>
    <t>Pavka Martin</t>
  </si>
  <si>
    <t>Chalupa  Jaromír</t>
  </si>
  <si>
    <t>Broný  Pavel</t>
  </si>
  <si>
    <t>Przybytek Krzysztof</t>
  </si>
  <si>
    <t>Chmelík  Jaroslav</t>
  </si>
  <si>
    <t>Tšava Jane</t>
  </si>
  <si>
    <t>EST-0623</t>
  </si>
  <si>
    <t>Štirba Piotr J</t>
  </si>
  <si>
    <t>Pospišil Marek (J)</t>
  </si>
  <si>
    <t>Tržilová Viktorie (J)</t>
  </si>
  <si>
    <t>Stopa Jan (J)</t>
  </si>
  <si>
    <t xml:space="preserve">Pastuszek  David  </t>
  </si>
  <si>
    <t>Musil  Josef</t>
  </si>
  <si>
    <t>Suchanek Mariusz (J)</t>
  </si>
  <si>
    <t>Osvald Michal (J)</t>
  </si>
  <si>
    <t>Płonka Damian (J)</t>
  </si>
  <si>
    <t>Buba Jan (J)</t>
  </si>
  <si>
    <t>Walach Mateusz (J)</t>
  </si>
  <si>
    <t>Čejka Alex  (J)</t>
  </si>
  <si>
    <t>Cienciala Daniel (J)</t>
  </si>
  <si>
    <t>Zajac Jonáš (J)</t>
  </si>
  <si>
    <t>Štěrba Marcin (J)</t>
  </si>
  <si>
    <t>Richterová Pavlína (J)</t>
  </si>
  <si>
    <t>EST-0343</t>
  </si>
  <si>
    <t>Mendrok Marian (J)</t>
  </si>
  <si>
    <t>Byrtus Sebastian (J)</t>
  </si>
  <si>
    <t>Wantulok Oliwia (J)</t>
  </si>
  <si>
    <t>Chalaš Jiří (J)</t>
  </si>
  <si>
    <t>Kůra Ladislav (J)</t>
  </si>
  <si>
    <t>Redlich Jakub (J)</t>
  </si>
  <si>
    <r>
      <t>Salum</t>
    </r>
    <r>
      <rPr>
        <sz val="10"/>
        <color indexed="8"/>
        <rFont val="Arial"/>
        <family val="2"/>
        <charset val="238"/>
      </rPr>
      <t>äe Kristjan</t>
    </r>
  </si>
  <si>
    <t>Florek  Sebastian (J)</t>
  </si>
  <si>
    <t xml:space="preserve">Konkol Jiří                               </t>
  </si>
  <si>
    <t>Kozlov Alexander</t>
  </si>
  <si>
    <t>Hagara Matej (J)</t>
  </si>
  <si>
    <t>Polednik Waldemar (J)</t>
  </si>
  <si>
    <t xml:space="preserve"> J</t>
  </si>
  <si>
    <t>Cesnek Boris</t>
  </si>
  <si>
    <t>Galko Denis (J)</t>
  </si>
  <si>
    <t>Čejka Alex (J)</t>
  </si>
  <si>
    <t>CARSON, Don</t>
  </si>
  <si>
    <t>GEARHART, James</t>
  </si>
  <si>
    <t>AVRAMOV, Dimitri</t>
  </si>
  <si>
    <t>BULG</t>
  </si>
  <si>
    <t>COOK, Peter</t>
  </si>
  <si>
    <t>BARBER, Arthur</t>
  </si>
  <si>
    <t>RIVIECCIO, Nick</t>
  </si>
  <si>
    <t>AVRAMOV, Stoil</t>
  </si>
  <si>
    <t>FLANIGAN, Christopher</t>
  </si>
  <si>
    <t>NOWAK, Michael</t>
  </si>
  <si>
    <t>PRATO, Saverio</t>
  </si>
  <si>
    <t>MARSH, John</t>
  </si>
  <si>
    <t>KRISTAL, Steve</t>
  </si>
  <si>
    <t>GUZEK, Sean</t>
  </si>
  <si>
    <t>JOHNSON (Roura), Esther</t>
  </si>
  <si>
    <t>VON KIPARSKI, Wolfram</t>
  </si>
  <si>
    <t>OBRYAN, David</t>
  </si>
  <si>
    <t>spacemdl</t>
  </si>
  <si>
    <t>McLEOD, Kevin</t>
  </si>
  <si>
    <t>HUMPHREY, Steve</t>
  </si>
  <si>
    <t xml:space="preserve">Štirba Piotr </t>
  </si>
  <si>
    <t>Olga Ibragimova</t>
  </si>
  <si>
    <t>217</t>
  </si>
  <si>
    <t xml:space="preserve">Valeriy Gavrilov </t>
  </si>
  <si>
    <t>188</t>
  </si>
  <si>
    <t>Shaxzod Chavandozov</t>
  </si>
  <si>
    <t>191</t>
  </si>
  <si>
    <t>Natalya Naumova</t>
  </si>
  <si>
    <t>Dmitry Gritchin</t>
  </si>
  <si>
    <t>Azim Domlatjanov</t>
  </si>
  <si>
    <t>317</t>
  </si>
  <si>
    <t xml:space="preserve">Farxod Bakiev </t>
  </si>
  <si>
    <t>182</t>
  </si>
  <si>
    <t>Mikhail Kondratev</t>
  </si>
  <si>
    <t>Erika Yordanova</t>
  </si>
  <si>
    <t>Yuriy Filchukov</t>
  </si>
  <si>
    <t>Dmitriy Denisov</t>
  </si>
  <si>
    <t>756</t>
  </si>
  <si>
    <t>Dmitriy Zyuma</t>
  </si>
  <si>
    <t>752</t>
  </si>
  <si>
    <t>Leonid Gladkov</t>
  </si>
  <si>
    <t>Islam Zhanaisov</t>
  </si>
  <si>
    <t>Nurali Serikbaev</t>
  </si>
  <si>
    <t>Vladislav Laryunin</t>
  </si>
  <si>
    <t>753</t>
  </si>
  <si>
    <t xml:space="preserve">Najmidin Zaylidinov </t>
  </si>
  <si>
    <t>193</t>
  </si>
  <si>
    <t>Andrey Mishin</t>
  </si>
  <si>
    <t>754</t>
  </si>
  <si>
    <t>Viktor Nalivayko</t>
  </si>
  <si>
    <t>3564A</t>
  </si>
  <si>
    <t>Shaxbos Bafoev</t>
  </si>
  <si>
    <t>189</t>
  </si>
  <si>
    <r>
      <t>Salum</t>
    </r>
    <r>
      <rPr>
        <sz val="10"/>
        <color indexed="8"/>
        <rFont val="Arial"/>
        <family val="2"/>
        <charset val="238"/>
      </rPr>
      <t>äe Kristjan</t>
    </r>
  </si>
  <si>
    <t>PETROVIĆ Mihailo</t>
  </si>
  <si>
    <t>SRB S-667</t>
  </si>
  <si>
    <t>KATANIĆ Zoran</t>
  </si>
  <si>
    <t>SRB S-008</t>
  </si>
  <si>
    <t>S5-27.016</t>
  </si>
  <si>
    <t>DIMITROV Milan</t>
  </si>
  <si>
    <t>SRB S-806</t>
  </si>
  <si>
    <t>ILEŠ Ferenc</t>
  </si>
  <si>
    <t>SRB S-794</t>
  </si>
  <si>
    <t>DRAGIN Emil</t>
  </si>
  <si>
    <t>SRB S-452</t>
  </si>
  <si>
    <t>VOLAREVIĆ Luka</t>
  </si>
  <si>
    <t>SRB S-670</t>
  </si>
  <si>
    <t xml:space="preserve">MRDJANOV Stojan </t>
  </si>
  <si>
    <t>SRB S-038</t>
  </si>
  <si>
    <t>RADAŠIN Srdjan</t>
  </si>
  <si>
    <t>SRB S-450</t>
  </si>
  <si>
    <t>VUKAŠINOVIĆ Đorđe</t>
  </si>
  <si>
    <t>83113</t>
  </si>
  <si>
    <t>SRB S-725</t>
  </si>
  <si>
    <t>TERZIĆ Anđela</t>
  </si>
  <si>
    <t>93629</t>
  </si>
  <si>
    <t>ČUVIK Viktor</t>
  </si>
  <si>
    <t>SRB S-654</t>
  </si>
  <si>
    <t>RADAŠIN Nemanja</t>
  </si>
  <si>
    <t>SRB S-453</t>
  </si>
  <si>
    <t>ČIPČIĆ Vladimir</t>
  </si>
  <si>
    <t>SRB S-049</t>
  </si>
  <si>
    <t>PETROVIĆ Danijel</t>
  </si>
  <si>
    <t>SRB S-773</t>
  </si>
  <si>
    <t>BUL 00515</t>
  </si>
  <si>
    <t>PETROVIĆ Saša</t>
  </si>
  <si>
    <t>SRB S-748</t>
  </si>
  <si>
    <t xml:space="preserve"> S-667</t>
  </si>
  <si>
    <t>JOSIPOVIĆ Jovan</t>
  </si>
  <si>
    <t>SRB S-912</t>
  </si>
  <si>
    <t>DEHELJAN Delorija</t>
  </si>
  <si>
    <t>BUNČIĆ Mladen</t>
  </si>
  <si>
    <t>68049</t>
  </si>
  <si>
    <t>SRB F-532</t>
  </si>
  <si>
    <t>BUNČIĆ Miloš</t>
  </si>
  <si>
    <t>92147</t>
  </si>
  <si>
    <t>SRB F-531</t>
  </si>
  <si>
    <t>VITOMIROV David</t>
  </si>
  <si>
    <t>SRB S-802</t>
  </si>
  <si>
    <t>JOSIPOVIĆ Jelisaveta</t>
  </si>
  <si>
    <t>SRB S-555</t>
  </si>
  <si>
    <t>TELEKI Kristian</t>
  </si>
  <si>
    <t>ZORIĆ Uroš</t>
  </si>
  <si>
    <t>68038</t>
  </si>
  <si>
    <t>SRB F-902</t>
  </si>
  <si>
    <t>GAŠPAR Megode</t>
  </si>
  <si>
    <t>S5-23-037</t>
  </si>
  <si>
    <t>62076</t>
  </si>
  <si>
    <t>RUS 1659A</t>
  </si>
  <si>
    <t>23406</t>
  </si>
  <si>
    <t>79001</t>
  </si>
  <si>
    <t>S-629</t>
  </si>
  <si>
    <t>S-049</t>
  </si>
  <si>
    <t xml:space="preserve"> 16180  </t>
  </si>
  <si>
    <t>BG 000650</t>
  </si>
  <si>
    <t>Zemlyanukhin Anatoly</t>
  </si>
  <si>
    <t>Perc Drago</t>
  </si>
  <si>
    <t>S5 187.003</t>
  </si>
  <si>
    <t>Rosliyakov Dmitrii</t>
  </si>
  <si>
    <t>Kůra Ladislav</t>
  </si>
  <si>
    <t>Jenko Marjan</t>
  </si>
  <si>
    <t>S5 27.016</t>
  </si>
  <si>
    <t>Čuk Tilen</t>
  </si>
  <si>
    <t>Žgajner Mitja</t>
  </si>
  <si>
    <t>S5 187.001</t>
  </si>
  <si>
    <t>Adamov Nikolina</t>
  </si>
  <si>
    <t>S-562</t>
  </si>
  <si>
    <t>Broný Pavel</t>
  </si>
  <si>
    <t>Timofejev Maksim</t>
  </si>
  <si>
    <t>Dudziak-Przybytek Ewa</t>
  </si>
  <si>
    <t>POL 5343</t>
  </si>
  <si>
    <t>Kolář Zdenèk</t>
  </si>
  <si>
    <t>CZE 1045</t>
  </si>
  <si>
    <t>Adamchuk Anton</t>
  </si>
  <si>
    <t>Žitňan Michal</t>
  </si>
  <si>
    <t>Pukšič Žiga</t>
  </si>
  <si>
    <t>S5 187.006</t>
  </si>
  <si>
    <t>Ciznar Roman</t>
  </si>
  <si>
    <t>Adamov Maja</t>
  </si>
  <si>
    <t>S-563</t>
  </si>
  <si>
    <t>Zhabravets Kiryl</t>
  </si>
  <si>
    <t>Palovšnik Sonja</t>
  </si>
  <si>
    <t>S5 187.004</t>
  </si>
  <si>
    <t>Chalupa Jaromír</t>
  </si>
  <si>
    <t>CZE 1097</t>
  </si>
  <si>
    <t xml:space="preserve">16105  </t>
  </si>
  <si>
    <t>Filas Michał</t>
  </si>
  <si>
    <t>POL 4624</t>
  </si>
  <si>
    <t>CZE 1295</t>
  </si>
  <si>
    <t>Roura Font Jordi</t>
  </si>
  <si>
    <t>ESP 708</t>
  </si>
  <si>
    <t>Vranchev Stoyan</t>
  </si>
  <si>
    <t>Švajger Luka</t>
  </si>
  <si>
    <t>S5 37.003</t>
  </si>
  <si>
    <t>Turk Primož</t>
  </si>
  <si>
    <t>S5 37.004</t>
  </si>
  <si>
    <t>68466</t>
  </si>
  <si>
    <t>IND</t>
  </si>
  <si>
    <t>Patel Akash</t>
  </si>
  <si>
    <t>Pavka Daniel</t>
  </si>
  <si>
    <t>CZE 1625</t>
  </si>
  <si>
    <t>Švec Vladimir</t>
  </si>
  <si>
    <t>SVK 1021</t>
  </si>
  <si>
    <t>Skvarča Tim</t>
  </si>
  <si>
    <t>S5-23.040</t>
  </si>
  <si>
    <t>Sergienko Grigory</t>
  </si>
  <si>
    <t>44 37-27</t>
  </si>
  <si>
    <t>Hunziker Arthur</t>
  </si>
  <si>
    <t>Hunziker Franz</t>
  </si>
  <si>
    <t>57714</t>
  </si>
  <si>
    <t>Štempihar Oskar</t>
  </si>
  <si>
    <t>Jenko Boris</t>
  </si>
  <si>
    <t>Misse Suñol Neus</t>
  </si>
  <si>
    <t>ESP 1045</t>
  </si>
  <si>
    <t>Brus Matjaž</t>
  </si>
  <si>
    <t>S5-23.024</t>
  </si>
  <si>
    <t>Verč Žiga</t>
  </si>
  <si>
    <t>S5 23.043</t>
  </si>
  <si>
    <t>S5 23.034</t>
  </si>
  <si>
    <t>Chaudhari Pratikkumar</t>
  </si>
  <si>
    <t>ŽgajnerMitja</t>
  </si>
  <si>
    <t>Parth Chauvdhari</t>
  </si>
  <si>
    <t>10th October 2017</t>
  </si>
  <si>
    <t>Ljubljana, 10th October, 2017</t>
  </si>
  <si>
    <t>PLACING LIST 2017</t>
  </si>
  <si>
    <t>Not in accordance with FAI rules</t>
  </si>
  <si>
    <t>AFTER THE EVENT NO:  22</t>
  </si>
  <si>
    <t xml:space="preserve">WCup Coordinator </t>
  </si>
  <si>
    <t xml:space="preserve">ZEMLYANUKHIN Anatoliy </t>
  </si>
  <si>
    <t>SERCAIANU Florica</t>
  </si>
  <si>
    <t>VACHKOV Dimitar</t>
  </si>
  <si>
    <t xml:space="preserve">SERGIENKO Grigory </t>
  </si>
  <si>
    <t xml:space="preserve">TODOROV Angel Ts. </t>
  </si>
  <si>
    <t>MINKEVICH Uladzimir</t>
  </si>
  <si>
    <t xml:space="preserve">PASIUKOV Uladzimir </t>
  </si>
  <si>
    <t xml:space="preserve">ROSLIYAKOV Dmitrii </t>
  </si>
  <si>
    <t xml:space="preserve">Rosliyakov Dmitrii </t>
  </si>
  <si>
    <t>IN CLASS S4A - BOOST GLIDER DURATION COMPETITION  - SPACE MODELS WORLD CUP 2017 - CONTESTS  22 TO 22</t>
  </si>
  <si>
    <t>IN CLASS S6A - STREAMER DURATION COMPETITION  - SPACE MODELS WORLD CUP 2017 - CONTESTS 22 TO 22</t>
  </si>
  <si>
    <t xml:space="preserve"> IN CLASS S7 - SCALE MODELS COMPETITION  - SPACE MODELS WORLD CUP 2017 - CONTESTS 22 TO 22</t>
  </si>
  <si>
    <t>IN CLASS S8E/P - RC ROCKET GLIDER DURATION AND PRECISE LANDING COMPETITION  - SPACE MODELS WORLD CUP 2017- CONTESTS 22 TO 22</t>
  </si>
  <si>
    <r>
      <t xml:space="preserve"> IN CLASS </t>
    </r>
    <r>
      <rPr>
        <b/>
        <sz val="14"/>
        <rFont val="Arial"/>
        <family val="2"/>
        <charset val="238"/>
      </rPr>
      <t>S9A</t>
    </r>
    <r>
      <rPr>
        <b/>
        <sz val="11"/>
        <rFont val="Arial"/>
        <family val="2"/>
        <charset val="238"/>
      </rPr>
      <t xml:space="preserve"> - GYROCOPTER DURATION COMPETITION  - SPACE MODELS WORLD CUP 2017 - CONTESTS  22 TO 22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</si>
</sst>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"/>
    <numFmt numFmtId="166" formatCode="0000"/>
  </numFmts>
  <fonts count="53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i/>
      <sz val="12"/>
      <color indexed="6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name val="Times Cirilic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4">
    <xf numFmtId="0" fontId="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24" fillId="0" borderId="0"/>
    <xf numFmtId="0" fontId="25" fillId="0" borderId="0">
      <alignment horizontal="center" vertical="center"/>
    </xf>
    <xf numFmtId="0" fontId="29" fillId="0" borderId="0"/>
    <xf numFmtId="0" fontId="40" fillId="0" borderId="0" applyNumberFormat="0" applyFill="0" applyBorder="0" applyProtection="0"/>
    <xf numFmtId="0" fontId="45" fillId="0" borderId="0"/>
  </cellStyleXfs>
  <cellXfs count="97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8" fillId="0" borderId="0" xfId="0" applyFont="1"/>
    <xf numFmtId="0" fontId="1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7" fillId="0" borderId="0" xfId="0" applyFont="1" applyFill="1"/>
    <xf numFmtId="0" fontId="30" fillId="0" borderId="0" xfId="0" applyFont="1"/>
    <xf numFmtId="0" fontId="31" fillId="0" borderId="0" xfId="0" applyFont="1"/>
    <xf numFmtId="0" fontId="10" fillId="0" borderId="0" xfId="0" applyFont="1"/>
    <xf numFmtId="0" fontId="0" fillId="0" borderId="0" xfId="0" applyFill="1" applyBorder="1"/>
    <xf numFmtId="0" fontId="0" fillId="0" borderId="0" xfId="0" applyBorder="1"/>
    <xf numFmtId="1" fontId="2" fillId="0" borderId="0" xfId="0" applyNumberFormat="1" applyFont="1" applyFill="1"/>
    <xf numFmtId="0" fontId="2" fillId="0" borderId="0" xfId="0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8" xfId="0" applyFont="1" applyFill="1" applyBorder="1"/>
    <xf numFmtId="0" fontId="32" fillId="3" borderId="0" xfId="0" applyFont="1" applyFill="1"/>
    <xf numFmtId="0" fontId="32" fillId="0" borderId="0" xfId="0" applyFont="1"/>
    <xf numFmtId="0" fontId="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9" fillId="2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8" fillId="5" borderId="1" xfId="0" applyFont="1" applyFill="1" applyBorder="1"/>
    <xf numFmtId="0" fontId="18" fillId="5" borderId="0" xfId="0" applyFont="1" applyFill="1" applyBorder="1"/>
    <xf numFmtId="1" fontId="7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3" fillId="0" borderId="8" xfId="0" applyFont="1" applyFill="1" applyBorder="1"/>
    <xf numFmtId="1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Border="1"/>
    <xf numFmtId="49" fontId="13" fillId="0" borderId="8" xfId="9" applyNumberFormat="1" applyFont="1" applyFill="1" applyBorder="1" applyAlignment="1">
      <alignment horizontal="left" vertical="center"/>
    </xf>
    <xf numFmtId="49" fontId="13" fillId="0" borderId="8" xfId="9" applyNumberFormat="1" applyFont="1" applyBorder="1" applyAlignment="1">
      <alignment horizontal="center" vertical="center" wrapText="1"/>
    </xf>
    <xf numFmtId="0" fontId="13" fillId="0" borderId="8" xfId="9" applyFont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49" fontId="13" fillId="0" borderId="8" xfId="9" applyNumberFormat="1" applyFont="1" applyBorder="1" applyAlignment="1">
      <alignment horizontal="center" vertical="center"/>
    </xf>
    <xf numFmtId="49" fontId="13" fillId="0" borderId="8" xfId="9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3" fillId="0" borderId="8" xfId="0" applyFont="1" applyBorder="1"/>
    <xf numFmtId="0" fontId="23" fillId="0" borderId="1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" xfId="9" applyFont="1" applyBorder="1" applyAlignment="1">
      <alignment horizontal="left" vertical="center"/>
    </xf>
    <xf numFmtId="0" fontId="13" fillId="0" borderId="8" xfId="0" applyFont="1" applyFill="1" applyBorder="1" applyAlignment="1"/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8" xfId="9" applyFont="1" applyFill="1" applyBorder="1" applyAlignment="1">
      <alignment horizontal="left" vertical="center" wrapText="1"/>
    </xf>
    <xf numFmtId="0" fontId="36" fillId="0" borderId="0" xfId="0" applyFont="1" applyFill="1"/>
    <xf numFmtId="49" fontId="13" fillId="3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0" borderId="0" xfId="0" applyFont="1" applyFill="1" applyBorder="1"/>
    <xf numFmtId="0" fontId="13" fillId="3" borderId="1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7" fillId="0" borderId="0" xfId="0" applyFont="1"/>
    <xf numFmtId="1" fontId="13" fillId="0" borderId="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3" fillId="0" borderId="8" xfId="0" applyFont="1" applyBorder="1" applyAlignment="1">
      <alignment horizontal="left"/>
    </xf>
    <xf numFmtId="49" fontId="23" fillId="0" borderId="8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1" fontId="15" fillId="4" borderId="24" xfId="0" applyNumberFormat="1" applyFont="1" applyFill="1" applyBorder="1" applyAlignment="1">
      <alignment horizontal="center"/>
    </xf>
    <xf numFmtId="1" fontId="15" fillId="4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1" fillId="0" borderId="0" xfId="0" applyNumberFormat="1" applyFont="1" applyFill="1"/>
    <xf numFmtId="0" fontId="1" fillId="0" borderId="0" xfId="0" applyFont="1" applyFill="1"/>
    <xf numFmtId="1" fontId="7" fillId="0" borderId="1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9" xfId="0" applyFont="1" applyBorder="1" applyAlignment="1">
      <alignment horizontal="center" vertical="center" textRotation="90"/>
    </xf>
    <xf numFmtId="0" fontId="2" fillId="7" borderId="13" xfId="1" applyFont="1" applyFill="1" applyBorder="1" applyAlignment="1">
      <alignment horizontal="center"/>
    </xf>
    <xf numFmtId="0" fontId="2" fillId="7" borderId="28" xfId="1" applyFont="1" applyFill="1" applyBorder="1" applyAlignment="1">
      <alignment horizontal="center"/>
    </xf>
    <xf numFmtId="0" fontId="2" fillId="8" borderId="30" xfId="1" applyFont="1" applyFill="1" applyBorder="1" applyAlignment="1">
      <alignment horizontal="center"/>
    </xf>
    <xf numFmtId="0" fontId="2" fillId="8" borderId="31" xfId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2" fillId="9" borderId="13" xfId="1" applyFont="1" applyFill="1" applyBorder="1" applyAlignment="1">
      <alignment horizontal="center"/>
    </xf>
    <xf numFmtId="0" fontId="2" fillId="9" borderId="28" xfId="1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" fillId="10" borderId="13" xfId="1" applyFont="1" applyFill="1" applyBorder="1" applyAlignment="1">
      <alignment horizontal="center"/>
    </xf>
    <xf numFmtId="0" fontId="2" fillId="10" borderId="28" xfId="1" applyFont="1" applyFill="1" applyBorder="1" applyAlignment="1">
      <alignment horizontal="center"/>
    </xf>
    <xf numFmtId="1" fontId="14" fillId="10" borderId="8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1" fontId="14" fillId="7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11" borderId="13" xfId="1" applyFont="1" applyFill="1" applyBorder="1" applyAlignment="1">
      <alignment horizontal="center"/>
    </xf>
    <xf numFmtId="0" fontId="2" fillId="11" borderId="28" xfId="1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8" xfId="0" applyFont="1" applyFill="1" applyBorder="1"/>
    <xf numFmtId="0" fontId="2" fillId="12" borderId="13" xfId="1" applyFont="1" applyFill="1" applyBorder="1" applyAlignment="1">
      <alignment horizontal="center"/>
    </xf>
    <xf numFmtId="0" fontId="2" fillId="12" borderId="28" xfId="1" applyFont="1" applyFill="1" applyBorder="1" applyAlignment="1">
      <alignment horizontal="center"/>
    </xf>
    <xf numFmtId="1" fontId="14" fillId="12" borderId="8" xfId="0" applyNumberFormat="1" applyFont="1" applyFill="1" applyBorder="1"/>
    <xf numFmtId="1" fontId="7" fillId="12" borderId="8" xfId="0" applyNumberFormat="1" applyFont="1" applyFill="1" applyBorder="1"/>
    <xf numFmtId="0" fontId="7" fillId="12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 vertical="center"/>
    </xf>
    <xf numFmtId="1" fontId="13" fillId="10" borderId="8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12" borderId="29" xfId="0" applyNumberFormat="1" applyFont="1" applyFill="1" applyBorder="1" applyAlignment="1">
      <alignment horizontal="center"/>
    </xf>
    <xf numFmtId="1" fontId="7" fillId="10" borderId="29" xfId="0" applyNumberFormat="1" applyFont="1" applyFill="1" applyBorder="1" applyAlignment="1">
      <alignment horizontal="center"/>
    </xf>
    <xf numFmtId="1" fontId="7" fillId="11" borderId="29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7" borderId="29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1" fontId="7" fillId="8" borderId="32" xfId="0" applyNumberFormat="1" applyFont="1" applyFill="1" applyBorder="1" applyAlignment="1">
      <alignment horizontal="center"/>
    </xf>
    <xf numFmtId="0" fontId="23" fillId="0" borderId="8" xfId="0" applyFont="1" applyBorder="1" applyAlignment="1"/>
    <xf numFmtId="0" fontId="23" fillId="0" borderId="8" xfId="0" applyFont="1" applyFill="1" applyBorder="1" applyAlignment="1">
      <alignment horizontal="left"/>
    </xf>
    <xf numFmtId="0" fontId="13" fillId="13" borderId="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14" borderId="8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left"/>
    </xf>
    <xf numFmtId="0" fontId="46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/>
    </xf>
    <xf numFmtId="49" fontId="46" fillId="0" borderId="8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/>
    </xf>
    <xf numFmtId="0" fontId="23" fillId="0" borderId="33" xfId="0" applyFont="1" applyBorder="1" applyAlignment="1">
      <alignment horizontal="center"/>
    </xf>
    <xf numFmtId="0" fontId="13" fillId="14" borderId="8" xfId="0" applyFont="1" applyFill="1" applyBorder="1" applyAlignment="1">
      <alignment horizontal="center"/>
    </xf>
    <xf numFmtId="0" fontId="13" fillId="14" borderId="8" xfId="0" applyFont="1" applyFill="1" applyBorder="1" applyAlignment="1"/>
    <xf numFmtId="0" fontId="13" fillId="14" borderId="8" xfId="0" applyFont="1" applyFill="1" applyBorder="1"/>
    <xf numFmtId="1" fontId="14" fillId="12" borderId="8" xfId="0" applyNumberFormat="1" applyFont="1" applyFill="1" applyBorder="1" applyAlignment="1">
      <alignment horizontal="center"/>
    </xf>
    <xf numFmtId="1" fontId="13" fillId="12" borderId="8" xfId="0" applyNumberFormat="1" applyFont="1" applyFill="1" applyBorder="1" applyAlignment="1">
      <alignment horizontal="center"/>
    </xf>
    <xf numFmtId="0" fontId="13" fillId="12" borderId="8" xfId="0" applyFont="1" applyFill="1" applyBorder="1" applyAlignment="1">
      <alignment horizontal="center"/>
    </xf>
    <xf numFmtId="0" fontId="13" fillId="10" borderId="8" xfId="0" applyFont="1" applyFill="1" applyBorder="1"/>
    <xf numFmtId="0" fontId="2" fillId="15" borderId="28" xfId="1" applyFont="1" applyFill="1" applyBorder="1" applyAlignment="1">
      <alignment horizontal="center"/>
    </xf>
    <xf numFmtId="1" fontId="14" fillId="15" borderId="8" xfId="0" applyNumberFormat="1" applyFont="1" applyFill="1" applyBorder="1" applyAlignment="1">
      <alignment horizontal="center"/>
    </xf>
    <xf numFmtId="1" fontId="13" fillId="15" borderId="8" xfId="0" applyNumberFormat="1" applyFont="1" applyFill="1" applyBorder="1" applyAlignment="1">
      <alignment horizontal="center"/>
    </xf>
    <xf numFmtId="1" fontId="7" fillId="15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1" fontId="13" fillId="7" borderId="8" xfId="0" applyNumberFormat="1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1" fontId="7" fillId="12" borderId="8" xfId="0" applyNumberFormat="1" applyFont="1" applyFill="1" applyBorder="1" applyAlignment="1">
      <alignment horizontal="center"/>
    </xf>
    <xf numFmtId="1" fontId="14" fillId="11" borderId="8" xfId="0" applyNumberFormat="1" applyFont="1" applyFill="1" applyBorder="1" applyAlignment="1">
      <alignment horizontal="center"/>
    </xf>
    <xf numFmtId="1" fontId="13" fillId="11" borderId="8" xfId="0" applyNumberFormat="1" applyFont="1" applyFill="1" applyBorder="1" applyAlignment="1">
      <alignment horizontal="center"/>
    </xf>
    <xf numFmtId="1" fontId="7" fillId="11" borderId="8" xfId="0" applyNumberFormat="1" applyFont="1" applyFill="1" applyBorder="1" applyAlignment="1">
      <alignment horizontal="center"/>
    </xf>
    <xf numFmtId="1" fontId="13" fillId="12" borderId="8" xfId="0" applyNumberFormat="1" applyFont="1" applyFill="1" applyBorder="1"/>
    <xf numFmtId="1" fontId="2" fillId="12" borderId="8" xfId="0" applyNumberFormat="1" applyFont="1" applyFill="1" applyBorder="1"/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" fontId="13" fillId="0" borderId="0" xfId="0" applyNumberFormat="1" applyFont="1" applyFill="1" applyBorder="1"/>
    <xf numFmtId="0" fontId="14" fillId="10" borderId="8" xfId="0" applyFont="1" applyFill="1" applyBorder="1"/>
    <xf numFmtId="0" fontId="13" fillId="10" borderId="8" xfId="0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13" fillId="12" borderId="8" xfId="0" applyFont="1" applyFill="1" applyBorder="1" applyAlignment="1" applyProtection="1">
      <alignment horizontal="center"/>
      <protection hidden="1"/>
    </xf>
    <xf numFmtId="164" fontId="0" fillId="12" borderId="8" xfId="0" applyNumberForma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7" fillId="13" borderId="0" xfId="0" applyFont="1" applyFill="1" applyAlignment="1">
      <alignment wrapText="1"/>
    </xf>
    <xf numFmtId="0" fontId="14" fillId="11" borderId="8" xfId="0" applyFont="1" applyFill="1" applyBorder="1"/>
    <xf numFmtId="49" fontId="13" fillId="0" borderId="35" xfId="9" applyNumberFormat="1" applyFont="1" applyFill="1" applyBorder="1" applyAlignment="1">
      <alignment horizontal="center" vertical="center"/>
    </xf>
    <xf numFmtId="49" fontId="13" fillId="0" borderId="35" xfId="9" applyNumberFormat="1" applyFont="1" applyBorder="1" applyAlignment="1">
      <alignment horizontal="center" vertical="center"/>
    </xf>
    <xf numFmtId="49" fontId="13" fillId="0" borderId="8" xfId="9" applyNumberFormat="1" applyFont="1" applyBorder="1" applyAlignment="1">
      <alignment horizontal="left" vertical="center"/>
    </xf>
    <xf numFmtId="49" fontId="23" fillId="0" borderId="8" xfId="9" applyNumberFormat="1" applyFont="1" applyBorder="1" applyAlignment="1">
      <alignment horizontal="left" vertical="center"/>
    </xf>
    <xf numFmtId="0" fontId="13" fillId="0" borderId="35" xfId="0" applyFont="1" applyFill="1" applyBorder="1" applyAlignment="1">
      <alignment horizontal="center"/>
    </xf>
    <xf numFmtId="49" fontId="23" fillId="0" borderId="8" xfId="9" applyNumberFormat="1" applyFont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14" xfId="9" applyNumberFormat="1" applyFont="1" applyBorder="1" applyAlignment="1">
      <alignment horizontal="center" vertical="center" wrapText="1"/>
    </xf>
    <xf numFmtId="0" fontId="13" fillId="0" borderId="14" xfId="9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13" fillId="3" borderId="8" xfId="9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8" xfId="9" applyFont="1" applyBorder="1" applyAlignment="1">
      <alignment horizontal="center" vertical="top" wrapText="1"/>
    </xf>
    <xf numFmtId="49" fontId="13" fillId="0" borderId="35" xfId="0" applyNumberFormat="1" applyFont="1" applyBorder="1" applyAlignment="1">
      <alignment horizontal="center"/>
    </xf>
    <xf numFmtId="49" fontId="13" fillId="0" borderId="8" xfId="9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164" fontId="13" fillId="11" borderId="8" xfId="0" applyNumberFormat="1" applyFont="1" applyFill="1" applyBorder="1" applyAlignment="1">
      <alignment horizontal="center"/>
    </xf>
    <xf numFmtId="0" fontId="13" fillId="0" borderId="8" xfId="9" applyFont="1" applyFill="1" applyBorder="1" applyAlignment="1">
      <alignment horizontal="center" vertical="center" wrapText="1"/>
    </xf>
    <xf numFmtId="1" fontId="7" fillId="12" borderId="11" xfId="0" applyNumberFormat="1" applyFont="1" applyFill="1" applyBorder="1"/>
    <xf numFmtId="0" fontId="13" fillId="10" borderId="11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49" fontId="46" fillId="0" borderId="35" xfId="0" applyNumberFormat="1" applyFont="1" applyFill="1" applyBorder="1" applyAlignment="1">
      <alignment horizontal="center"/>
    </xf>
    <xf numFmtId="49" fontId="13" fillId="0" borderId="14" xfId="9" applyNumberFormat="1" applyFont="1" applyBorder="1" applyAlignment="1">
      <alignment horizontal="center" vertical="center"/>
    </xf>
    <xf numFmtId="1" fontId="13" fillId="12" borderId="11" xfId="0" applyNumberFormat="1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13" fillId="0" borderId="8" xfId="0" applyFont="1" applyFill="1" applyBorder="1" applyAlignment="1">
      <alignment horizontal="left" vertical="center"/>
    </xf>
    <xf numFmtId="0" fontId="46" fillId="0" borderId="8" xfId="0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49" fontId="46" fillId="0" borderId="8" xfId="1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0" fontId="46" fillId="0" borderId="8" xfId="10" applyFont="1" applyFill="1" applyBorder="1" applyAlignment="1">
      <alignment horizontal="left"/>
    </xf>
    <xf numFmtId="49" fontId="46" fillId="0" borderId="8" xfId="10" applyNumberFormat="1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center" vertical="center"/>
    </xf>
    <xf numFmtId="0" fontId="46" fillId="0" borderId="8" xfId="10" applyFont="1" applyFill="1" applyBorder="1" applyAlignment="1">
      <alignment horizontal="center"/>
    </xf>
    <xf numFmtId="0" fontId="46" fillId="0" borderId="8" xfId="0" applyFont="1" applyFill="1" applyBorder="1" applyAlignment="1">
      <alignment horizontal="left" vertical="center"/>
    </xf>
    <xf numFmtId="166" fontId="13" fillId="0" borderId="8" xfId="10" applyNumberFormat="1" applyFont="1" applyFill="1" applyBorder="1" applyAlignment="1">
      <alignment horizontal="center" vertical="center" wrapText="1"/>
    </xf>
    <xf numFmtId="1" fontId="13" fillId="0" borderId="8" xfId="1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8" xfId="13" applyFont="1" applyFill="1" applyBorder="1" applyAlignment="1">
      <alignment horizontal="left" vertical="center"/>
    </xf>
    <xf numFmtId="0" fontId="13" fillId="0" borderId="8" xfId="13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49" fontId="13" fillId="14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13" fillId="0" borderId="35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23" fillId="0" borderId="8" xfId="9" applyFont="1" applyBorder="1" applyAlignment="1">
      <alignment horizontal="left" vertical="center"/>
    </xf>
    <xf numFmtId="0" fontId="48" fillId="0" borderId="8" xfId="0" applyFont="1" applyBorder="1"/>
    <xf numFmtId="165" fontId="23" fillId="0" borderId="35" xfId="0" applyNumberFormat="1" applyFont="1" applyFill="1" applyBorder="1" applyAlignment="1">
      <alignment horizontal="center" vertical="center"/>
    </xf>
    <xf numFmtId="1" fontId="13" fillId="12" borderId="13" xfId="0" applyNumberFormat="1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49" fontId="13" fillId="0" borderId="35" xfId="0" applyNumberFormat="1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3" fillId="0" borderId="8" xfId="0" applyFont="1" applyFill="1" applyBorder="1"/>
    <xf numFmtId="49" fontId="23" fillId="0" borderId="8" xfId="0" applyNumberFormat="1" applyFont="1" applyFill="1" applyBorder="1" applyAlignment="1">
      <alignment horizontal="center"/>
    </xf>
    <xf numFmtId="49" fontId="13" fillId="0" borderId="8" xfId="9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13" fillId="7" borderId="8" xfId="0" applyNumberFormat="1" applyFont="1" applyFill="1" applyBorder="1" applyAlignment="1">
      <alignment horizontal="center"/>
    </xf>
    <xf numFmtId="49" fontId="46" fillId="0" borderId="8" xfId="0" applyNumberFormat="1" applyFont="1" applyFill="1" applyBorder="1" applyAlignment="1">
      <alignment horizontal="center" vertical="center"/>
    </xf>
    <xf numFmtId="49" fontId="13" fillId="0" borderId="8" xfId="13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46" fillId="0" borderId="8" xfId="0" applyFont="1" applyBorder="1" applyAlignment="1">
      <alignment horizontal="center"/>
    </xf>
    <xf numFmtId="49" fontId="46" fillId="0" borderId="8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 vertical="center"/>
    </xf>
    <xf numFmtId="49" fontId="46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0" fontId="13" fillId="0" borderId="11" xfId="0" applyFont="1" applyFill="1" applyBorder="1"/>
    <xf numFmtId="1" fontId="46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wrapText="1"/>
    </xf>
    <xf numFmtId="0" fontId="23" fillId="0" borderId="35" xfId="0" applyFont="1" applyFill="1" applyBorder="1"/>
    <xf numFmtId="0" fontId="13" fillId="0" borderId="35" xfId="0" applyFont="1" applyFill="1" applyBorder="1"/>
    <xf numFmtId="49" fontId="13" fillId="0" borderId="8" xfId="9" applyNumberFormat="1" applyFont="1" applyFill="1" applyBorder="1" applyAlignment="1">
      <alignment vertical="center"/>
    </xf>
    <xf numFmtId="49" fontId="46" fillId="0" borderId="35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12" xfId="0" applyFont="1" applyFill="1" applyBorder="1"/>
    <xf numFmtId="0" fontId="13" fillId="0" borderId="12" xfId="1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3" fillId="0" borderId="12" xfId="0" applyFont="1" applyFill="1" applyBorder="1"/>
    <xf numFmtId="0" fontId="46" fillId="0" borderId="39" xfId="0" applyFont="1" applyFill="1" applyBorder="1" applyAlignment="1">
      <alignment horizontal="left"/>
    </xf>
    <xf numFmtId="0" fontId="13" fillId="0" borderId="39" xfId="0" applyFont="1" applyFill="1" applyBorder="1"/>
    <xf numFmtId="0" fontId="46" fillId="0" borderId="12" xfId="0" applyFont="1" applyFill="1" applyBorder="1" applyAlignment="1">
      <alignment horizontal="left"/>
    </xf>
    <xf numFmtId="0" fontId="46" fillId="0" borderId="12" xfId="1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8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11" borderId="0" xfId="0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0" fontId="14" fillId="0" borderId="13" xfId="0" applyFont="1" applyBorder="1" applyAlignment="1">
      <alignment horizontal="center"/>
    </xf>
    <xf numFmtId="49" fontId="13" fillId="0" borderId="8" xfId="9" applyNumberFormat="1" applyFont="1" applyFill="1" applyBorder="1" applyAlignment="1">
      <alignment horizontal="left" vertical="top" wrapText="1"/>
    </xf>
    <xf numFmtId="49" fontId="13" fillId="0" borderId="8" xfId="9" applyNumberFormat="1" applyFont="1" applyFill="1" applyBorder="1" applyAlignment="1">
      <alignment vertical="top" wrapText="1"/>
    </xf>
    <xf numFmtId="49" fontId="13" fillId="0" borderId="8" xfId="9" applyNumberFormat="1" applyFont="1" applyFill="1" applyBorder="1" applyAlignment="1">
      <alignment horizontal="center" vertical="top" wrapText="1"/>
    </xf>
    <xf numFmtId="1" fontId="7" fillId="12" borderId="13" xfId="0" applyNumberFormat="1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1" fontId="7" fillId="0" borderId="12" xfId="0" applyNumberFormat="1" applyFont="1" applyFill="1" applyBorder="1"/>
    <xf numFmtId="164" fontId="13" fillId="11" borderId="0" xfId="0" applyNumberFormat="1" applyFont="1" applyFill="1" applyAlignment="1">
      <alignment horizontal="center"/>
    </xf>
    <xf numFmtId="0" fontId="49" fillId="0" borderId="13" xfId="0" applyFont="1" applyFill="1" applyBorder="1" applyAlignment="1">
      <alignment horizontal="center"/>
    </xf>
    <xf numFmtId="49" fontId="14" fillId="14" borderId="13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8" fillId="0" borderId="41" xfId="1" applyFont="1" applyFill="1" applyBorder="1" applyAlignment="1">
      <alignment horizontal="center"/>
    </xf>
    <xf numFmtId="0" fontId="2" fillId="16" borderId="42" xfId="1" applyFont="1" applyFill="1" applyBorder="1" applyAlignment="1">
      <alignment horizontal="center"/>
    </xf>
    <xf numFmtId="0" fontId="3" fillId="16" borderId="40" xfId="1" applyFont="1" applyFill="1" applyBorder="1" applyAlignment="1">
      <alignment horizontal="center"/>
    </xf>
    <xf numFmtId="0" fontId="2" fillId="16" borderId="13" xfId="1" applyFont="1" applyFill="1" applyBorder="1" applyAlignment="1">
      <alignment horizontal="center"/>
    </xf>
    <xf numFmtId="0" fontId="2" fillId="16" borderId="36" xfId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" fontId="15" fillId="4" borderId="42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11" borderId="0" xfId="0" applyFont="1" applyFill="1"/>
    <xf numFmtId="1" fontId="7" fillId="15" borderId="0" xfId="0" applyNumberFormat="1" applyFont="1" applyFill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15" fillId="4" borderId="42" xfId="0" applyNumberFormat="1" applyFont="1" applyFill="1" applyBorder="1" applyAlignment="1">
      <alignment horizontal="center"/>
    </xf>
    <xf numFmtId="164" fontId="15" fillId="4" borderId="24" xfId="0" applyNumberFormat="1" applyFont="1" applyFill="1" applyBorder="1" applyAlignment="1">
      <alignment horizontal="center"/>
    </xf>
    <xf numFmtId="164" fontId="7" fillId="11" borderId="8" xfId="0" applyNumberFormat="1" applyFont="1" applyFill="1" applyBorder="1" applyAlignment="1">
      <alignment horizontal="center"/>
    </xf>
    <xf numFmtId="0" fontId="13" fillId="0" borderId="12" xfId="0" applyFont="1" applyBorder="1"/>
    <xf numFmtId="0" fontId="13" fillId="0" borderId="39" xfId="0" applyFont="1" applyBorder="1"/>
    <xf numFmtId="49" fontId="13" fillId="0" borderId="8" xfId="0" applyNumberFormat="1" applyFont="1" applyFill="1" applyBorder="1" applyAlignment="1">
      <alignment horizontal="left" vertical="center"/>
    </xf>
    <xf numFmtId="1" fontId="7" fillId="0" borderId="44" xfId="0" applyNumberFormat="1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1" fontId="7" fillId="12" borderId="12" xfId="0" applyNumberFormat="1" applyFont="1" applyFill="1" applyBorder="1"/>
    <xf numFmtId="0" fontId="0" fillId="12" borderId="12" xfId="0" applyFill="1" applyBorder="1" applyAlignment="1">
      <alignment horizontal="center"/>
    </xf>
    <xf numFmtId="1" fontId="7" fillId="12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1" fontId="14" fillId="0" borderId="12" xfId="0" applyNumberFormat="1" applyFont="1" applyFill="1" applyBorder="1" applyAlignment="1">
      <alignment horizontal="center"/>
    </xf>
    <xf numFmtId="49" fontId="13" fillId="0" borderId="28" xfId="9" applyNumberFormat="1" applyFont="1" applyFill="1" applyBorder="1" applyAlignment="1">
      <alignment horizontal="left" vertical="center"/>
    </xf>
    <xf numFmtId="0" fontId="13" fillId="0" borderId="28" xfId="0" applyFont="1" applyFill="1" applyBorder="1"/>
    <xf numFmtId="49" fontId="13" fillId="0" borderId="28" xfId="9" applyNumberFormat="1" applyFont="1" applyFill="1" applyBorder="1" applyAlignment="1">
      <alignment horizontal="center" vertical="center"/>
    </xf>
    <xf numFmtId="1" fontId="15" fillId="4" borderId="47" xfId="0" applyNumberFormat="1" applyFont="1" applyFill="1" applyBorder="1" applyAlignment="1">
      <alignment horizontal="center"/>
    </xf>
    <xf numFmtId="1" fontId="15" fillId="4" borderId="45" xfId="0" applyNumberFormat="1" applyFont="1" applyFill="1" applyBorder="1" applyAlignment="1">
      <alignment horizontal="center"/>
    </xf>
    <xf numFmtId="1" fontId="15" fillId="4" borderId="48" xfId="0" applyNumberFormat="1" applyFont="1" applyFill="1" applyBorder="1" applyAlignment="1">
      <alignment horizontal="center"/>
    </xf>
    <xf numFmtId="1" fontId="15" fillId="4" borderId="49" xfId="0" applyNumberFormat="1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13" fillId="0" borderId="16" xfId="9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28" xfId="9" applyFont="1" applyBorder="1" applyAlignment="1">
      <alignment horizontal="center" vertical="center"/>
    </xf>
    <xf numFmtId="1" fontId="15" fillId="4" borderId="51" xfId="0" applyNumberFormat="1" applyFont="1" applyFill="1" applyBorder="1" applyAlignment="1">
      <alignment horizontal="center"/>
    </xf>
    <xf numFmtId="1" fontId="7" fillId="12" borderId="13" xfId="0" applyNumberFormat="1" applyFont="1" applyFill="1" applyBorder="1"/>
    <xf numFmtId="0" fontId="13" fillId="11" borderId="13" xfId="0" applyFont="1" applyFill="1" applyBorder="1"/>
    <xf numFmtId="0" fontId="13" fillId="0" borderId="13" xfId="0" applyFont="1" applyFill="1" applyBorder="1"/>
    <xf numFmtId="0" fontId="13" fillId="8" borderId="30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1" fontId="7" fillId="12" borderId="28" xfId="0" applyNumberFormat="1" applyFont="1" applyFill="1" applyBorder="1"/>
    <xf numFmtId="0" fontId="13" fillId="10" borderId="28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28" xfId="0" applyFont="1" applyFill="1" applyBorder="1"/>
    <xf numFmtId="1" fontId="7" fillId="0" borderId="28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3" fillId="0" borderId="8" xfId="9" applyFont="1" applyBorder="1" applyAlignment="1">
      <alignment horizontal="left" vertical="top" wrapText="1"/>
    </xf>
    <xf numFmtId="1" fontId="14" fillId="0" borderId="44" xfId="0" applyNumberFormat="1" applyFont="1" applyFill="1" applyBorder="1" applyAlignment="1">
      <alignment horizontal="center"/>
    </xf>
    <xf numFmtId="1" fontId="14" fillId="12" borderId="52" xfId="0" applyNumberFormat="1" applyFont="1" applyFill="1" applyBorder="1" applyAlignment="1">
      <alignment horizontal="center"/>
    </xf>
    <xf numFmtId="1" fontId="7" fillId="12" borderId="52" xfId="0" applyNumberFormat="1" applyFont="1" applyFill="1" applyBorder="1" applyAlignment="1">
      <alignment horizontal="center"/>
    </xf>
    <xf numFmtId="1" fontId="14" fillId="10" borderId="52" xfId="0" applyNumberFormat="1" applyFont="1" applyFill="1" applyBorder="1" applyAlignment="1">
      <alignment horizontal="center"/>
    </xf>
    <xf numFmtId="1" fontId="14" fillId="11" borderId="52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7" borderId="52" xfId="0" applyNumberFormat="1" applyFont="1" applyFill="1" applyBorder="1" applyAlignment="1">
      <alignment horizontal="center"/>
    </xf>
    <xf numFmtId="1" fontId="7" fillId="9" borderId="52" xfId="0" applyNumberFormat="1" applyFont="1" applyFill="1" applyBorder="1" applyAlignment="1">
      <alignment horizontal="center"/>
    </xf>
    <xf numFmtId="1" fontId="7" fillId="8" borderId="2" xfId="0" applyNumberFormat="1" applyFont="1" applyFill="1" applyBorder="1" applyAlignment="1">
      <alignment horizontal="center"/>
    </xf>
    <xf numFmtId="1" fontId="15" fillId="4" borderId="53" xfId="0" applyNumberFormat="1" applyFont="1" applyFill="1" applyBorder="1" applyAlignment="1">
      <alignment horizontal="center"/>
    </xf>
    <xf numFmtId="1" fontId="7" fillId="12" borderId="11" xfId="0" applyNumberFormat="1" applyFont="1" applyFill="1" applyBorder="1" applyAlignment="1">
      <alignment horizontal="center"/>
    </xf>
    <xf numFmtId="1" fontId="7" fillId="15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" fontId="7" fillId="12" borderId="28" xfId="0" applyNumberFormat="1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1" fontId="7" fillId="15" borderId="28" xfId="0" applyNumberFormat="1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vertical="center" wrapText="1"/>
    </xf>
    <xf numFmtId="1" fontId="7" fillId="10" borderId="52" xfId="0" applyNumberFormat="1" applyFont="1" applyFill="1" applyBorder="1" applyAlignment="1">
      <alignment horizontal="center"/>
    </xf>
    <xf numFmtId="1" fontId="7" fillId="11" borderId="52" xfId="0" applyNumberFormat="1" applyFont="1" applyFill="1" applyBorder="1" applyAlignment="1">
      <alignment horizontal="center"/>
    </xf>
    <xf numFmtId="164" fontId="15" fillId="4" borderId="53" xfId="0" applyNumberFormat="1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1" fontId="13" fillId="12" borderId="13" xfId="0" applyNumberFormat="1" applyFont="1" applyFill="1" applyBorder="1"/>
    <xf numFmtId="164" fontId="0" fillId="10" borderId="13" xfId="0" applyNumberFormat="1" applyFill="1" applyBorder="1" applyAlignment="1">
      <alignment horizontal="center"/>
    </xf>
    <xf numFmtId="164" fontId="13" fillId="11" borderId="13" xfId="0" applyNumberFormat="1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/>
    </xf>
    <xf numFmtId="164" fontId="15" fillId="4" borderId="25" xfId="0" applyNumberFormat="1" applyFont="1" applyFill="1" applyBorder="1" applyAlignment="1">
      <alignment horizontal="center"/>
    </xf>
    <xf numFmtId="1" fontId="7" fillId="11" borderId="28" xfId="0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left"/>
    </xf>
    <xf numFmtId="0" fontId="7" fillId="12" borderId="40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1" fontId="13" fillId="12" borderId="28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2" fillId="16" borderId="24" xfId="1" applyFont="1" applyFill="1" applyBorder="1" applyAlignment="1">
      <alignment horizontal="center"/>
    </xf>
    <xf numFmtId="0" fontId="3" fillId="16" borderId="12" xfId="1" applyFont="1" applyFill="1" applyBorder="1" applyAlignment="1">
      <alignment horizontal="center"/>
    </xf>
    <xf numFmtId="0" fontId="2" fillId="16" borderId="8" xfId="1" applyFont="1" applyFill="1" applyBorder="1" applyAlignment="1">
      <alignment horizontal="center"/>
    </xf>
    <xf numFmtId="0" fontId="2" fillId="16" borderId="14" xfId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7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>
      <alignment horizontal="center" vertical="center"/>
    </xf>
    <xf numFmtId="0" fontId="7" fillId="0" borderId="8" xfId="7" applyFont="1" applyBorder="1" applyAlignment="1">
      <alignment horizontal="center"/>
    </xf>
    <xf numFmtId="0" fontId="7" fillId="3" borderId="8" xfId="0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/>
    </xf>
    <xf numFmtId="49" fontId="7" fillId="0" borderId="8" xfId="7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8" xfId="7" applyFont="1" applyFill="1" applyBorder="1" applyAlignment="1" applyProtection="1">
      <alignment horizontal="left"/>
      <protection hidden="1"/>
    </xf>
    <xf numFmtId="0" fontId="13" fillId="0" borderId="8" xfId="7" applyFont="1" applyFill="1" applyBorder="1" applyAlignment="1" applyProtection="1">
      <alignment horizontal="center"/>
      <protection hidden="1"/>
    </xf>
    <xf numFmtId="49" fontId="13" fillId="0" borderId="8" xfId="7" applyNumberFormat="1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8" xfId="7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2" fillId="3" borderId="8" xfId="0" applyFont="1" applyFill="1" applyBorder="1"/>
    <xf numFmtId="0" fontId="42" fillId="0" borderId="8" xfId="0" applyFont="1" applyBorder="1"/>
    <xf numFmtId="0" fontId="0" fillId="9" borderId="8" xfId="0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" fontId="14" fillId="15" borderId="13" xfId="0" applyNumberFormat="1" applyFont="1" applyFill="1" applyBorder="1" applyAlignment="1">
      <alignment horizontal="center"/>
    </xf>
    <xf numFmtId="49" fontId="14" fillId="0" borderId="13" xfId="9" applyNumberFormat="1" applyFont="1" applyBorder="1" applyAlignment="1">
      <alignment horizontal="center" vertical="top" wrapText="1"/>
    </xf>
    <xf numFmtId="49" fontId="13" fillId="0" borderId="16" xfId="9" applyNumberFormat="1" applyFont="1" applyBorder="1" applyAlignment="1">
      <alignment horizontal="center" vertical="top" wrapText="1"/>
    </xf>
    <xf numFmtId="0" fontId="42" fillId="3" borderId="16" xfId="0" applyFont="1" applyFill="1" applyBorder="1" applyAlignment="1">
      <alignment horizontal="center" vertical="center"/>
    </xf>
    <xf numFmtId="0" fontId="13" fillId="0" borderId="16" xfId="9" applyFont="1" applyBorder="1" applyAlignment="1">
      <alignment horizontal="center" vertical="top" wrapText="1"/>
    </xf>
    <xf numFmtId="0" fontId="23" fillId="0" borderId="8" xfId="9" applyFont="1" applyFill="1" applyBorder="1" applyAlignment="1">
      <alignment horizontal="center" vertical="center" wrapText="1"/>
    </xf>
    <xf numFmtId="164" fontId="0" fillId="10" borderId="0" xfId="0" applyNumberForma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11" borderId="0" xfId="0" applyNumberFormat="1" applyFont="1" applyFill="1" applyAlignment="1">
      <alignment horizontal="center"/>
    </xf>
    <xf numFmtId="1" fontId="23" fillId="0" borderId="8" xfId="0" applyNumberFormat="1" applyFont="1" applyBorder="1" applyAlignment="1">
      <alignment horizontal="center"/>
    </xf>
    <xf numFmtId="0" fontId="13" fillId="6" borderId="8" xfId="0" applyFont="1" applyFill="1" applyBorder="1" applyAlignment="1">
      <alignment horizontal="center" vertical="center" wrapText="1"/>
    </xf>
    <xf numFmtId="0" fontId="13" fillId="11" borderId="11" xfId="0" applyFont="1" applyFill="1" applyBorder="1"/>
    <xf numFmtId="0" fontId="13" fillId="0" borderId="8" xfId="0" applyNumberFormat="1" applyFont="1" applyBorder="1" applyAlignment="1">
      <alignment horizontal="center"/>
    </xf>
    <xf numFmtId="164" fontId="13" fillId="12" borderId="8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46" fillId="0" borderId="8" xfId="0" applyFont="1" applyBorder="1" applyAlignment="1">
      <alignment horizontal="center" wrapText="1"/>
    </xf>
    <xf numFmtId="0" fontId="46" fillId="0" borderId="8" xfId="0" applyFon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7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1" fontId="13" fillId="12" borderId="28" xfId="0" applyNumberFormat="1" applyFont="1" applyFill="1" applyBorder="1"/>
    <xf numFmtId="164" fontId="0" fillId="10" borderId="28" xfId="0" applyNumberFormat="1" applyFill="1" applyBorder="1" applyAlignment="1">
      <alignment horizontal="center"/>
    </xf>
    <xf numFmtId="164" fontId="13" fillId="11" borderId="28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14" borderId="28" xfId="0" applyNumberFormat="1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33" xfId="0" applyFont="1" applyFill="1" applyBorder="1" applyAlignment="1">
      <alignment horizontal="center"/>
    </xf>
    <xf numFmtId="16" fontId="2" fillId="0" borderId="24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2" xfId="0" applyBorder="1"/>
    <xf numFmtId="165" fontId="13" fillId="0" borderId="38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49" fontId="24" fillId="0" borderId="8" xfId="0" applyNumberFormat="1" applyFont="1" applyBorder="1" applyAlignment="1">
      <alignment horizontal="left" vertical="center"/>
    </xf>
    <xf numFmtId="49" fontId="24" fillId="0" borderId="8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25" fillId="0" borderId="35" xfId="0" applyFont="1" applyBorder="1" applyAlignment="1">
      <alignment horizontal="left" vertical="center"/>
    </xf>
    <xf numFmtId="164" fontId="15" fillId="4" borderId="55" xfId="0" applyNumberFormat="1" applyFont="1" applyFill="1" applyBorder="1" applyAlignment="1">
      <alignment horizontal="center"/>
    </xf>
    <xf numFmtId="0" fontId="13" fillId="0" borderId="11" xfId="9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25" fillId="0" borderId="12" xfId="0" applyFont="1" applyBorder="1" applyAlignment="1">
      <alignment horizontal="left" vertical="center"/>
    </xf>
    <xf numFmtId="0" fontId="7" fillId="12" borderId="5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3" fillId="3" borderId="12" xfId="0" applyFont="1" applyFill="1" applyBorder="1"/>
    <xf numFmtId="0" fontId="14" fillId="0" borderId="13" xfId="0" applyFont="1" applyBorder="1" applyAlignment="1">
      <alignment horizontal="left" vertical="center"/>
    </xf>
    <xf numFmtId="165" fontId="14" fillId="0" borderId="13" xfId="0" applyNumberFormat="1" applyFont="1" applyFill="1" applyBorder="1" applyAlignment="1">
      <alignment horizontal="center" vertical="center"/>
    </xf>
    <xf numFmtId="1" fontId="35" fillId="0" borderId="8" xfId="0" applyNumberFormat="1" applyFont="1" applyFill="1" applyBorder="1" applyAlignment="1">
      <alignment horizontal="center"/>
    </xf>
    <xf numFmtId="0" fontId="50" fillId="0" borderId="8" xfId="0" applyFont="1" applyBorder="1" applyAlignment="1">
      <alignment horizontal="left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17" borderId="8" xfId="0" applyFont="1" applyFill="1" applyBorder="1" applyAlignment="1">
      <alignment horizontal="left" vertical="center" wrapText="1"/>
    </xf>
    <xf numFmtId="0" fontId="50" fillId="17" borderId="8" xfId="0" applyFont="1" applyFill="1" applyBorder="1" applyAlignment="1">
      <alignment horizontal="center" vertical="center" wrapText="1"/>
    </xf>
    <xf numFmtId="0" fontId="50" fillId="0" borderId="8" xfId="8" applyFont="1" applyBorder="1" applyAlignment="1">
      <alignment horizontal="left" vertical="center" wrapText="1"/>
    </xf>
    <xf numFmtId="0" fontId="50" fillId="17" borderId="8" xfId="8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8" xfId="8" applyFont="1" applyBorder="1" applyAlignment="1" applyProtection="1">
      <alignment horizontal="left" vertical="center" wrapText="1"/>
      <protection locked="0"/>
    </xf>
    <xf numFmtId="0" fontId="43" fillId="0" borderId="8" xfId="0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left"/>
    </xf>
    <xf numFmtId="0" fontId="43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8" xfId="0" applyFont="1" applyBorder="1"/>
    <xf numFmtId="0" fontId="17" fillId="0" borderId="8" xfId="0" applyFont="1" applyFill="1" applyBorder="1"/>
    <xf numFmtId="0" fontId="50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50" fillId="0" borderId="35" xfId="0" applyFont="1" applyBorder="1" applyAlignment="1">
      <alignment horizontal="left" vertical="center" wrapText="1"/>
    </xf>
    <xf numFmtId="0" fontId="50" fillId="0" borderId="35" xfId="8" applyFont="1" applyBorder="1" applyAlignment="1">
      <alignment horizontal="left" vertical="center" wrapText="1"/>
    </xf>
    <xf numFmtId="0" fontId="50" fillId="0" borderId="35" xfId="0" applyFont="1" applyBorder="1" applyAlignment="1">
      <alignment horizontal="center" vertical="center" wrapText="1"/>
    </xf>
    <xf numFmtId="0" fontId="14" fillId="0" borderId="13" xfId="0" applyFont="1" applyBorder="1"/>
    <xf numFmtId="0" fontId="14" fillId="0" borderId="36" xfId="0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50" fillId="0" borderId="12" xfId="8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39" xfId="7" applyFont="1" applyFill="1" applyBorder="1" applyAlignment="1" applyProtection="1">
      <alignment horizontal="left"/>
      <protection hidden="1"/>
    </xf>
    <xf numFmtId="0" fontId="50" fillId="0" borderId="39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49" fontId="13" fillId="0" borderId="35" xfId="7" applyNumberFormat="1" applyFont="1" applyBorder="1" applyAlignment="1">
      <alignment horizontal="center"/>
    </xf>
    <xf numFmtId="166" fontId="13" fillId="0" borderId="35" xfId="1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16" fontId="2" fillId="16" borderId="24" xfId="1" applyNumberFormat="1" applyFont="1" applyFill="1" applyBorder="1" applyAlignment="1">
      <alignment horizontal="center"/>
    </xf>
    <xf numFmtId="0" fontId="46" fillId="0" borderId="8" xfId="0" applyFont="1" applyFill="1" applyBorder="1" applyAlignment="1">
      <alignment vertical="center"/>
    </xf>
    <xf numFmtId="49" fontId="13" fillId="3" borderId="8" xfId="9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/>
    </xf>
    <xf numFmtId="49" fontId="13" fillId="3" borderId="14" xfId="9" applyNumberFormat="1" applyFont="1" applyFill="1" applyBorder="1" applyAlignment="1">
      <alignment horizontal="center" vertical="center" wrapText="1"/>
    </xf>
    <xf numFmtId="0" fontId="13" fillId="0" borderId="14" xfId="1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center"/>
    </xf>
    <xf numFmtId="0" fontId="13" fillId="14" borderId="35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3" fillId="0" borderId="58" xfId="0" applyFont="1" applyBorder="1" applyAlignment="1">
      <alignment horizontal="center"/>
    </xf>
    <xf numFmtId="49" fontId="14" fillId="0" borderId="26" xfId="9" applyNumberFormat="1" applyFont="1" applyBorder="1" applyAlignment="1">
      <alignment horizontal="left" vertical="top" wrapText="1"/>
    </xf>
    <xf numFmtId="0" fontId="15" fillId="0" borderId="4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3" fillId="0" borderId="35" xfId="0" applyFont="1" applyBorder="1" applyAlignment="1">
      <alignment horizontal="left"/>
    </xf>
    <xf numFmtId="49" fontId="23" fillId="0" borderId="35" xfId="0" applyNumberFormat="1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49" fontId="13" fillId="0" borderId="23" xfId="9" applyNumberFormat="1" applyFont="1" applyBorder="1" applyAlignment="1">
      <alignment horizontal="center" vertical="center"/>
    </xf>
    <xf numFmtId="0" fontId="13" fillId="0" borderId="35" xfId="10" applyFont="1" applyFill="1" applyBorder="1" applyAlignment="1">
      <alignment horizontal="left" vertical="center"/>
    </xf>
    <xf numFmtId="0" fontId="13" fillId="7" borderId="0" xfId="0" applyFont="1" applyFill="1" applyAlignment="1">
      <alignment horizontal="center"/>
    </xf>
    <xf numFmtId="49" fontId="14" fillId="0" borderId="13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/>
    <xf numFmtId="1" fontId="13" fillId="0" borderId="8" xfId="0" applyNumberFormat="1" applyFont="1" applyBorder="1" applyAlignment="1">
      <alignment horizontal="left"/>
    </xf>
    <xf numFmtId="1" fontId="13" fillId="0" borderId="14" xfId="0" applyNumberFormat="1" applyFont="1" applyBorder="1" applyAlignment="1">
      <alignment horizontal="center"/>
    </xf>
    <xf numFmtId="1" fontId="13" fillId="0" borderId="8" xfId="2" applyNumberFormat="1" applyFont="1" applyBorder="1" applyAlignment="1"/>
    <xf numFmtId="1" fontId="13" fillId="0" borderId="8" xfId="2" applyNumberFormat="1" applyFont="1" applyBorder="1" applyAlignment="1">
      <alignment horizontal="center"/>
    </xf>
    <xf numFmtId="1" fontId="13" fillId="0" borderId="8" xfId="2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49" fontId="13" fillId="0" borderId="8" xfId="1" applyNumberFormat="1" applyFont="1" applyFill="1" applyBorder="1" applyAlignment="1">
      <alignment vertical="center"/>
    </xf>
    <xf numFmtId="49" fontId="13" fillId="0" borderId="8" xfId="1" applyNumberFormat="1" applyFont="1" applyFill="1" applyBorder="1" applyAlignment="1">
      <alignment horizontal="center" vertical="center"/>
    </xf>
    <xf numFmtId="49" fontId="13" fillId="0" borderId="8" xfId="1" applyNumberFormat="1" applyFont="1" applyFill="1" applyBorder="1" applyAlignment="1">
      <alignment horizontal="left" vertical="center"/>
    </xf>
    <xf numFmtId="49" fontId="13" fillId="0" borderId="8" xfId="1" applyNumberFormat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left"/>
    </xf>
    <xf numFmtId="0" fontId="13" fillId="0" borderId="8" xfId="1" applyFont="1" applyFill="1" applyBorder="1" applyAlignment="1">
      <alignment horizontal="center" shrinkToFit="1"/>
    </xf>
    <xf numFmtId="0" fontId="13" fillId="0" borderId="8" xfId="1" applyFont="1" applyBorder="1" applyAlignment="1">
      <alignment horizontal="center"/>
    </xf>
    <xf numFmtId="0" fontId="13" fillId="0" borderId="8" xfId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 shrinkToFit="1"/>
    </xf>
    <xf numFmtId="0" fontId="13" fillId="0" borderId="8" xfId="1" applyFont="1" applyFill="1" applyBorder="1" applyAlignment="1"/>
    <xf numFmtId="0" fontId="46" fillId="0" borderId="33" xfId="0" applyFont="1" applyFill="1" applyBorder="1" applyAlignment="1">
      <alignment horizontal="center"/>
    </xf>
    <xf numFmtId="1" fontId="13" fillId="0" borderId="33" xfId="2" applyNumberFormat="1" applyFont="1" applyBorder="1" applyAlignment="1">
      <alignment horizontal="center"/>
    </xf>
    <xf numFmtId="1" fontId="13" fillId="0" borderId="14" xfId="2" applyNumberFormat="1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" fontId="13" fillId="0" borderId="39" xfId="2" applyNumberFormat="1" applyFont="1" applyBorder="1" applyAlignment="1"/>
    <xf numFmtId="0" fontId="13" fillId="0" borderId="35" xfId="0" applyFont="1" applyFill="1" applyBorder="1" applyAlignment="1">
      <alignment horizontal="center" vertical="center" wrapText="1"/>
    </xf>
    <xf numFmtId="1" fontId="13" fillId="0" borderId="35" xfId="2" applyNumberFormat="1" applyFont="1" applyBorder="1" applyAlignment="1">
      <alignment horizontal="center"/>
    </xf>
    <xf numFmtId="1" fontId="13" fillId="0" borderId="38" xfId="2" applyNumberFormat="1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left" vertical="center" wrapText="1"/>
    </xf>
    <xf numFmtId="0" fontId="13" fillId="0" borderId="11" xfId="9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1" fontId="13" fillId="12" borderId="11" xfId="0" applyNumberFormat="1" applyFont="1" applyFill="1" applyBorder="1"/>
    <xf numFmtId="164" fontId="13" fillId="12" borderId="8" xfId="0" applyNumberFormat="1" applyFont="1" applyFill="1" applyBorder="1"/>
    <xf numFmtId="164" fontId="0" fillId="10" borderId="11" xfId="0" applyNumberFormat="1" applyFill="1" applyBorder="1" applyAlignment="1">
      <alignment horizontal="center"/>
    </xf>
    <xf numFmtId="164" fontId="13" fillId="11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49" fontId="13" fillId="1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3" fillId="0" borderId="16" xfId="1" applyNumberFormat="1" applyFont="1" applyFill="1" applyBorder="1" applyAlignment="1">
      <alignment horizontal="center" vertical="center" shrinkToFit="1"/>
    </xf>
    <xf numFmtId="0" fontId="47" fillId="13" borderId="0" xfId="0" applyFont="1" applyFill="1" applyAlignment="1">
      <alignment horizontal="center" wrapText="1"/>
    </xf>
    <xf numFmtId="0" fontId="13" fillId="0" borderId="14" xfId="9" applyFont="1" applyBorder="1" applyAlignment="1">
      <alignment horizontal="center" vertical="center"/>
    </xf>
    <xf numFmtId="0" fontId="46" fillId="0" borderId="35" xfId="10" applyFont="1" applyFill="1" applyBorder="1" applyAlignment="1">
      <alignment horizontal="left"/>
    </xf>
    <xf numFmtId="49" fontId="25" fillId="0" borderId="35" xfId="0" applyNumberFormat="1" applyFont="1" applyFill="1" applyBorder="1" applyAlignment="1">
      <alignment horizontal="left" vertical="center"/>
    </xf>
    <xf numFmtId="49" fontId="46" fillId="0" borderId="35" xfId="1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18" borderId="8" xfId="0" applyFont="1" applyFill="1" applyBorder="1"/>
    <xf numFmtId="0" fontId="7" fillId="18" borderId="8" xfId="0" applyFont="1" applyFill="1" applyBorder="1" applyAlignment="1">
      <alignment horizontal="center"/>
    </xf>
    <xf numFmtId="1" fontId="13" fillId="18" borderId="8" xfId="0" applyNumberFormat="1" applyFont="1" applyFill="1" applyBorder="1" applyAlignment="1"/>
    <xf numFmtId="1" fontId="13" fillId="18" borderId="8" xfId="0" applyNumberFormat="1" applyFont="1" applyFill="1" applyBorder="1" applyAlignment="1">
      <alignment horizontal="left"/>
    </xf>
    <xf numFmtId="0" fontId="7" fillId="18" borderId="8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/>
    </xf>
    <xf numFmtId="0" fontId="51" fillId="0" borderId="8" xfId="0" applyFont="1" applyBorder="1" applyAlignment="1">
      <alignment horizontal="center" vertical="center" wrapText="1"/>
    </xf>
    <xf numFmtId="0" fontId="52" fillId="0" borderId="8" xfId="0" applyFont="1" applyFill="1" applyBorder="1" applyAlignment="1" applyProtection="1">
      <alignment horizontal="center" vertical="center" wrapText="1"/>
    </xf>
    <xf numFmtId="0" fontId="52" fillId="0" borderId="8" xfId="0" applyFont="1" applyFill="1" applyBorder="1" applyAlignment="1" applyProtection="1">
      <alignment vertical="center" wrapText="1"/>
    </xf>
    <xf numFmtId="0" fontId="50" fillId="0" borderId="8" xfId="0" applyFont="1" applyFill="1" applyBorder="1" applyAlignment="1" applyProtection="1">
      <alignment horizontal="center" vertical="center" wrapText="1"/>
    </xf>
    <xf numFmtId="0" fontId="50" fillId="0" borderId="8" xfId="0" applyFont="1" applyFill="1" applyBorder="1" applyAlignment="1" applyProtection="1">
      <alignment vertical="center" wrapText="1"/>
    </xf>
    <xf numFmtId="0" fontId="50" fillId="0" borderId="8" xfId="0" applyNumberFormat="1" applyFont="1" applyFill="1" applyBorder="1" applyAlignment="1" applyProtection="1">
      <alignment horizontal="center" vertical="center" wrapText="1"/>
    </xf>
    <xf numFmtId="1" fontId="13" fillId="0" borderId="8" xfId="2" applyNumberFormat="1" applyFont="1" applyFill="1" applyBorder="1" applyAlignment="1"/>
    <xf numFmtId="1" fontId="15" fillId="0" borderId="24" xfId="0" applyNumberFormat="1" applyFont="1" applyFill="1" applyBorder="1" applyAlignment="1">
      <alignment horizontal="center"/>
    </xf>
    <xf numFmtId="0" fontId="50" fillId="0" borderId="11" xfId="0" applyFont="1" applyFill="1" applyBorder="1" applyAlignment="1" applyProtection="1">
      <alignment horizontal="center" vertical="center" wrapText="1"/>
    </xf>
    <xf numFmtId="0" fontId="0" fillId="8" borderId="8" xfId="0" applyFill="1" applyBorder="1" applyAlignment="1">
      <alignment horizontal="center"/>
    </xf>
    <xf numFmtId="0" fontId="50" fillId="0" borderId="39" xfId="0" applyFont="1" applyFill="1" applyBorder="1" applyAlignment="1" applyProtection="1">
      <alignment vertical="center" wrapText="1"/>
    </xf>
    <xf numFmtId="0" fontId="50" fillId="0" borderId="12" xfId="0" applyFont="1" applyFill="1" applyBorder="1" applyAlignment="1" applyProtection="1">
      <alignment vertical="center" wrapText="1"/>
    </xf>
    <xf numFmtId="0" fontId="50" fillId="0" borderId="57" xfId="0" applyFont="1" applyFill="1" applyBorder="1" applyAlignment="1" applyProtection="1">
      <alignment vertical="center" wrapText="1"/>
    </xf>
    <xf numFmtId="0" fontId="50" fillId="0" borderId="60" xfId="0" applyFont="1" applyFill="1" applyBorder="1" applyAlignment="1" applyProtection="1">
      <alignment vertical="center" wrapText="1"/>
    </xf>
    <xf numFmtId="0" fontId="23" fillId="0" borderId="39" xfId="0" applyFont="1" applyFill="1" applyBorder="1"/>
    <xf numFmtId="0" fontId="13" fillId="0" borderId="12" xfId="7" applyFont="1" applyFill="1" applyBorder="1" applyAlignment="1" applyProtection="1">
      <alignment horizontal="left"/>
      <protection hidden="1"/>
    </xf>
    <xf numFmtId="0" fontId="13" fillId="0" borderId="57" xfId="0" applyFont="1" applyFill="1" applyBorder="1"/>
    <xf numFmtId="0" fontId="46" fillId="0" borderId="57" xfId="0" applyFont="1" applyFill="1" applyBorder="1" applyAlignment="1">
      <alignment horizontal="left"/>
    </xf>
    <xf numFmtId="0" fontId="50" fillId="0" borderId="35" xfId="0" applyFont="1" applyFill="1" applyBorder="1" applyAlignment="1" applyProtection="1">
      <alignment horizontal="center" vertical="center" wrapText="1"/>
    </xf>
    <xf numFmtId="0" fontId="50" fillId="0" borderId="14" xfId="0" applyFont="1" applyFill="1" applyBorder="1" applyAlignment="1" applyProtection="1">
      <alignment horizontal="center" vertical="center" wrapText="1"/>
    </xf>
    <xf numFmtId="0" fontId="13" fillId="0" borderId="35" xfId="0" applyFont="1" applyBorder="1" applyAlignment="1">
      <alignment horizontal="center" wrapText="1"/>
    </xf>
    <xf numFmtId="0" fontId="50" fillId="0" borderId="37" xfId="0" applyFont="1" applyFill="1" applyBorder="1" applyAlignment="1" applyProtection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46" fillId="0" borderId="11" xfId="1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50" fillId="0" borderId="38" xfId="0" applyFont="1" applyFill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49" fontId="13" fillId="0" borderId="33" xfId="9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14" fillId="11" borderId="28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3" fillId="0" borderId="39" xfId="0" applyFont="1" applyBorder="1" applyAlignment="1">
      <alignment horizontal="left" wrapText="1"/>
    </xf>
    <xf numFmtId="0" fontId="17" fillId="0" borderId="13" xfId="0" applyFont="1" applyFill="1" applyBorder="1"/>
    <xf numFmtId="0" fontId="46" fillId="0" borderId="8" xfId="0" applyFont="1" applyFill="1" applyBorder="1" applyAlignment="1"/>
    <xf numFmtId="0" fontId="13" fillId="0" borderId="39" xfId="0" applyFont="1" applyFill="1" applyBorder="1" applyAlignment="1">
      <alignment horizontal="left" vertical="center"/>
    </xf>
    <xf numFmtId="0" fontId="46" fillId="0" borderId="39" xfId="10" applyFont="1" applyFill="1" applyBorder="1" applyAlignment="1">
      <alignment horizontal="left"/>
    </xf>
    <xf numFmtId="0" fontId="14" fillId="0" borderId="54" xfId="0" applyFont="1" applyFill="1" applyBorder="1"/>
    <xf numFmtId="0" fontId="14" fillId="0" borderId="43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/>
    </xf>
    <xf numFmtId="49" fontId="14" fillId="0" borderId="13" xfId="9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0" fillId="0" borderId="46" xfId="0" applyBorder="1"/>
    <xf numFmtId="0" fontId="13" fillId="0" borderId="39" xfId="13" applyFont="1" applyFill="1" applyBorder="1" applyAlignment="1">
      <alignment horizontal="left" vertical="center"/>
    </xf>
    <xf numFmtId="0" fontId="23" fillId="0" borderId="28" xfId="0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1" fillId="0" borderId="8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4" xfId="0" applyFont="1" applyFill="1" applyBorder="1" applyAlignment="1" applyProtection="1">
      <alignment horizontal="center" vertical="center" wrapText="1"/>
    </xf>
    <xf numFmtId="0" fontId="7" fillId="0" borderId="54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49" fillId="0" borderId="28" xfId="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50" fillId="0" borderId="16" xfId="0" applyFont="1" applyFill="1" applyBorder="1" applyAlignment="1" applyProtection="1">
      <alignment horizontal="center" vertical="center" wrapText="1"/>
    </xf>
    <xf numFmtId="1" fontId="7" fillId="0" borderId="15" xfId="0" applyNumberFormat="1" applyFont="1" applyFill="1" applyBorder="1"/>
    <xf numFmtId="0" fontId="2" fillId="0" borderId="11" xfId="0" applyFont="1" applyFill="1" applyBorder="1"/>
    <xf numFmtId="0" fontId="51" fillId="0" borderId="15" xfId="0" applyFont="1" applyBorder="1" applyAlignment="1">
      <alignment horizontal="left" vertical="center" wrapText="1"/>
    </xf>
    <xf numFmtId="0" fontId="11" fillId="8" borderId="30" xfId="1" applyFont="1" applyFill="1" applyBorder="1" applyAlignment="1">
      <alignment horizontal="center"/>
    </xf>
    <xf numFmtId="0" fontId="11" fillId="8" borderId="31" xfId="1" applyFont="1" applyFill="1" applyBorder="1" applyAlignment="1">
      <alignment horizontal="center"/>
    </xf>
    <xf numFmtId="1" fontId="13" fillId="8" borderId="2" xfId="0" applyNumberFormat="1" applyFont="1" applyFill="1" applyBorder="1" applyAlignment="1">
      <alignment horizontal="center"/>
    </xf>
    <xf numFmtId="49" fontId="14" fillId="0" borderId="36" xfId="9" applyNumberFormat="1" applyFont="1" applyBorder="1" applyAlignment="1">
      <alignment horizontal="center" vertical="top" wrapText="1"/>
    </xf>
    <xf numFmtId="0" fontId="14" fillId="0" borderId="8" xfId="0" applyFont="1" applyBorder="1"/>
    <xf numFmtId="0" fontId="43" fillId="0" borderId="35" xfId="0" applyFont="1" applyBorder="1" applyAlignment="1">
      <alignment horizontal="left"/>
    </xf>
    <xf numFmtId="0" fontId="50" fillId="0" borderId="35" xfId="0" applyFont="1" applyFill="1" applyBorder="1" applyAlignment="1" applyProtection="1">
      <alignment vertical="center" wrapText="1"/>
    </xf>
    <xf numFmtId="0" fontId="43" fillId="0" borderId="35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/>
    </xf>
    <xf numFmtId="0" fontId="13" fillId="0" borderId="35" xfId="7" applyFont="1" applyFill="1" applyBorder="1" applyAlignment="1" applyProtection="1">
      <alignment horizontal="left"/>
      <protection hidden="1"/>
    </xf>
    <xf numFmtId="0" fontId="13" fillId="14" borderId="35" xfId="0" applyFont="1" applyFill="1" applyBorder="1" applyAlignment="1">
      <alignment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0" borderId="35" xfId="7" applyFont="1" applyBorder="1" applyAlignment="1">
      <alignment horizontal="center"/>
    </xf>
    <xf numFmtId="49" fontId="13" fillId="0" borderId="23" xfId="9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/>
    </xf>
    <xf numFmtId="0" fontId="13" fillId="14" borderId="3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165" fontId="23" fillId="0" borderId="11" xfId="0" applyNumberFormat="1" applyFont="1" applyFill="1" applyBorder="1" applyAlignment="1">
      <alignment horizontal="center" vertical="center"/>
    </xf>
    <xf numFmtId="0" fontId="14" fillId="0" borderId="28" xfId="0" applyFont="1" applyFill="1" applyBorder="1"/>
    <xf numFmtId="49" fontId="14" fillId="0" borderId="8" xfId="9" applyNumberFormat="1" applyFont="1" applyFill="1" applyBorder="1" applyAlignment="1">
      <alignment horizontal="center" vertical="center"/>
    </xf>
    <xf numFmtId="49" fontId="14" fillId="0" borderId="14" xfId="9" applyNumberFormat="1" applyFont="1" applyBorder="1" applyAlignment="1">
      <alignment horizontal="center" vertical="center" wrapText="1"/>
    </xf>
    <xf numFmtId="1" fontId="13" fillId="15" borderId="11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13" fillId="0" borderId="16" xfId="9" applyNumberFormat="1" applyFont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10" borderId="28" xfId="0" applyNumberFormat="1" applyFont="1" applyFill="1" applyBorder="1" applyAlignment="1">
      <alignment horizontal="center"/>
    </xf>
    <xf numFmtId="1" fontId="7" fillId="7" borderId="28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1" fontId="13" fillId="18" borderId="14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28" xfId="7" applyFont="1" applyFill="1" applyBorder="1" applyAlignment="1" applyProtection="1">
      <alignment horizontal="left"/>
      <protection hidden="1"/>
    </xf>
    <xf numFmtId="0" fontId="14" fillId="0" borderId="28" xfId="7" applyFont="1" applyFill="1" applyBorder="1" applyAlignment="1" applyProtection="1">
      <alignment horizontal="center"/>
      <protection hidden="1"/>
    </xf>
    <xf numFmtId="49" fontId="14" fillId="0" borderId="28" xfId="7" applyNumberFormat="1" applyFont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1" fontId="13" fillId="10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/>
    <xf numFmtId="1" fontId="13" fillId="11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1" fontId="13" fillId="9" borderId="13" xfId="0" applyNumberFormat="1" applyFon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1" fontId="13" fillId="8" borderId="30" xfId="0" applyNumberFormat="1" applyFont="1" applyFill="1" applyBorder="1" applyAlignment="1">
      <alignment horizontal="center"/>
    </xf>
    <xf numFmtId="1" fontId="13" fillId="0" borderId="8" xfId="0" applyNumberFormat="1" applyFont="1" applyFill="1" applyBorder="1"/>
    <xf numFmtId="1" fontId="13" fillId="9" borderId="8" xfId="0" applyNumberFormat="1" applyFont="1" applyFill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1" fontId="13" fillId="8" borderId="16" xfId="0" applyNumberFormat="1" applyFon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1" fontId="14" fillId="7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/>
    <xf numFmtId="1" fontId="0" fillId="8" borderId="30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0" fontId="50" fillId="0" borderId="8" xfId="0" applyFont="1" applyFill="1" applyBorder="1" applyAlignment="1">
      <alignment horizontal="left" vertical="center" wrapText="1"/>
    </xf>
    <xf numFmtId="1" fontId="15" fillId="4" borderId="8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" fontId="13" fillId="0" borderId="11" xfId="2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/>
    </xf>
    <xf numFmtId="165" fontId="13" fillId="0" borderId="13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46" fillId="0" borderId="61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1" fontId="13" fillId="7" borderId="0" xfId="0" applyNumberFormat="1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1" fontId="13" fillId="0" borderId="37" xfId="2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62" xfId="0" applyFont="1" applyFill="1" applyBorder="1"/>
    <xf numFmtId="0" fontId="23" fillId="0" borderId="62" xfId="0" applyFont="1" applyFill="1" applyBorder="1" applyAlignment="1">
      <alignment horizontal="center"/>
    </xf>
    <xf numFmtId="0" fontId="13" fillId="0" borderId="16" xfId="7" applyFont="1" applyFill="1" applyBorder="1" applyAlignment="1" applyProtection="1">
      <alignment horizontal="center"/>
      <protection hidden="1"/>
    </xf>
    <xf numFmtId="0" fontId="13" fillId="0" borderId="62" xfId="0" applyFont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49" fontId="13" fillId="3" borderId="37" xfId="9" applyNumberFormat="1" applyFont="1" applyFill="1" applyBorder="1" applyAlignment="1">
      <alignment horizontal="center" vertical="center" wrapText="1"/>
    </xf>
    <xf numFmtId="1" fontId="14" fillId="15" borderId="0" xfId="0" applyNumberFormat="1" applyFont="1" applyFill="1" applyAlignment="1">
      <alignment horizontal="center"/>
    </xf>
    <xf numFmtId="0" fontId="13" fillId="12" borderId="11" xfId="0" applyFont="1" applyFill="1" applyBorder="1" applyAlignment="1" applyProtection="1">
      <alignment horizontal="center"/>
      <protection hidden="1"/>
    </xf>
    <xf numFmtId="0" fontId="13" fillId="0" borderId="23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5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7" fillId="0" borderId="27" xfId="0" applyFont="1" applyFill="1" applyBorder="1"/>
    <xf numFmtId="0" fontId="17" fillId="0" borderId="28" xfId="0" applyFont="1" applyFill="1" applyBorder="1" applyAlignment="1">
      <alignment horizontal="center"/>
    </xf>
    <xf numFmtId="0" fontId="50" fillId="0" borderId="28" xfId="0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49" fontId="13" fillId="3" borderId="16" xfId="9" applyNumberFormat="1" applyFon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/>
    </xf>
    <xf numFmtId="0" fontId="46" fillId="0" borderId="13" xfId="10" applyFont="1" applyFill="1" applyBorder="1" applyAlignment="1">
      <alignment horizontal="center"/>
    </xf>
    <xf numFmtId="0" fontId="23" fillId="0" borderId="13" xfId="0" applyFont="1" applyFill="1" applyBorder="1"/>
    <xf numFmtId="0" fontId="23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0" fontId="23" fillId="0" borderId="0" xfId="0" applyFont="1" applyFill="1" applyBorder="1"/>
    <xf numFmtId="0" fontId="50" fillId="0" borderId="46" xfId="8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50" fillId="0" borderId="46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50" fillId="0" borderId="0" xfId="0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8" xfId="9" applyFont="1" applyBorder="1" applyAlignment="1">
      <alignment horizontal="left" vertical="center"/>
    </xf>
    <xf numFmtId="0" fontId="23" fillId="0" borderId="23" xfId="0" applyFont="1" applyFill="1" applyBorder="1"/>
    <xf numFmtId="49" fontId="13" fillId="0" borderId="28" xfId="9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center" vertical="center"/>
    </xf>
    <xf numFmtId="49" fontId="25" fillId="0" borderId="4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7" fillId="0" borderId="11" xfId="7" applyFont="1" applyFill="1" applyBorder="1" applyAlignment="1" applyProtection="1">
      <alignment horizontal="left"/>
      <protection hidden="1"/>
    </xf>
    <xf numFmtId="0" fontId="7" fillId="3" borderId="11" xfId="0" applyFont="1" applyFill="1" applyBorder="1" applyAlignment="1">
      <alignment horizontal="center" vertical="center"/>
    </xf>
    <xf numFmtId="49" fontId="7" fillId="0" borderId="11" xfId="7" applyNumberFormat="1" applyFont="1" applyBorder="1" applyAlignment="1">
      <alignment horizontal="center"/>
    </xf>
    <xf numFmtId="49" fontId="13" fillId="0" borderId="43" xfId="9" applyNumberFormat="1" applyFont="1" applyBorder="1" applyAlignment="1">
      <alignment horizontal="center" vertical="center" wrapText="1"/>
    </xf>
    <xf numFmtId="0" fontId="14" fillId="11" borderId="0" xfId="0" applyFont="1" applyFill="1" applyAlignment="1">
      <alignment horizontal="center"/>
    </xf>
    <xf numFmtId="49" fontId="46" fillId="0" borderId="0" xfId="10" applyNumberFormat="1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8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7" fillId="18" borderId="41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66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59" xfId="0" applyFont="1" applyFill="1" applyBorder="1" applyAlignment="1">
      <alignment horizontal="center"/>
    </xf>
    <xf numFmtId="0" fontId="2" fillId="16" borderId="64" xfId="0" applyFont="1" applyFill="1" applyBorder="1" applyAlignment="1">
      <alignment horizontal="center"/>
    </xf>
    <xf numFmtId="0" fontId="2" fillId="16" borderId="47" xfId="0" applyFont="1" applyFill="1" applyBorder="1" applyAlignment="1">
      <alignment horizontal="center"/>
    </xf>
    <xf numFmtId="15" fontId="5" fillId="5" borderId="9" xfId="0" applyNumberFormat="1" applyFont="1" applyFill="1" applyBorder="1" applyAlignment="1">
      <alignment horizontal="left"/>
    </xf>
    <xf numFmtId="15" fontId="5" fillId="5" borderId="10" xfId="0" applyNumberFormat="1" applyFont="1" applyFill="1" applyBorder="1" applyAlignment="1">
      <alignment horizontal="left"/>
    </xf>
    <xf numFmtId="15" fontId="5" fillId="5" borderId="6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8" fillId="16" borderId="59" xfId="1" applyFont="1" applyFill="1" applyBorder="1" applyAlignment="1">
      <alignment horizontal="center"/>
    </xf>
    <xf numFmtId="0" fontId="8" fillId="16" borderId="41" xfId="1" applyFont="1" applyFill="1" applyBorder="1" applyAlignment="1">
      <alignment horizontal="center"/>
    </xf>
  </cellXfs>
  <cellStyles count="14">
    <cellStyle name="Navadno" xfId="0" builtinId="0"/>
    <cellStyle name="Normal 2" xfId="1"/>
    <cellStyle name="Normal 3" xfId="2"/>
    <cellStyle name="Normal 4 2" xfId="3"/>
    <cellStyle name="Normal 4 3" xfId="4"/>
    <cellStyle name="Normal 4 4" xfId="5"/>
    <cellStyle name="Normal 4 5" xfId="6"/>
    <cellStyle name="Normal_Juniorski kup test" xfId="7"/>
    <cellStyle name="normální 2" xfId="8"/>
    <cellStyle name="normální_List1" xfId="9"/>
    <cellStyle name="Обычный 2" xfId="10"/>
    <cellStyle name="Обычный 2 2" xfId="11"/>
    <cellStyle name="Обычный 3" xfId="12"/>
    <cellStyle name="Обычный 4" xfId="13"/>
  </cellStyles>
  <dxfs count="9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opLeftCell="A25" workbookViewId="0">
      <selection activeCell="A17" sqref="A17"/>
    </sheetView>
  </sheetViews>
  <sheetFormatPr defaultRowHeight="12.75"/>
  <cols>
    <col min="1" max="1" width="3.42578125" customWidth="1"/>
    <col min="2" max="2" width="9.5703125" customWidth="1"/>
    <col min="3" max="3" width="20.28515625" customWidth="1"/>
    <col min="4" max="4" width="11.7109375" customWidth="1"/>
    <col min="5" max="5" width="7.85546875" customWidth="1"/>
    <col min="6" max="21" width="5.140625" customWidth="1"/>
    <col min="22" max="22" width="5.28515625" style="2" customWidth="1"/>
    <col min="23" max="24" width="5.140625" style="2" customWidth="1"/>
    <col min="25" max="25" width="9.5703125" customWidth="1"/>
  </cols>
  <sheetData>
    <row r="1" spans="1:27">
      <c r="X1" s="35"/>
      <c r="Y1" s="18"/>
    </row>
    <row r="2" spans="1:27" ht="15">
      <c r="B2" s="6" t="s">
        <v>13</v>
      </c>
      <c r="C2" s="6"/>
      <c r="D2" s="6"/>
      <c r="E2" s="6"/>
      <c r="F2" s="6"/>
      <c r="G2" s="6"/>
      <c r="H2" s="6"/>
      <c r="I2" s="6"/>
      <c r="P2" s="19" t="s">
        <v>1245</v>
      </c>
      <c r="Q2" s="20"/>
      <c r="R2" s="20"/>
      <c r="S2" s="20"/>
      <c r="T2" s="20"/>
      <c r="U2" s="20"/>
      <c r="V2" s="35"/>
      <c r="W2" s="35"/>
    </row>
    <row r="3" spans="1:27" ht="6.75" customHeight="1">
      <c r="B3" t="s">
        <v>14</v>
      </c>
      <c r="D3" s="2"/>
    </row>
    <row r="4" spans="1:27" ht="15.75">
      <c r="B4" s="956" t="s">
        <v>191</v>
      </c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</row>
    <row r="5" spans="1:27" ht="7.5" customHeight="1" thickBot="1"/>
    <row r="6" spans="1:27" ht="13.5" thickBot="1">
      <c r="A6" s="29" t="s">
        <v>1247</v>
      </c>
      <c r="B6" s="30"/>
      <c r="C6" s="30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7" ht="60.6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4" t="s">
        <v>20</v>
      </c>
      <c r="G7" s="14" t="s">
        <v>27</v>
      </c>
      <c r="H7" s="15" t="s">
        <v>36</v>
      </c>
      <c r="I7" s="16" t="s">
        <v>28</v>
      </c>
      <c r="J7" s="14" t="s">
        <v>27</v>
      </c>
      <c r="K7" s="15" t="s">
        <v>36</v>
      </c>
      <c r="L7" s="16" t="s">
        <v>28</v>
      </c>
      <c r="M7" s="14" t="s">
        <v>27</v>
      </c>
      <c r="N7" s="15" t="s">
        <v>36</v>
      </c>
      <c r="O7" s="16" t="s">
        <v>28</v>
      </c>
      <c r="P7" s="14" t="s">
        <v>27</v>
      </c>
      <c r="Q7" s="15" t="s">
        <v>36</v>
      </c>
      <c r="R7" s="16" t="s">
        <v>28</v>
      </c>
      <c r="S7" s="14" t="s">
        <v>27</v>
      </c>
      <c r="T7" s="15" t="s">
        <v>36</v>
      </c>
      <c r="U7" s="16" t="s">
        <v>28</v>
      </c>
      <c r="V7" s="150" t="s">
        <v>27</v>
      </c>
      <c r="W7" s="15" t="s">
        <v>36</v>
      </c>
      <c r="X7" s="16" t="s">
        <v>28</v>
      </c>
      <c r="Y7" s="5"/>
    </row>
    <row r="8" spans="1:27" ht="13.5" thickBot="1">
      <c r="A8" s="973">
        <v>1</v>
      </c>
      <c r="B8" s="393" t="s">
        <v>136</v>
      </c>
      <c r="C8" s="394" t="s">
        <v>137</v>
      </c>
      <c r="D8" s="395" t="s">
        <v>138</v>
      </c>
      <c r="E8" s="395" t="s">
        <v>0</v>
      </c>
      <c r="F8" s="396" t="s">
        <v>139</v>
      </c>
      <c r="G8" s="957" t="s">
        <v>609</v>
      </c>
      <c r="H8" s="958"/>
      <c r="I8" s="959"/>
      <c r="J8" s="957" t="s">
        <v>609</v>
      </c>
      <c r="K8" s="958"/>
      <c r="L8" s="958"/>
      <c r="M8" s="960" t="s">
        <v>609</v>
      </c>
      <c r="N8" s="961"/>
      <c r="O8" s="962"/>
      <c r="P8" s="958" t="s">
        <v>609</v>
      </c>
      <c r="Q8" s="958"/>
      <c r="R8" s="959"/>
      <c r="S8" s="957" t="s">
        <v>609</v>
      </c>
      <c r="T8" s="958"/>
      <c r="U8" s="959"/>
      <c r="V8" s="963" t="s">
        <v>609</v>
      </c>
      <c r="W8" s="964"/>
      <c r="X8" s="965"/>
      <c r="Z8" s="32"/>
    </row>
    <row r="9" spans="1:27">
      <c r="A9" s="392">
        <v>2</v>
      </c>
      <c r="B9" s="140" t="s">
        <v>189</v>
      </c>
      <c r="C9" s="146" t="s">
        <v>43</v>
      </c>
      <c r="D9" s="142" t="s">
        <v>44</v>
      </c>
      <c r="E9" s="142" t="s">
        <v>42</v>
      </c>
      <c r="F9" s="147" t="s">
        <v>45</v>
      </c>
      <c r="G9" s="540">
        <v>23</v>
      </c>
      <c r="H9" s="459">
        <v>0</v>
      </c>
      <c r="I9" s="542">
        <v>23</v>
      </c>
      <c r="J9" s="540">
        <v>29</v>
      </c>
      <c r="K9" s="459">
        <v>0</v>
      </c>
      <c r="L9" s="541">
        <v>29</v>
      </c>
      <c r="M9" s="543">
        <v>8</v>
      </c>
      <c r="N9" s="459">
        <v>2</v>
      </c>
      <c r="O9" s="542">
        <v>10</v>
      </c>
      <c r="P9" s="540">
        <v>4</v>
      </c>
      <c r="Q9" s="459">
        <v>0</v>
      </c>
      <c r="R9" s="541">
        <v>4</v>
      </c>
      <c r="S9" s="543">
        <v>18</v>
      </c>
      <c r="T9" s="459">
        <v>3</v>
      </c>
      <c r="U9" s="541">
        <v>21</v>
      </c>
      <c r="V9" s="75">
        <f>S9+P9+M9+J9+G9</f>
        <v>82</v>
      </c>
      <c r="W9" s="75">
        <f>T9+Q9+N9+K9+H9</f>
        <v>5</v>
      </c>
      <c r="X9" s="416">
        <f>U9+R9+O9+L9+I9</f>
        <v>87</v>
      </c>
      <c r="Z9" s="32"/>
    </row>
    <row r="10" spans="1:27" ht="14.25" customHeight="1">
      <c r="A10" s="415">
        <v>3</v>
      </c>
      <c r="B10" s="140" t="s">
        <v>141</v>
      </c>
      <c r="C10" s="146" t="s">
        <v>61</v>
      </c>
      <c r="D10" s="142" t="s">
        <v>62</v>
      </c>
      <c r="E10" s="142" t="s">
        <v>7</v>
      </c>
      <c r="F10" s="147" t="s">
        <v>142</v>
      </c>
      <c r="G10" s="73">
        <v>32</v>
      </c>
      <c r="H10" s="50">
        <v>4</v>
      </c>
      <c r="I10" s="141">
        <v>36</v>
      </c>
      <c r="J10" s="73">
        <v>54</v>
      </c>
      <c r="K10" s="50">
        <v>0</v>
      </c>
      <c r="L10" s="74">
        <v>54</v>
      </c>
      <c r="M10" s="954" t="s">
        <v>421</v>
      </c>
      <c r="N10" s="947"/>
      <c r="O10" s="955"/>
      <c r="P10" s="73">
        <v>12</v>
      </c>
      <c r="Q10" s="50">
        <v>0</v>
      </c>
      <c r="R10" s="74">
        <v>12</v>
      </c>
      <c r="S10" s="75">
        <v>42</v>
      </c>
      <c r="T10" s="50">
        <v>6</v>
      </c>
      <c r="U10" s="74">
        <v>48</v>
      </c>
      <c r="V10" s="75">
        <f>S10+P10+J10+G10</f>
        <v>140</v>
      </c>
      <c r="W10" s="75">
        <f>T10+Q10+N10+K10+H10</f>
        <v>10</v>
      </c>
      <c r="X10" s="416">
        <f>U10+R10+O10+L10+I10</f>
        <v>150</v>
      </c>
      <c r="Z10" s="32"/>
      <c r="AA10" s="33"/>
    </row>
    <row r="11" spans="1:27" ht="14.25" customHeight="1">
      <c r="A11" s="392">
        <v>4</v>
      </c>
      <c r="B11" s="140" t="s">
        <v>190</v>
      </c>
      <c r="C11" s="146" t="s">
        <v>52</v>
      </c>
      <c r="D11" s="142" t="s">
        <v>140</v>
      </c>
      <c r="E11" s="142" t="s">
        <v>46</v>
      </c>
      <c r="F11" s="147" t="s">
        <v>53</v>
      </c>
      <c r="G11" s="73">
        <v>29</v>
      </c>
      <c r="H11" s="50">
        <v>5</v>
      </c>
      <c r="I11" s="141">
        <v>34</v>
      </c>
      <c r="J11" s="73">
        <v>35</v>
      </c>
      <c r="K11" s="50">
        <v>1</v>
      </c>
      <c r="L11" s="74">
        <v>36</v>
      </c>
      <c r="M11" s="75">
        <v>10</v>
      </c>
      <c r="N11" s="50">
        <v>2</v>
      </c>
      <c r="O11" s="141">
        <v>12</v>
      </c>
      <c r="P11" s="73">
        <v>14</v>
      </c>
      <c r="Q11" s="50">
        <v>2</v>
      </c>
      <c r="R11" s="74">
        <v>16</v>
      </c>
      <c r="S11" s="75">
        <v>23</v>
      </c>
      <c r="T11" s="50">
        <v>2</v>
      </c>
      <c r="U11" s="74">
        <v>25</v>
      </c>
      <c r="V11" s="75">
        <f t="shared" ref="V11:X29" si="0">S11+P11+M11+J11+G11</f>
        <v>111</v>
      </c>
      <c r="W11" s="75">
        <f t="shared" si="0"/>
        <v>12</v>
      </c>
      <c r="X11" s="416">
        <f t="shared" si="0"/>
        <v>123</v>
      </c>
      <c r="Z11" s="32"/>
      <c r="AA11" s="33"/>
    </row>
    <row r="12" spans="1:27">
      <c r="A12" s="392">
        <v>5</v>
      </c>
      <c r="B12" s="140" t="s">
        <v>143</v>
      </c>
      <c r="C12" s="146" t="s">
        <v>29</v>
      </c>
      <c r="D12" s="142" t="s">
        <v>144</v>
      </c>
      <c r="E12" s="142" t="s">
        <v>7</v>
      </c>
      <c r="F12" s="147" t="s">
        <v>145</v>
      </c>
      <c r="G12" s="73">
        <v>21</v>
      </c>
      <c r="H12" s="50">
        <v>2</v>
      </c>
      <c r="I12" s="141">
        <v>23</v>
      </c>
      <c r="J12" s="73">
        <v>35</v>
      </c>
      <c r="K12" s="50">
        <v>1</v>
      </c>
      <c r="L12" s="74">
        <v>36</v>
      </c>
      <c r="M12" s="75">
        <v>9</v>
      </c>
      <c r="N12" s="50">
        <v>1</v>
      </c>
      <c r="O12" s="141">
        <v>10</v>
      </c>
      <c r="P12" s="73">
        <v>9</v>
      </c>
      <c r="Q12" s="50">
        <v>0</v>
      </c>
      <c r="R12" s="74">
        <v>9</v>
      </c>
      <c r="S12" s="75">
        <v>20</v>
      </c>
      <c r="T12" s="50">
        <v>2</v>
      </c>
      <c r="U12" s="74">
        <v>22</v>
      </c>
      <c r="V12" s="75">
        <f t="shared" si="0"/>
        <v>94</v>
      </c>
      <c r="W12" s="75">
        <f t="shared" si="0"/>
        <v>6</v>
      </c>
      <c r="X12" s="416">
        <f t="shared" si="0"/>
        <v>100</v>
      </c>
      <c r="Z12" s="32"/>
    </row>
    <row r="13" spans="1:27" s="17" customFormat="1">
      <c r="A13" s="392">
        <v>6</v>
      </c>
      <c r="B13" s="140" t="s">
        <v>146</v>
      </c>
      <c r="C13" s="146" t="s">
        <v>147</v>
      </c>
      <c r="D13" s="142" t="s">
        <v>144</v>
      </c>
      <c r="E13" s="142" t="s">
        <v>0</v>
      </c>
      <c r="F13" s="147" t="s">
        <v>148</v>
      </c>
      <c r="G13" s="73">
        <v>21</v>
      </c>
      <c r="H13" s="50">
        <v>0</v>
      </c>
      <c r="I13" s="141">
        <v>21</v>
      </c>
      <c r="J13" s="73">
        <v>26</v>
      </c>
      <c r="K13" s="50">
        <v>0</v>
      </c>
      <c r="L13" s="74">
        <v>26</v>
      </c>
      <c r="M13" s="75">
        <v>6</v>
      </c>
      <c r="N13" s="50">
        <v>2</v>
      </c>
      <c r="O13" s="141">
        <v>8</v>
      </c>
      <c r="P13" s="73">
        <v>9</v>
      </c>
      <c r="Q13" s="50">
        <v>0</v>
      </c>
      <c r="R13" s="74">
        <v>9</v>
      </c>
      <c r="S13" s="75">
        <v>16</v>
      </c>
      <c r="T13" s="50">
        <v>3</v>
      </c>
      <c r="U13" s="74">
        <v>19</v>
      </c>
      <c r="V13" s="75">
        <f t="shared" si="0"/>
        <v>78</v>
      </c>
      <c r="W13" s="75">
        <f t="shared" si="0"/>
        <v>5</v>
      </c>
      <c r="X13" s="416">
        <f t="shared" si="0"/>
        <v>83</v>
      </c>
      <c r="Z13" s="104"/>
    </row>
    <row r="14" spans="1:27" s="17" customFormat="1">
      <c r="A14" s="392">
        <v>7</v>
      </c>
      <c r="B14" s="140" t="s">
        <v>149</v>
      </c>
      <c r="C14" s="146" t="s">
        <v>150</v>
      </c>
      <c r="D14" s="143" t="s">
        <v>47</v>
      </c>
      <c r="E14" s="142" t="s">
        <v>6</v>
      </c>
      <c r="F14" s="147" t="s">
        <v>67</v>
      </c>
      <c r="G14" s="73">
        <v>45</v>
      </c>
      <c r="H14" s="50">
        <v>5</v>
      </c>
      <c r="I14" s="141">
        <v>50</v>
      </c>
      <c r="J14" s="73">
        <v>49</v>
      </c>
      <c r="K14" s="50">
        <v>2</v>
      </c>
      <c r="L14" s="74">
        <v>51</v>
      </c>
      <c r="M14" s="75">
        <v>13</v>
      </c>
      <c r="N14" s="50">
        <v>0</v>
      </c>
      <c r="O14" s="141">
        <v>13</v>
      </c>
      <c r="P14" s="73">
        <v>19</v>
      </c>
      <c r="Q14" s="50">
        <v>0</v>
      </c>
      <c r="R14" s="74">
        <v>19</v>
      </c>
      <c r="S14" s="75">
        <v>36</v>
      </c>
      <c r="T14" s="50">
        <v>4</v>
      </c>
      <c r="U14" s="74">
        <v>40</v>
      </c>
      <c r="V14" s="75">
        <f t="shared" si="0"/>
        <v>162</v>
      </c>
      <c r="W14" s="75">
        <f t="shared" si="0"/>
        <v>11</v>
      </c>
      <c r="X14" s="416">
        <f t="shared" si="0"/>
        <v>173</v>
      </c>
    </row>
    <row r="15" spans="1:27" ht="12.75" customHeight="1">
      <c r="A15" s="392">
        <v>8</v>
      </c>
      <c r="B15" s="140" t="s">
        <v>188</v>
      </c>
      <c r="C15" s="146" t="s">
        <v>151</v>
      </c>
      <c r="D15" s="143" t="s">
        <v>123</v>
      </c>
      <c r="E15" s="142" t="s">
        <v>46</v>
      </c>
      <c r="F15" s="147" t="s">
        <v>152</v>
      </c>
      <c r="G15" s="73">
        <v>18</v>
      </c>
      <c r="H15" s="50">
        <v>3</v>
      </c>
      <c r="I15" s="141">
        <v>21</v>
      </c>
      <c r="J15" s="73">
        <v>27</v>
      </c>
      <c r="K15" s="50">
        <v>0</v>
      </c>
      <c r="L15" s="74">
        <v>27</v>
      </c>
      <c r="M15" s="954" t="s">
        <v>421</v>
      </c>
      <c r="N15" s="947"/>
      <c r="O15" s="955"/>
      <c r="P15" s="73">
        <v>19</v>
      </c>
      <c r="Q15" s="50">
        <v>0</v>
      </c>
      <c r="R15" s="74">
        <v>19</v>
      </c>
      <c r="S15" s="75">
        <v>16</v>
      </c>
      <c r="T15" s="50">
        <v>3</v>
      </c>
      <c r="U15" s="74">
        <v>19</v>
      </c>
      <c r="V15" s="75">
        <f>S15+P15+J15+G15</f>
        <v>80</v>
      </c>
      <c r="W15" s="75">
        <f t="shared" si="0"/>
        <v>6</v>
      </c>
      <c r="X15" s="416">
        <f t="shared" si="0"/>
        <v>86</v>
      </c>
      <c r="Z15" s="32"/>
    </row>
    <row r="16" spans="1:27" s="17" customFormat="1">
      <c r="A16" s="392">
        <v>9</v>
      </c>
      <c r="B16" s="140" t="s">
        <v>153</v>
      </c>
      <c r="C16" s="146" t="s">
        <v>154</v>
      </c>
      <c r="D16" s="142" t="s">
        <v>30</v>
      </c>
      <c r="E16" s="142" t="s">
        <v>2</v>
      </c>
      <c r="F16" s="147" t="s">
        <v>31</v>
      </c>
      <c r="G16" s="73">
        <v>25</v>
      </c>
      <c r="H16" s="50">
        <v>4</v>
      </c>
      <c r="I16" s="141">
        <v>29</v>
      </c>
      <c r="J16" s="73">
        <v>34</v>
      </c>
      <c r="K16" s="50">
        <v>0</v>
      </c>
      <c r="L16" s="74">
        <v>34</v>
      </c>
      <c r="M16" s="75">
        <v>7</v>
      </c>
      <c r="N16" s="50">
        <v>4</v>
      </c>
      <c r="O16" s="141">
        <v>11</v>
      </c>
      <c r="P16" s="73">
        <v>8</v>
      </c>
      <c r="Q16" s="50">
        <v>2</v>
      </c>
      <c r="R16" s="74">
        <v>10</v>
      </c>
      <c r="S16" s="75">
        <v>24</v>
      </c>
      <c r="T16" s="50">
        <v>5</v>
      </c>
      <c r="U16" s="74">
        <v>29</v>
      </c>
      <c r="V16" s="75">
        <f t="shared" si="0"/>
        <v>98</v>
      </c>
      <c r="W16" s="75">
        <f t="shared" si="0"/>
        <v>15</v>
      </c>
      <c r="X16" s="416">
        <f t="shared" si="0"/>
        <v>113</v>
      </c>
      <c r="Z16" s="104"/>
    </row>
    <row r="17" spans="1:26">
      <c r="A17" s="974">
        <v>10</v>
      </c>
      <c r="B17" s="496" t="s">
        <v>155</v>
      </c>
      <c r="C17" s="497" t="s">
        <v>156</v>
      </c>
      <c r="D17" s="498" t="s">
        <v>157</v>
      </c>
      <c r="E17" s="498" t="s">
        <v>34</v>
      </c>
      <c r="F17" s="499" t="s">
        <v>158</v>
      </c>
      <c r="G17" s="941" t="s">
        <v>609</v>
      </c>
      <c r="H17" s="942"/>
      <c r="I17" s="943"/>
      <c r="J17" s="941" t="s">
        <v>609</v>
      </c>
      <c r="K17" s="942"/>
      <c r="L17" s="944"/>
      <c r="M17" s="945" t="s">
        <v>609</v>
      </c>
      <c r="N17" s="942"/>
      <c r="O17" s="943"/>
      <c r="P17" s="941" t="s">
        <v>609</v>
      </c>
      <c r="Q17" s="942"/>
      <c r="R17" s="944"/>
      <c r="S17" s="945" t="s">
        <v>609</v>
      </c>
      <c r="T17" s="942"/>
      <c r="U17" s="944"/>
      <c r="V17" s="945" t="s">
        <v>609</v>
      </c>
      <c r="W17" s="942"/>
      <c r="X17" s="944"/>
      <c r="Z17" s="32"/>
    </row>
    <row r="18" spans="1:26">
      <c r="A18" s="392">
        <v>11</v>
      </c>
      <c r="B18" s="140" t="s">
        <v>159</v>
      </c>
      <c r="C18" s="146" t="s">
        <v>160</v>
      </c>
      <c r="D18" s="142" t="s">
        <v>161</v>
      </c>
      <c r="E18" s="142" t="s">
        <v>8</v>
      </c>
      <c r="F18" s="147" t="s">
        <v>64</v>
      </c>
      <c r="G18" s="73">
        <v>8</v>
      </c>
      <c r="H18" s="50">
        <v>10</v>
      </c>
      <c r="I18" s="141">
        <v>18</v>
      </c>
      <c r="J18" s="73">
        <v>27</v>
      </c>
      <c r="K18" s="50">
        <v>2</v>
      </c>
      <c r="L18" s="74">
        <v>29</v>
      </c>
      <c r="M18" s="75">
        <v>8</v>
      </c>
      <c r="N18" s="50">
        <v>0</v>
      </c>
      <c r="O18" s="141">
        <v>8</v>
      </c>
      <c r="P18" s="73">
        <v>3</v>
      </c>
      <c r="Q18" s="50">
        <v>0</v>
      </c>
      <c r="R18" s="74">
        <v>3</v>
      </c>
      <c r="S18" s="75">
        <v>15</v>
      </c>
      <c r="T18" s="50">
        <v>2</v>
      </c>
      <c r="U18" s="74">
        <v>17</v>
      </c>
      <c r="V18" s="75">
        <f t="shared" si="0"/>
        <v>61</v>
      </c>
      <c r="W18" s="75">
        <f t="shared" si="0"/>
        <v>14</v>
      </c>
      <c r="X18" s="416">
        <f t="shared" si="0"/>
        <v>75</v>
      </c>
      <c r="Y18" s="21"/>
      <c r="Z18" s="32"/>
    </row>
    <row r="19" spans="1:26">
      <c r="A19" s="392">
        <v>12</v>
      </c>
      <c r="B19" s="140" t="s">
        <v>780</v>
      </c>
      <c r="C19" s="146" t="s">
        <v>65</v>
      </c>
      <c r="D19" s="142" t="s">
        <v>66</v>
      </c>
      <c r="E19" s="142" t="s">
        <v>42</v>
      </c>
      <c r="F19" s="147" t="s">
        <v>42</v>
      </c>
      <c r="G19" s="73">
        <v>20</v>
      </c>
      <c r="H19" s="50">
        <v>2</v>
      </c>
      <c r="I19" s="141">
        <v>22</v>
      </c>
      <c r="J19" s="73">
        <v>25</v>
      </c>
      <c r="K19" s="50">
        <v>1</v>
      </c>
      <c r="L19" s="74">
        <v>26</v>
      </c>
      <c r="M19" s="75">
        <v>5</v>
      </c>
      <c r="N19" s="50">
        <v>0</v>
      </c>
      <c r="O19" s="141">
        <v>5</v>
      </c>
      <c r="P19" s="73">
        <v>4</v>
      </c>
      <c r="Q19" s="50">
        <v>0</v>
      </c>
      <c r="R19" s="74">
        <v>4</v>
      </c>
      <c r="S19" s="75">
        <v>23</v>
      </c>
      <c r="T19" s="50">
        <v>2</v>
      </c>
      <c r="U19" s="74">
        <v>25</v>
      </c>
      <c r="V19" s="75">
        <f t="shared" si="0"/>
        <v>77</v>
      </c>
      <c r="W19" s="75">
        <f t="shared" si="0"/>
        <v>5</v>
      </c>
      <c r="X19" s="416">
        <f t="shared" si="0"/>
        <v>82</v>
      </c>
      <c r="Y19" s="21"/>
      <c r="Z19" s="32"/>
    </row>
    <row r="20" spans="1:26">
      <c r="A20" s="392">
        <v>13</v>
      </c>
      <c r="B20" s="569" t="s">
        <v>162</v>
      </c>
      <c r="C20" s="146" t="s">
        <v>63</v>
      </c>
      <c r="D20" s="142" t="s">
        <v>163</v>
      </c>
      <c r="E20" s="142" t="s">
        <v>3</v>
      </c>
      <c r="F20" s="147" t="s">
        <v>126</v>
      </c>
      <c r="G20" s="73">
        <v>14</v>
      </c>
      <c r="H20" s="50">
        <v>0</v>
      </c>
      <c r="I20" s="141">
        <v>14</v>
      </c>
      <c r="J20" s="73">
        <v>20</v>
      </c>
      <c r="K20" s="50">
        <v>0</v>
      </c>
      <c r="L20" s="74">
        <v>20</v>
      </c>
      <c r="M20" s="952"/>
      <c r="N20" s="953"/>
      <c r="O20" s="953"/>
      <c r="P20" s="73">
        <v>9</v>
      </c>
      <c r="Q20" s="50">
        <v>1</v>
      </c>
      <c r="R20" s="74">
        <v>10</v>
      </c>
      <c r="S20" s="75">
        <v>17</v>
      </c>
      <c r="T20" s="50">
        <v>1</v>
      </c>
      <c r="U20" s="74">
        <v>18</v>
      </c>
      <c r="V20" s="75">
        <f t="shared" si="0"/>
        <v>60</v>
      </c>
      <c r="W20" s="75">
        <f t="shared" si="0"/>
        <v>2</v>
      </c>
      <c r="X20" s="416">
        <f t="shared" si="0"/>
        <v>62</v>
      </c>
      <c r="Y20" s="21"/>
      <c r="Z20" s="32"/>
    </row>
    <row r="21" spans="1:26">
      <c r="A21" s="392">
        <v>14</v>
      </c>
      <c r="B21" s="569" t="s">
        <v>164</v>
      </c>
      <c r="C21" s="146" t="s">
        <v>32</v>
      </c>
      <c r="D21" s="142" t="s">
        <v>607</v>
      </c>
      <c r="E21" s="142" t="s">
        <v>9</v>
      </c>
      <c r="F21" s="147" t="s">
        <v>165</v>
      </c>
      <c r="G21" s="73">
        <v>22</v>
      </c>
      <c r="H21" s="50">
        <v>0</v>
      </c>
      <c r="I21" s="141">
        <v>22</v>
      </c>
      <c r="J21" s="73">
        <v>26</v>
      </c>
      <c r="K21" s="50">
        <v>0</v>
      </c>
      <c r="L21" s="74">
        <v>26</v>
      </c>
      <c r="M21" s="75">
        <v>7</v>
      </c>
      <c r="N21" s="50">
        <v>3</v>
      </c>
      <c r="O21" s="141">
        <v>10</v>
      </c>
      <c r="P21" s="73">
        <v>8</v>
      </c>
      <c r="Q21" s="50">
        <v>0</v>
      </c>
      <c r="R21" s="74">
        <v>8</v>
      </c>
      <c r="S21" s="75">
        <v>23</v>
      </c>
      <c r="T21" s="50">
        <v>0</v>
      </c>
      <c r="U21" s="74">
        <v>23</v>
      </c>
      <c r="V21" s="75">
        <f t="shared" si="0"/>
        <v>86</v>
      </c>
      <c r="W21" s="75">
        <f t="shared" si="0"/>
        <v>3</v>
      </c>
      <c r="X21" s="416">
        <f t="shared" si="0"/>
        <v>89</v>
      </c>
      <c r="Y21" s="5"/>
      <c r="Z21" s="32"/>
    </row>
    <row r="22" spans="1:26">
      <c r="A22" s="392">
        <v>15</v>
      </c>
      <c r="B22" s="569" t="s">
        <v>166</v>
      </c>
      <c r="C22" s="146" t="s">
        <v>167</v>
      </c>
      <c r="D22" s="142" t="s">
        <v>168</v>
      </c>
      <c r="E22" s="142" t="s">
        <v>7</v>
      </c>
      <c r="F22" s="147" t="s">
        <v>169</v>
      </c>
      <c r="G22" s="73">
        <v>9</v>
      </c>
      <c r="H22" s="50">
        <v>2</v>
      </c>
      <c r="I22" s="141">
        <v>11</v>
      </c>
      <c r="J22" s="73">
        <v>31</v>
      </c>
      <c r="K22" s="50">
        <v>0</v>
      </c>
      <c r="L22" s="74">
        <v>31</v>
      </c>
      <c r="M22" s="75">
        <v>9</v>
      </c>
      <c r="N22" s="50">
        <v>0</v>
      </c>
      <c r="O22" s="141">
        <v>9</v>
      </c>
      <c r="P22" s="73">
        <v>3</v>
      </c>
      <c r="Q22" s="50">
        <v>0</v>
      </c>
      <c r="R22" s="74">
        <v>3</v>
      </c>
      <c r="S22" s="75">
        <v>20</v>
      </c>
      <c r="T22" s="50">
        <v>2</v>
      </c>
      <c r="U22" s="74">
        <v>22</v>
      </c>
      <c r="V22" s="75">
        <f t="shared" si="0"/>
        <v>72</v>
      </c>
      <c r="W22" s="75">
        <f t="shared" si="0"/>
        <v>4</v>
      </c>
      <c r="X22" s="416">
        <f t="shared" si="0"/>
        <v>76</v>
      </c>
      <c r="Y22" s="5"/>
      <c r="Z22" s="32"/>
    </row>
    <row r="23" spans="1:26">
      <c r="A23" s="392">
        <v>16</v>
      </c>
      <c r="B23" s="569" t="s">
        <v>170</v>
      </c>
      <c r="C23" s="146" t="s">
        <v>171</v>
      </c>
      <c r="D23" s="142" t="s">
        <v>172</v>
      </c>
      <c r="E23" s="142" t="s">
        <v>3</v>
      </c>
      <c r="F23" s="147" t="s">
        <v>173</v>
      </c>
      <c r="G23" s="73">
        <v>10</v>
      </c>
      <c r="H23" s="50">
        <v>0</v>
      </c>
      <c r="I23" s="141">
        <v>10</v>
      </c>
      <c r="J23" s="73">
        <v>12</v>
      </c>
      <c r="K23" s="50">
        <v>0</v>
      </c>
      <c r="L23" s="74">
        <v>12</v>
      </c>
      <c r="M23" s="946" t="s">
        <v>421</v>
      </c>
      <c r="N23" s="947"/>
      <c r="O23" s="948"/>
      <c r="P23" s="73">
        <v>4</v>
      </c>
      <c r="Q23" s="50">
        <v>0</v>
      </c>
      <c r="R23" s="74">
        <v>4</v>
      </c>
      <c r="S23" s="75">
        <v>8</v>
      </c>
      <c r="T23" s="50">
        <v>0</v>
      </c>
      <c r="U23" s="74">
        <v>8</v>
      </c>
      <c r="V23" s="75">
        <f>S23+P23+J23+G23</f>
        <v>34</v>
      </c>
      <c r="W23" s="75">
        <f>T23+Q23+N23+K23+H23</f>
        <v>0</v>
      </c>
      <c r="X23" s="416">
        <f>U23+R23+O23+L23+I23</f>
        <v>34</v>
      </c>
      <c r="Y23" s="5"/>
      <c r="Z23" s="32"/>
    </row>
    <row r="24" spans="1:26">
      <c r="A24" s="392">
        <v>17</v>
      </c>
      <c r="B24" s="569" t="s">
        <v>170</v>
      </c>
      <c r="C24" s="146" t="s">
        <v>174</v>
      </c>
      <c r="D24" s="142" t="s">
        <v>175</v>
      </c>
      <c r="E24" s="142" t="s">
        <v>1</v>
      </c>
      <c r="F24" s="147" t="s">
        <v>176</v>
      </c>
      <c r="G24" s="73">
        <v>37</v>
      </c>
      <c r="H24" s="50">
        <v>6</v>
      </c>
      <c r="I24" s="141">
        <v>43</v>
      </c>
      <c r="J24" s="73">
        <v>46</v>
      </c>
      <c r="K24" s="50">
        <v>0</v>
      </c>
      <c r="L24" s="74">
        <v>46</v>
      </c>
      <c r="M24" s="75">
        <v>6</v>
      </c>
      <c r="N24" s="50">
        <v>13</v>
      </c>
      <c r="O24" s="141">
        <v>19</v>
      </c>
      <c r="P24" s="946" t="s">
        <v>421</v>
      </c>
      <c r="Q24" s="947"/>
      <c r="R24" s="948"/>
      <c r="S24" s="75">
        <v>30</v>
      </c>
      <c r="T24" s="50">
        <v>2</v>
      </c>
      <c r="U24" s="74">
        <v>32</v>
      </c>
      <c r="V24" s="75">
        <f>S24+M24+J24+G24</f>
        <v>119</v>
      </c>
      <c r="W24" s="75">
        <f>T24+Q24+N24+K24+H24</f>
        <v>21</v>
      </c>
      <c r="X24" s="416">
        <f>U24+R24+O24+L24+I24</f>
        <v>140</v>
      </c>
      <c r="Y24" s="5"/>
      <c r="Z24" s="32"/>
    </row>
    <row r="25" spans="1:26">
      <c r="A25" s="392">
        <v>18</v>
      </c>
      <c r="B25" s="569" t="s">
        <v>177</v>
      </c>
      <c r="C25" s="146" t="s">
        <v>49</v>
      </c>
      <c r="D25" s="142" t="s">
        <v>38</v>
      </c>
      <c r="E25" s="142" t="s">
        <v>7</v>
      </c>
      <c r="F25" s="147" t="s">
        <v>178</v>
      </c>
      <c r="G25" s="73">
        <v>13</v>
      </c>
      <c r="H25" s="50">
        <v>0</v>
      </c>
      <c r="I25" s="141">
        <v>13</v>
      </c>
      <c r="J25" s="73">
        <v>20</v>
      </c>
      <c r="K25" s="50">
        <v>0</v>
      </c>
      <c r="L25" s="74">
        <v>20</v>
      </c>
      <c r="M25" s="75">
        <v>10</v>
      </c>
      <c r="N25" s="50">
        <v>0</v>
      </c>
      <c r="O25" s="141">
        <v>10</v>
      </c>
      <c r="P25" s="946" t="s">
        <v>421</v>
      </c>
      <c r="Q25" s="947"/>
      <c r="R25" s="948"/>
      <c r="S25" s="75">
        <v>12</v>
      </c>
      <c r="T25" s="50">
        <v>3</v>
      </c>
      <c r="U25" s="74">
        <v>15</v>
      </c>
      <c r="V25" s="75">
        <f>S25+M25+J25+G25</f>
        <v>55</v>
      </c>
      <c r="W25" s="75">
        <f t="shared" si="0"/>
        <v>3</v>
      </c>
      <c r="X25" s="416">
        <f t="shared" si="0"/>
        <v>58</v>
      </c>
      <c r="Y25" s="5"/>
      <c r="Z25" s="32"/>
    </row>
    <row r="26" spans="1:26">
      <c r="A26" s="392">
        <v>19</v>
      </c>
      <c r="B26" s="569" t="s">
        <v>179</v>
      </c>
      <c r="C26" s="146" t="s">
        <v>39</v>
      </c>
      <c r="D26" s="142" t="s">
        <v>38</v>
      </c>
      <c r="E26" s="142" t="s">
        <v>5</v>
      </c>
      <c r="F26" s="147" t="s">
        <v>40</v>
      </c>
      <c r="G26" s="73">
        <v>12</v>
      </c>
      <c r="H26" s="50">
        <v>0</v>
      </c>
      <c r="I26" s="141">
        <v>12</v>
      </c>
      <c r="J26" s="73">
        <v>20</v>
      </c>
      <c r="K26" s="50">
        <v>0</v>
      </c>
      <c r="L26" s="74">
        <v>20</v>
      </c>
      <c r="M26" s="75">
        <v>8</v>
      </c>
      <c r="N26" s="50">
        <v>3</v>
      </c>
      <c r="O26" s="141">
        <v>11</v>
      </c>
      <c r="P26" s="946" t="s">
        <v>421</v>
      </c>
      <c r="Q26" s="947"/>
      <c r="R26" s="948"/>
      <c r="S26" s="75">
        <v>11</v>
      </c>
      <c r="T26" s="50">
        <v>3</v>
      </c>
      <c r="U26" s="74">
        <v>14</v>
      </c>
      <c r="V26" s="75">
        <f>S26+M26+J26+G26</f>
        <v>51</v>
      </c>
      <c r="W26" s="75">
        <f t="shared" si="0"/>
        <v>6</v>
      </c>
      <c r="X26" s="416">
        <f t="shared" si="0"/>
        <v>57</v>
      </c>
      <c r="Y26" s="5"/>
      <c r="Z26" s="32"/>
    </row>
    <row r="27" spans="1:26">
      <c r="A27" s="974">
        <v>20</v>
      </c>
      <c r="B27" s="652" t="s">
        <v>180</v>
      </c>
      <c r="C27" s="497" t="s">
        <v>181</v>
      </c>
      <c r="D27" s="498" t="s">
        <v>60</v>
      </c>
      <c r="E27" s="498" t="s">
        <v>6</v>
      </c>
      <c r="F27" s="499" t="s">
        <v>182</v>
      </c>
      <c r="G27" s="941" t="s">
        <v>609</v>
      </c>
      <c r="H27" s="942"/>
      <c r="I27" s="943"/>
      <c r="J27" s="941" t="s">
        <v>609</v>
      </c>
      <c r="K27" s="942"/>
      <c r="L27" s="944"/>
      <c r="M27" s="945" t="s">
        <v>609</v>
      </c>
      <c r="N27" s="942"/>
      <c r="O27" s="943"/>
      <c r="P27" s="941" t="s">
        <v>609</v>
      </c>
      <c r="Q27" s="942"/>
      <c r="R27" s="944"/>
      <c r="S27" s="945" t="s">
        <v>609</v>
      </c>
      <c r="T27" s="942"/>
      <c r="U27" s="944"/>
      <c r="V27" s="945" t="s">
        <v>609</v>
      </c>
      <c r="W27" s="942"/>
      <c r="X27" s="944"/>
      <c r="Y27" s="5"/>
      <c r="Z27" s="32"/>
    </row>
    <row r="28" spans="1:26">
      <c r="A28" s="392">
        <v>21</v>
      </c>
      <c r="B28" s="569" t="s">
        <v>183</v>
      </c>
      <c r="C28" s="146" t="s">
        <v>608</v>
      </c>
      <c r="D28" s="142" t="s">
        <v>184</v>
      </c>
      <c r="E28" s="142" t="s">
        <v>8</v>
      </c>
      <c r="F28" s="147" t="s">
        <v>37</v>
      </c>
      <c r="G28" s="73">
        <v>25</v>
      </c>
      <c r="H28" s="50">
        <v>3</v>
      </c>
      <c r="I28" s="141">
        <v>28</v>
      </c>
      <c r="J28" s="73">
        <v>42</v>
      </c>
      <c r="K28" s="50">
        <v>0</v>
      </c>
      <c r="L28" s="74">
        <v>42</v>
      </c>
      <c r="M28" s="75">
        <v>7</v>
      </c>
      <c r="N28" s="50">
        <v>7</v>
      </c>
      <c r="O28" s="141">
        <v>14</v>
      </c>
      <c r="P28" s="949" t="s">
        <v>1246</v>
      </c>
      <c r="Q28" s="950"/>
      <c r="R28" s="951"/>
      <c r="S28" s="75">
        <v>23</v>
      </c>
      <c r="T28" s="50">
        <v>5</v>
      </c>
      <c r="U28" s="74">
        <v>28</v>
      </c>
      <c r="V28" s="75">
        <f>S28+M28+J28+G28</f>
        <v>97</v>
      </c>
      <c r="W28" s="75">
        <f t="shared" si="0"/>
        <v>15</v>
      </c>
      <c r="X28" s="416">
        <f t="shared" si="0"/>
        <v>112</v>
      </c>
      <c r="Y28" s="5"/>
      <c r="Z28" s="32"/>
    </row>
    <row r="29" spans="1:26">
      <c r="A29" s="392">
        <v>22</v>
      </c>
      <c r="B29" s="140" t="s">
        <v>185</v>
      </c>
      <c r="C29" s="146" t="s">
        <v>186</v>
      </c>
      <c r="D29" s="142" t="s">
        <v>187</v>
      </c>
      <c r="E29" s="142" t="s">
        <v>34</v>
      </c>
      <c r="F29" s="147" t="s">
        <v>41</v>
      </c>
      <c r="G29" s="73">
        <v>31</v>
      </c>
      <c r="H29" s="50">
        <v>2</v>
      </c>
      <c r="I29" s="141">
        <v>33</v>
      </c>
      <c r="J29" s="73">
        <v>54</v>
      </c>
      <c r="K29" s="50">
        <v>0</v>
      </c>
      <c r="L29" s="74">
        <v>54</v>
      </c>
      <c r="M29" s="75">
        <v>15</v>
      </c>
      <c r="N29" s="50">
        <v>3</v>
      </c>
      <c r="O29" s="141">
        <v>18</v>
      </c>
      <c r="P29" s="73">
        <v>15</v>
      </c>
      <c r="Q29" s="50">
        <v>1</v>
      </c>
      <c r="R29" s="74">
        <v>16</v>
      </c>
      <c r="S29" s="75">
        <v>40</v>
      </c>
      <c r="T29" s="50">
        <v>0</v>
      </c>
      <c r="U29" s="74">
        <v>40</v>
      </c>
      <c r="V29" s="75">
        <f t="shared" si="0"/>
        <v>155</v>
      </c>
      <c r="W29" s="75">
        <f t="shared" si="0"/>
        <v>6</v>
      </c>
      <c r="X29" s="416">
        <f t="shared" si="0"/>
        <v>161</v>
      </c>
      <c r="Y29" s="5"/>
      <c r="Z29" s="32"/>
    </row>
    <row r="30" spans="1:26" s="2" customFormat="1" ht="13.5" thickBot="1">
      <c r="A30" s="36"/>
      <c r="B30" s="37"/>
      <c r="C30" s="76" t="s">
        <v>33</v>
      </c>
      <c r="D30" s="76"/>
      <c r="E30" s="76"/>
      <c r="F30" s="77"/>
      <c r="G30" s="78">
        <f t="shared" ref="G30:X30" si="1">SUM(G8:G29)</f>
        <v>415</v>
      </c>
      <c r="H30" s="79">
        <f t="shared" si="1"/>
        <v>48</v>
      </c>
      <c r="I30" s="80">
        <f t="shared" si="1"/>
        <v>463</v>
      </c>
      <c r="J30" s="78">
        <f t="shared" si="1"/>
        <v>612</v>
      </c>
      <c r="K30" s="79">
        <f t="shared" si="1"/>
        <v>7</v>
      </c>
      <c r="L30" s="80">
        <f t="shared" si="1"/>
        <v>619</v>
      </c>
      <c r="M30" s="78">
        <f t="shared" si="1"/>
        <v>128</v>
      </c>
      <c r="N30" s="79">
        <f t="shared" si="1"/>
        <v>40</v>
      </c>
      <c r="O30" s="80">
        <f t="shared" si="1"/>
        <v>168</v>
      </c>
      <c r="P30" s="78">
        <f t="shared" si="1"/>
        <v>140</v>
      </c>
      <c r="Q30" s="79">
        <f t="shared" si="1"/>
        <v>6</v>
      </c>
      <c r="R30" s="80">
        <f t="shared" si="1"/>
        <v>146</v>
      </c>
      <c r="S30" s="78">
        <f t="shared" si="1"/>
        <v>417</v>
      </c>
      <c r="T30" s="79">
        <f t="shared" si="1"/>
        <v>48</v>
      </c>
      <c r="U30" s="80">
        <f t="shared" si="1"/>
        <v>465</v>
      </c>
      <c r="V30" s="78">
        <f t="shared" si="1"/>
        <v>1712</v>
      </c>
      <c r="W30" s="79">
        <f t="shared" si="1"/>
        <v>149</v>
      </c>
      <c r="X30" s="80">
        <f t="shared" si="1"/>
        <v>1861</v>
      </c>
    </row>
    <row r="31" spans="1:26">
      <c r="A31" s="24"/>
      <c r="B31" s="24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</row>
    <row r="32" spans="1:26">
      <c r="A32" s="24"/>
      <c r="B32" s="24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</row>
    <row r="33" spans="2:17">
      <c r="B33" s="4"/>
      <c r="H33" s="4"/>
      <c r="I33" s="4"/>
    </row>
    <row r="34" spans="2:17">
      <c r="B34" s="4"/>
      <c r="H34" s="4"/>
      <c r="I34" s="4"/>
    </row>
    <row r="35" spans="2:17" ht="12" customHeight="1">
      <c r="B35" s="7" t="s">
        <v>1244</v>
      </c>
      <c r="K35" s="31"/>
      <c r="L35" s="31"/>
      <c r="M35" s="31" t="s">
        <v>128</v>
      </c>
      <c r="N35" s="31"/>
      <c r="O35" s="31"/>
      <c r="P35" s="31"/>
      <c r="Q35" s="31"/>
    </row>
    <row r="36" spans="2:17" ht="18.75" customHeight="1">
      <c r="D36" s="118" t="s">
        <v>129</v>
      </c>
      <c r="K36" s="3"/>
      <c r="L36" s="3"/>
      <c r="M36" s="31" t="s">
        <v>918</v>
      </c>
      <c r="N36" s="3"/>
      <c r="O36" s="3"/>
    </row>
    <row r="37" spans="2:17">
      <c r="D37" s="31" t="s">
        <v>35</v>
      </c>
      <c r="L37" s="39" t="s">
        <v>1248</v>
      </c>
    </row>
    <row r="40" spans="2:17">
      <c r="B40" s="127" t="s">
        <v>131</v>
      </c>
      <c r="C40" s="128"/>
      <c r="D40" s="128"/>
      <c r="E40" s="128"/>
      <c r="F40" s="128"/>
      <c r="G40" s="45"/>
      <c r="H40" s="49"/>
      <c r="I40" s="23"/>
      <c r="J40" s="23"/>
      <c r="K40" s="41"/>
    </row>
    <row r="41" spans="2:17">
      <c r="B41" s="4" t="s">
        <v>132</v>
      </c>
      <c r="C41" s="128"/>
      <c r="D41" s="128"/>
      <c r="E41" s="128"/>
      <c r="F41" s="128"/>
      <c r="G41" s="45"/>
      <c r="H41" s="49"/>
      <c r="I41" s="23"/>
      <c r="J41" s="23"/>
      <c r="K41" s="41"/>
    </row>
    <row r="42" spans="2:17">
      <c r="B42" s="4" t="s">
        <v>133</v>
      </c>
      <c r="C42" s="128"/>
      <c r="D42" s="128"/>
      <c r="E42" s="128"/>
      <c r="F42" s="128"/>
      <c r="G42" s="45"/>
      <c r="H42" s="49"/>
      <c r="I42" s="23"/>
      <c r="J42" s="23"/>
      <c r="K42" s="41"/>
    </row>
    <row r="43" spans="2:17">
      <c r="B43" s="4" t="s">
        <v>605</v>
      </c>
      <c r="C43" s="128"/>
      <c r="D43" s="128"/>
      <c r="E43" s="128"/>
      <c r="F43" s="128"/>
      <c r="G43" s="45"/>
      <c r="H43" s="49"/>
      <c r="I43" s="23"/>
      <c r="J43" s="23"/>
      <c r="K43" s="41"/>
    </row>
    <row r="44" spans="2:17">
      <c r="B44" s="4" t="s">
        <v>134</v>
      </c>
      <c r="C44" s="128"/>
      <c r="D44" s="128"/>
      <c r="E44" s="128"/>
      <c r="F44" s="128"/>
      <c r="G44" s="45"/>
      <c r="H44" s="49"/>
      <c r="I44" s="23"/>
      <c r="J44" s="23"/>
      <c r="K44" s="41"/>
    </row>
    <row r="45" spans="2:17">
      <c r="B45" s="4" t="s">
        <v>135</v>
      </c>
      <c r="C45" s="128"/>
      <c r="D45" s="128"/>
      <c r="E45" s="128"/>
      <c r="F45" s="128"/>
      <c r="G45" s="45"/>
      <c r="H45" s="49"/>
    </row>
  </sheetData>
  <mergeCells count="27">
    <mergeCell ref="G17:I17"/>
    <mergeCell ref="M20:O20"/>
    <mergeCell ref="M10:O10"/>
    <mergeCell ref="B4:W4"/>
    <mergeCell ref="G8:I8"/>
    <mergeCell ref="J8:L8"/>
    <mergeCell ref="M8:O8"/>
    <mergeCell ref="P8:R8"/>
    <mergeCell ref="S8:U8"/>
    <mergeCell ref="V8:X8"/>
    <mergeCell ref="J17:L17"/>
    <mergeCell ref="M17:O17"/>
    <mergeCell ref="P17:R17"/>
    <mergeCell ref="S17:U17"/>
    <mergeCell ref="M15:O15"/>
    <mergeCell ref="V17:X17"/>
    <mergeCell ref="P28:R28"/>
    <mergeCell ref="S27:U27"/>
    <mergeCell ref="V27:X27"/>
    <mergeCell ref="P24:R24"/>
    <mergeCell ref="M23:O23"/>
    <mergeCell ref="P25:R25"/>
    <mergeCell ref="G27:I27"/>
    <mergeCell ref="J27:L27"/>
    <mergeCell ref="M27:O27"/>
    <mergeCell ref="P27:R27"/>
    <mergeCell ref="P26:R26"/>
  </mergeCells>
  <phoneticPr fontId="0" type="noConversion"/>
  <pageMargins left="0.39370078740157483" right="0.39370078740157483" top="0.78740157480314965" bottom="0.78740157480314965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06"/>
  <sheetViews>
    <sheetView workbookViewId="0">
      <pane ySplit="7" topLeftCell="A8" activePane="bottomLeft" state="frozen"/>
      <selection pane="bottomLeft" activeCell="A3" sqref="A3:Z3"/>
    </sheetView>
  </sheetViews>
  <sheetFormatPr defaultRowHeight="12.75"/>
  <cols>
    <col min="1" max="1" width="5" style="40" customWidth="1"/>
    <col min="2" max="2" width="26.28515625" style="39" customWidth="1"/>
    <col min="3" max="3" width="7.5703125" style="40" customWidth="1"/>
    <col min="4" max="4" width="11.85546875" style="2" customWidth="1"/>
    <col min="5" max="6" width="5.42578125" style="2" customWidth="1"/>
    <col min="7" max="7" width="7.28515625" style="40" customWidth="1"/>
    <col min="8" max="8" width="5" style="45" customWidth="1"/>
    <col min="9" max="10" width="4.7109375" style="49" customWidth="1"/>
    <col min="11" max="11" width="5" style="45" customWidth="1"/>
    <col min="12" max="15" width="5" style="42" customWidth="1"/>
    <col min="16" max="16" width="5" style="41" customWidth="1"/>
    <col min="17" max="18" width="5" style="101" customWidth="1"/>
    <col min="19" max="21" width="5" style="42" customWidth="1"/>
    <col min="22" max="22" width="5" style="41" customWidth="1"/>
    <col min="23" max="25" width="5" style="42" customWidth="1"/>
    <col min="26" max="26" width="4.85546875" style="42" customWidth="1"/>
    <col min="27" max="27" width="5.5703125" style="22" customWidth="1"/>
    <col min="28" max="28" width="4.7109375" style="22" customWidth="1"/>
  </cols>
  <sheetData>
    <row r="2" spans="1:28" ht="15" customHeight="1">
      <c r="A2" s="969" t="s">
        <v>269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</row>
    <row r="3" spans="1:28" s="89" customFormat="1">
      <c r="A3" s="970" t="s">
        <v>1258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0"/>
      <c r="AB3" s="90"/>
    </row>
    <row r="4" spans="1:28" ht="13.5" thickBot="1">
      <c r="Q4" s="102"/>
      <c r="R4" s="102"/>
      <c r="W4" s="91"/>
      <c r="X4" s="91"/>
      <c r="Y4" s="91"/>
      <c r="Z4" s="91"/>
    </row>
    <row r="5" spans="1:28">
      <c r="A5" s="92"/>
      <c r="B5" s="47" t="s">
        <v>120</v>
      </c>
      <c r="C5" s="87"/>
      <c r="D5" s="55"/>
      <c r="E5" s="391" t="s">
        <v>606</v>
      </c>
      <c r="F5" s="123"/>
      <c r="G5" s="88"/>
      <c r="H5" s="144" t="s">
        <v>0</v>
      </c>
      <c r="I5" s="177" t="s">
        <v>42</v>
      </c>
      <c r="J5" s="177" t="s">
        <v>42</v>
      </c>
      <c r="K5" s="162" t="s">
        <v>7</v>
      </c>
      <c r="L5" s="162" t="s">
        <v>7</v>
      </c>
      <c r="M5" s="144" t="s">
        <v>7</v>
      </c>
      <c r="N5" s="144" t="s">
        <v>7</v>
      </c>
      <c r="O5" s="172" t="s">
        <v>46</v>
      </c>
      <c r="P5" s="172" t="s">
        <v>46</v>
      </c>
      <c r="Q5" s="144" t="s">
        <v>2</v>
      </c>
      <c r="R5" s="151" t="s">
        <v>6</v>
      </c>
      <c r="S5" s="144" t="s">
        <v>3</v>
      </c>
      <c r="T5" s="144" t="s">
        <v>3</v>
      </c>
      <c r="U5" s="144" t="s">
        <v>9</v>
      </c>
      <c r="V5" s="144" t="s">
        <v>1</v>
      </c>
      <c r="W5" s="144" t="s">
        <v>5</v>
      </c>
      <c r="X5" s="157" t="s">
        <v>8</v>
      </c>
      <c r="Y5" s="157" t="s">
        <v>8</v>
      </c>
      <c r="Z5" s="153" t="s">
        <v>34</v>
      </c>
    </row>
    <row r="6" spans="1:28" ht="13.5" thickBot="1">
      <c r="A6" s="93"/>
      <c r="B6" s="48" t="s">
        <v>12</v>
      </c>
      <c r="C6" s="57"/>
      <c r="D6" s="58"/>
      <c r="E6" s="966" t="s">
        <v>1243</v>
      </c>
      <c r="F6" s="967"/>
      <c r="G6" s="968"/>
      <c r="H6" s="145" t="s">
        <v>148</v>
      </c>
      <c r="I6" s="178" t="s">
        <v>45</v>
      </c>
      <c r="J6" s="178" t="s">
        <v>42</v>
      </c>
      <c r="K6" s="163" t="s">
        <v>142</v>
      </c>
      <c r="L6" s="163" t="s">
        <v>145</v>
      </c>
      <c r="M6" s="145" t="s">
        <v>169</v>
      </c>
      <c r="N6" s="145" t="s">
        <v>178</v>
      </c>
      <c r="O6" s="173" t="s">
        <v>53</v>
      </c>
      <c r="P6" s="173" t="s">
        <v>152</v>
      </c>
      <c r="Q6" s="145" t="s">
        <v>31</v>
      </c>
      <c r="R6" s="152" t="s">
        <v>67</v>
      </c>
      <c r="S6" s="145" t="s">
        <v>126</v>
      </c>
      <c r="T6" s="145" t="s">
        <v>173</v>
      </c>
      <c r="U6" s="145" t="s">
        <v>165</v>
      </c>
      <c r="V6" s="145" t="s">
        <v>176</v>
      </c>
      <c r="W6" s="145" t="s">
        <v>40</v>
      </c>
      <c r="X6" s="158" t="s">
        <v>64</v>
      </c>
      <c r="Y6" s="158" t="s">
        <v>37</v>
      </c>
      <c r="Z6" s="154" t="s">
        <v>41</v>
      </c>
    </row>
    <row r="7" spans="1:28" ht="13.5" thickBot="1">
      <c r="A7" s="434" t="s">
        <v>11</v>
      </c>
      <c r="B7" s="435" t="s">
        <v>267</v>
      </c>
      <c r="C7" s="435" t="s">
        <v>54</v>
      </c>
      <c r="D7" s="436" t="s">
        <v>268</v>
      </c>
      <c r="E7" s="437" t="s">
        <v>4</v>
      </c>
      <c r="F7" s="436" t="s">
        <v>266</v>
      </c>
      <c r="G7" s="132" t="s">
        <v>10</v>
      </c>
      <c r="H7" s="184">
        <v>6</v>
      </c>
      <c r="I7" s="185">
        <v>2</v>
      </c>
      <c r="J7" s="185">
        <v>12</v>
      </c>
      <c r="K7" s="186">
        <v>3</v>
      </c>
      <c r="L7" s="186">
        <v>5</v>
      </c>
      <c r="M7" s="188">
        <v>15</v>
      </c>
      <c r="N7" s="188">
        <v>18</v>
      </c>
      <c r="O7" s="187">
        <v>4</v>
      </c>
      <c r="P7" s="187">
        <v>8</v>
      </c>
      <c r="Q7" s="188">
        <v>9</v>
      </c>
      <c r="R7" s="189">
        <v>7</v>
      </c>
      <c r="S7" s="188">
        <v>13</v>
      </c>
      <c r="T7" s="188">
        <v>16</v>
      </c>
      <c r="U7" s="188">
        <v>14</v>
      </c>
      <c r="V7" s="188">
        <v>17</v>
      </c>
      <c r="W7" s="188">
        <v>19</v>
      </c>
      <c r="X7" s="190">
        <v>11</v>
      </c>
      <c r="Y7" s="190">
        <v>21</v>
      </c>
      <c r="Z7" s="191">
        <v>22</v>
      </c>
    </row>
    <row r="8" spans="1:28" s="39" customFormat="1">
      <c r="A8" s="133">
        <v>1</v>
      </c>
      <c r="B8" s="781" t="s">
        <v>436</v>
      </c>
      <c r="C8" s="839" t="s">
        <v>108</v>
      </c>
      <c r="D8" s="788" t="s">
        <v>274</v>
      </c>
      <c r="E8" s="380" t="s">
        <v>0</v>
      </c>
      <c r="F8" s="845" t="s">
        <v>234</v>
      </c>
      <c r="G8" s="430">
        <f>O8+R8+Z8</f>
        <v>333</v>
      </c>
      <c r="H8" s="842"/>
      <c r="I8" s="446"/>
      <c r="J8" s="446"/>
      <c r="K8" s="171"/>
      <c r="L8" s="171"/>
      <c r="M8" s="56"/>
      <c r="N8" s="56">
        <v>63</v>
      </c>
      <c r="O8" s="385">
        <v>104</v>
      </c>
      <c r="P8" s="447"/>
      <c r="Q8" s="373">
        <v>16</v>
      </c>
      <c r="R8" s="556">
        <v>114</v>
      </c>
      <c r="S8" s="56"/>
      <c r="T8" s="374"/>
      <c r="U8" s="374"/>
      <c r="V8" s="448"/>
      <c r="W8" s="56">
        <v>54</v>
      </c>
      <c r="X8" s="375"/>
      <c r="Y8" s="375"/>
      <c r="Z8" s="449">
        <v>115</v>
      </c>
      <c r="AA8" s="62"/>
      <c r="AB8" s="62"/>
    </row>
    <row r="9" spans="1:28" s="39" customFormat="1">
      <c r="A9" s="134">
        <f>1+A8</f>
        <v>2</v>
      </c>
      <c r="B9" s="628" t="s">
        <v>457</v>
      </c>
      <c r="C9" s="606">
        <v>24603</v>
      </c>
      <c r="D9" s="269" t="s">
        <v>282</v>
      </c>
      <c r="E9" s="269" t="s">
        <v>46</v>
      </c>
      <c r="F9" s="557" t="s">
        <v>234</v>
      </c>
      <c r="G9" s="431">
        <f>P9+R9+Z9</f>
        <v>309</v>
      </c>
      <c r="H9" s="131"/>
      <c r="I9" s="180"/>
      <c r="J9" s="180"/>
      <c r="K9" s="171"/>
      <c r="L9" s="171"/>
      <c r="M9" s="61"/>
      <c r="N9" s="61"/>
      <c r="O9" s="175">
        <v>77</v>
      </c>
      <c r="P9" s="175">
        <v>113</v>
      </c>
      <c r="Q9" s="100"/>
      <c r="R9" s="223">
        <v>95</v>
      </c>
      <c r="S9" s="61"/>
      <c r="T9" s="60"/>
      <c r="U9" s="60"/>
      <c r="V9" s="61">
        <v>76</v>
      </c>
      <c r="W9" s="61"/>
      <c r="X9" s="160"/>
      <c r="Y9" s="160"/>
      <c r="Z9" s="450">
        <v>101</v>
      </c>
      <c r="AA9" s="62"/>
      <c r="AB9" s="62"/>
    </row>
    <row r="10" spans="1:28" s="39" customFormat="1" ht="13.5" thickBot="1">
      <c r="A10" s="138">
        <v>3</v>
      </c>
      <c r="B10" s="848" t="s">
        <v>799</v>
      </c>
      <c r="C10" s="849">
        <v>62130</v>
      </c>
      <c r="D10" s="850" t="s">
        <v>743</v>
      </c>
      <c r="E10" s="851" t="s">
        <v>8</v>
      </c>
      <c r="F10" s="852" t="s">
        <v>234</v>
      </c>
      <c r="G10" s="433">
        <f>H10+I10+K10+L10+Z10+R10+P10+X10+J10+Y10</f>
        <v>306</v>
      </c>
      <c r="H10" s="806"/>
      <c r="I10" s="451"/>
      <c r="J10" s="475">
        <v>113</v>
      </c>
      <c r="K10" s="843"/>
      <c r="L10" s="452"/>
      <c r="M10" s="456"/>
      <c r="N10" s="456"/>
      <c r="O10" s="453">
        <v>58</v>
      </c>
      <c r="P10" s="454"/>
      <c r="Q10" s="455"/>
      <c r="R10" s="844"/>
      <c r="S10" s="318"/>
      <c r="T10" s="456"/>
      <c r="U10" s="456"/>
      <c r="V10" s="428"/>
      <c r="W10" s="318"/>
      <c r="X10" s="701">
        <v>0</v>
      </c>
      <c r="Y10" s="457">
        <v>102</v>
      </c>
      <c r="Z10" s="458">
        <v>91</v>
      </c>
      <c r="AA10" s="62"/>
      <c r="AB10" s="62"/>
    </row>
    <row r="11" spans="1:28" s="39" customFormat="1">
      <c r="A11" s="113">
        <v>4</v>
      </c>
      <c r="B11" s="341" t="s">
        <v>558</v>
      </c>
      <c r="C11" s="853">
        <v>85414</v>
      </c>
      <c r="D11" s="853" t="s">
        <v>71</v>
      </c>
      <c r="E11" s="206" t="s">
        <v>0</v>
      </c>
      <c r="F11" s="841" t="s">
        <v>234</v>
      </c>
      <c r="G11" s="445">
        <f>H11+I11+K11+L11+O11+R11+V11</f>
        <v>298</v>
      </c>
      <c r="H11" s="40">
        <v>113</v>
      </c>
      <c r="I11" s="272"/>
      <c r="J11" s="272"/>
      <c r="K11" s="273"/>
      <c r="L11" s="273">
        <v>99</v>
      </c>
      <c r="M11" s="335"/>
      <c r="N11" s="335"/>
      <c r="O11" s="351"/>
      <c r="P11" s="547"/>
      <c r="Q11" s="352"/>
      <c r="R11" s="733"/>
      <c r="S11" s="335"/>
      <c r="T11" s="357"/>
      <c r="U11" s="357">
        <v>77</v>
      </c>
      <c r="V11" s="341">
        <v>86</v>
      </c>
      <c r="W11" s="335"/>
      <c r="X11" s="358"/>
      <c r="Y11" s="358"/>
      <c r="Z11" s="376"/>
      <c r="AA11" s="62"/>
      <c r="AB11" s="62"/>
    </row>
    <row r="12" spans="1:28" s="39" customFormat="1">
      <c r="A12" s="112">
        <v>5</v>
      </c>
      <c r="B12" s="614" t="s">
        <v>1024</v>
      </c>
      <c r="C12" s="615">
        <v>54112</v>
      </c>
      <c r="D12" s="615">
        <v>3754</v>
      </c>
      <c r="E12" s="615" t="s">
        <v>6</v>
      </c>
      <c r="F12" s="328" t="s">
        <v>234</v>
      </c>
      <c r="G12" s="431">
        <f>R12+Z12+O12</f>
        <v>294</v>
      </c>
      <c r="H12" s="131"/>
      <c r="I12" s="180"/>
      <c r="J12" s="214"/>
      <c r="K12" s="171"/>
      <c r="L12" s="171"/>
      <c r="M12" s="578"/>
      <c r="N12" s="61"/>
      <c r="O12" s="175">
        <v>78</v>
      </c>
      <c r="P12" s="176"/>
      <c r="Q12" s="100"/>
      <c r="R12" s="168">
        <v>117</v>
      </c>
      <c r="S12" s="61"/>
      <c r="T12" s="60"/>
      <c r="U12" s="60"/>
      <c r="V12" s="61">
        <v>65</v>
      </c>
      <c r="W12" s="61"/>
      <c r="X12" s="160"/>
      <c r="Y12" s="160"/>
      <c r="Z12" s="156">
        <v>99</v>
      </c>
      <c r="AA12" s="62"/>
      <c r="AB12" s="62"/>
    </row>
    <row r="13" spans="1:28" s="39" customFormat="1">
      <c r="A13" s="112">
        <v>6</v>
      </c>
      <c r="B13" s="81" t="s">
        <v>527</v>
      </c>
      <c r="C13" s="43" t="s">
        <v>271</v>
      </c>
      <c r="D13" s="43" t="s">
        <v>272</v>
      </c>
      <c r="E13" s="43" t="s">
        <v>46</v>
      </c>
      <c r="F13" s="438" t="s">
        <v>234</v>
      </c>
      <c r="G13" s="431">
        <f>H13+I13+K13+L13+O13+Z13+V13</f>
        <v>279</v>
      </c>
      <c r="H13" s="377"/>
      <c r="I13" s="180"/>
      <c r="J13" s="180"/>
      <c r="K13" s="165"/>
      <c r="L13" s="182"/>
      <c r="M13" s="61"/>
      <c r="N13" s="61"/>
      <c r="O13" s="175">
        <v>115</v>
      </c>
      <c r="P13" s="175">
        <v>94</v>
      </c>
      <c r="Q13" s="100"/>
      <c r="R13" s="168">
        <v>47</v>
      </c>
      <c r="S13" s="61"/>
      <c r="T13" s="60"/>
      <c r="U13" s="60"/>
      <c r="V13" s="61">
        <v>94</v>
      </c>
      <c r="W13" s="61"/>
      <c r="X13" s="160"/>
      <c r="Y13" s="160"/>
      <c r="Z13" s="156">
        <v>70</v>
      </c>
      <c r="AA13" s="62"/>
      <c r="AB13" s="62"/>
    </row>
    <row r="14" spans="1:28" s="39" customFormat="1">
      <c r="A14" s="112">
        <v>7</v>
      </c>
      <c r="B14" s="321" t="s">
        <v>449</v>
      </c>
      <c r="C14" s="94">
        <v>24604</v>
      </c>
      <c r="D14" s="68" t="s">
        <v>275</v>
      </c>
      <c r="E14" s="43" t="s">
        <v>46</v>
      </c>
      <c r="F14" s="328" t="s">
        <v>234</v>
      </c>
      <c r="G14" s="431">
        <f>O14+R14+V14</f>
        <v>274</v>
      </c>
      <c r="H14" s="377"/>
      <c r="I14" s="180"/>
      <c r="J14" s="180"/>
      <c r="K14" s="171"/>
      <c r="L14" s="171"/>
      <c r="M14" s="61"/>
      <c r="N14" s="61"/>
      <c r="O14" s="175">
        <v>99</v>
      </c>
      <c r="P14" s="176"/>
      <c r="Q14" s="100">
        <v>42</v>
      </c>
      <c r="R14" s="223">
        <v>103</v>
      </c>
      <c r="S14" s="61"/>
      <c r="T14" s="60"/>
      <c r="U14" s="60"/>
      <c r="V14" s="59">
        <v>72</v>
      </c>
      <c r="W14" s="61"/>
      <c r="X14" s="160"/>
      <c r="Y14" s="160"/>
      <c r="Z14" s="156">
        <v>49</v>
      </c>
      <c r="AA14" s="62"/>
      <c r="AB14" s="62"/>
    </row>
    <row r="15" spans="1:28" s="39" customFormat="1" ht="12.75" customHeight="1">
      <c r="A15" s="112">
        <v>8</v>
      </c>
      <c r="B15" s="81" t="s">
        <v>616</v>
      </c>
      <c r="C15" s="43" t="s">
        <v>305</v>
      </c>
      <c r="D15" s="43" t="s">
        <v>306</v>
      </c>
      <c r="E15" s="43" t="s">
        <v>46</v>
      </c>
      <c r="F15" s="438" t="s">
        <v>127</v>
      </c>
      <c r="G15" s="431">
        <f>H15+I15+K15+L15+Z15+R15+V15</f>
        <v>263</v>
      </c>
      <c r="H15" s="131"/>
      <c r="I15" s="180"/>
      <c r="J15" s="180"/>
      <c r="K15" s="165"/>
      <c r="L15" s="182"/>
      <c r="M15" s="61"/>
      <c r="N15" s="61"/>
      <c r="O15" s="175">
        <v>52</v>
      </c>
      <c r="P15" s="175">
        <v>70</v>
      </c>
      <c r="Q15" s="100"/>
      <c r="R15" s="168">
        <v>86</v>
      </c>
      <c r="S15" s="61"/>
      <c r="T15" s="60"/>
      <c r="U15" s="60"/>
      <c r="V15" s="61">
        <v>100</v>
      </c>
      <c r="W15" s="61"/>
      <c r="X15" s="160"/>
      <c r="Y15" s="160"/>
      <c r="Z15" s="156">
        <v>77</v>
      </c>
      <c r="AA15" s="62"/>
      <c r="AB15" s="114"/>
    </row>
    <row r="16" spans="1:28" s="39" customFormat="1">
      <c r="A16" s="112">
        <v>9</v>
      </c>
      <c r="B16" s="738" t="s">
        <v>1181</v>
      </c>
      <c r="C16" s="43">
        <v>24373</v>
      </c>
      <c r="D16" s="43">
        <v>27016</v>
      </c>
      <c r="E16" s="43" t="s">
        <v>34</v>
      </c>
      <c r="F16" s="438" t="s">
        <v>234</v>
      </c>
      <c r="G16" s="431">
        <f>H16+I16+K16+L16+O16+R16+P16+Y16+Z16</f>
        <v>263</v>
      </c>
      <c r="H16" s="377"/>
      <c r="I16" s="180"/>
      <c r="J16" s="180"/>
      <c r="K16" s="165"/>
      <c r="L16" s="182"/>
      <c r="M16" s="61"/>
      <c r="N16" s="61"/>
      <c r="O16" s="175"/>
      <c r="P16" s="175">
        <v>83</v>
      </c>
      <c r="Q16" s="100"/>
      <c r="R16" s="168"/>
      <c r="S16" s="61"/>
      <c r="T16" s="60"/>
      <c r="U16" s="60"/>
      <c r="V16" s="59"/>
      <c r="W16" s="61"/>
      <c r="X16" s="160"/>
      <c r="Y16" s="160">
        <v>89</v>
      </c>
      <c r="Z16" s="156">
        <v>91</v>
      </c>
      <c r="AA16" s="62"/>
      <c r="AB16" s="62"/>
    </row>
    <row r="17" spans="1:28" s="39" customFormat="1">
      <c r="A17" s="112">
        <v>10</v>
      </c>
      <c r="B17" s="738" t="s">
        <v>1176</v>
      </c>
      <c r="C17" s="202">
        <v>23406</v>
      </c>
      <c r="D17" s="202" t="s">
        <v>69</v>
      </c>
      <c r="E17" s="202" t="s">
        <v>7</v>
      </c>
      <c r="F17" s="439" t="s">
        <v>234</v>
      </c>
      <c r="G17" s="431">
        <f>Z17+I17+K17+L17+O17+R17+Y17</f>
        <v>263</v>
      </c>
      <c r="H17" s="317">
        <v>56</v>
      </c>
      <c r="I17" s="180"/>
      <c r="J17" s="180"/>
      <c r="K17" s="171"/>
      <c r="L17" s="171">
        <v>76</v>
      </c>
      <c r="M17" s="61"/>
      <c r="N17" s="61"/>
      <c r="O17" s="175"/>
      <c r="P17" s="176"/>
      <c r="Q17" s="100"/>
      <c r="R17" s="223"/>
      <c r="S17" s="61"/>
      <c r="T17" s="60"/>
      <c r="U17" s="60"/>
      <c r="V17" s="59"/>
      <c r="W17" s="61"/>
      <c r="X17" s="160"/>
      <c r="Y17" s="160">
        <v>80</v>
      </c>
      <c r="Z17" s="156">
        <v>107</v>
      </c>
      <c r="AA17" s="62"/>
      <c r="AB17" s="62"/>
    </row>
    <row r="18" spans="1:28" s="39" customFormat="1">
      <c r="A18" s="112">
        <v>11</v>
      </c>
      <c r="B18" s="84" t="s">
        <v>917</v>
      </c>
      <c r="C18" s="61">
        <v>15934</v>
      </c>
      <c r="D18" s="85" t="s">
        <v>231</v>
      </c>
      <c r="E18" s="61" t="s">
        <v>42</v>
      </c>
      <c r="F18" s="438" t="s">
        <v>234</v>
      </c>
      <c r="G18" s="431">
        <f>H18+J18+K18+L18+O18+R18</f>
        <v>258</v>
      </c>
      <c r="H18" s="317">
        <v>101</v>
      </c>
      <c r="I18" s="243">
        <v>30</v>
      </c>
      <c r="J18" s="213">
        <v>86</v>
      </c>
      <c r="K18" s="183"/>
      <c r="L18" s="171">
        <v>71</v>
      </c>
      <c r="M18" s="61"/>
      <c r="N18" s="61">
        <v>37</v>
      </c>
      <c r="O18" s="175"/>
      <c r="P18" s="176"/>
      <c r="Q18" s="100"/>
      <c r="R18" s="168"/>
      <c r="S18" s="61"/>
      <c r="T18" s="60"/>
      <c r="U18" s="60"/>
      <c r="V18" s="59"/>
      <c r="W18" s="61">
        <v>68</v>
      </c>
      <c r="X18" s="160"/>
      <c r="Y18" s="160"/>
      <c r="Z18" s="156"/>
      <c r="AA18" s="62"/>
      <c r="AB18" s="62"/>
    </row>
    <row r="19" spans="1:28" s="39" customFormat="1">
      <c r="A19" s="112">
        <v>12</v>
      </c>
      <c r="B19" s="84" t="s">
        <v>229</v>
      </c>
      <c r="C19" s="61">
        <v>16042</v>
      </c>
      <c r="D19" s="85" t="s">
        <v>230</v>
      </c>
      <c r="E19" s="61" t="s">
        <v>42</v>
      </c>
      <c r="F19" s="438" t="s">
        <v>234</v>
      </c>
      <c r="G19" s="431">
        <f>H19+J19+K19+L19+O19+R19+X19+Z19</f>
        <v>252</v>
      </c>
      <c r="H19" s="239"/>
      <c r="I19" s="243">
        <v>34</v>
      </c>
      <c r="J19" s="214">
        <v>105</v>
      </c>
      <c r="K19" s="183"/>
      <c r="L19" s="182"/>
      <c r="M19" s="61"/>
      <c r="N19" s="61"/>
      <c r="O19" s="175"/>
      <c r="P19" s="176"/>
      <c r="Q19" s="100"/>
      <c r="R19" s="168"/>
      <c r="S19" s="61"/>
      <c r="T19" s="60"/>
      <c r="U19" s="60"/>
      <c r="V19" s="59"/>
      <c r="W19" s="61"/>
      <c r="X19" s="160">
        <v>109</v>
      </c>
      <c r="Y19" s="160"/>
      <c r="Z19" s="156">
        <v>38</v>
      </c>
      <c r="AA19" s="62"/>
      <c r="AB19" s="62"/>
    </row>
    <row r="20" spans="1:28" s="39" customFormat="1">
      <c r="A20" s="112">
        <v>13</v>
      </c>
      <c r="B20" s="738" t="s">
        <v>1201</v>
      </c>
      <c r="C20" s="322" t="s">
        <v>109</v>
      </c>
      <c r="D20" s="68" t="s">
        <v>315</v>
      </c>
      <c r="E20" s="43" t="s">
        <v>0</v>
      </c>
      <c r="F20" s="328" t="s">
        <v>234</v>
      </c>
      <c r="G20" s="431">
        <f>Q20+R20+U20</f>
        <v>247</v>
      </c>
      <c r="H20" s="131"/>
      <c r="I20" s="180"/>
      <c r="J20" s="180"/>
      <c r="K20" s="171"/>
      <c r="L20" s="171"/>
      <c r="M20" s="61"/>
      <c r="N20" s="61"/>
      <c r="O20" s="175">
        <v>35</v>
      </c>
      <c r="P20" s="176"/>
      <c r="Q20" s="100">
        <v>75</v>
      </c>
      <c r="R20" s="223">
        <v>86</v>
      </c>
      <c r="S20" s="61"/>
      <c r="T20" s="60"/>
      <c r="U20" s="60">
        <v>86</v>
      </c>
      <c r="V20" s="59"/>
      <c r="W20" s="61"/>
      <c r="X20" s="160"/>
      <c r="Y20" s="160"/>
      <c r="Z20" s="156">
        <v>22</v>
      </c>
      <c r="AA20" s="62"/>
      <c r="AB20" s="62"/>
    </row>
    <row r="21" spans="1:28" s="39" customFormat="1">
      <c r="A21" s="112">
        <v>14</v>
      </c>
      <c r="B21" s="738" t="s">
        <v>1179</v>
      </c>
      <c r="C21" s="280">
        <v>93566</v>
      </c>
      <c r="D21" s="280" t="s">
        <v>74</v>
      </c>
      <c r="E21" s="281" t="s">
        <v>7</v>
      </c>
      <c r="F21" s="328" t="s">
        <v>234</v>
      </c>
      <c r="G21" s="431">
        <f>H21+I21+K21+L21+O21+R21+Y21</f>
        <v>246</v>
      </c>
      <c r="H21" s="317">
        <v>91</v>
      </c>
      <c r="I21" s="180"/>
      <c r="J21" s="180"/>
      <c r="K21" s="354">
        <v>66</v>
      </c>
      <c r="L21" s="354">
        <v>0</v>
      </c>
      <c r="M21" s="61"/>
      <c r="N21" s="61"/>
      <c r="O21" s="175"/>
      <c r="P21" s="242"/>
      <c r="Q21" s="60"/>
      <c r="R21" s="222"/>
      <c r="S21" s="61"/>
      <c r="T21" s="61"/>
      <c r="U21" s="60"/>
      <c r="V21" s="59"/>
      <c r="W21" s="61"/>
      <c r="X21" s="160"/>
      <c r="Y21" s="160">
        <v>89</v>
      </c>
      <c r="Z21" s="156">
        <v>0</v>
      </c>
      <c r="AA21" s="62"/>
      <c r="AB21" s="62"/>
    </row>
    <row r="22" spans="1:28" s="39" customFormat="1">
      <c r="A22" s="112">
        <v>15</v>
      </c>
      <c r="B22" s="614" t="s">
        <v>1015</v>
      </c>
      <c r="C22" s="94">
        <v>70885</v>
      </c>
      <c r="D22" s="68" t="s">
        <v>281</v>
      </c>
      <c r="E22" s="43" t="s">
        <v>46</v>
      </c>
      <c r="F22" s="328" t="s">
        <v>127</v>
      </c>
      <c r="G22" s="431">
        <f>H22+I22+K22+L22+O22+R22+V22</f>
        <v>245</v>
      </c>
      <c r="H22" s="131"/>
      <c r="I22" s="180"/>
      <c r="J22" s="180"/>
      <c r="K22" s="171"/>
      <c r="L22" s="171"/>
      <c r="M22" s="61"/>
      <c r="N22" s="61"/>
      <c r="O22" s="175">
        <v>85</v>
      </c>
      <c r="P22" s="176"/>
      <c r="Q22" s="100"/>
      <c r="R22" s="223">
        <v>70</v>
      </c>
      <c r="S22" s="61"/>
      <c r="T22" s="60"/>
      <c r="U22" s="60"/>
      <c r="V22" s="59">
        <v>90</v>
      </c>
      <c r="W22" s="61"/>
      <c r="X22" s="160"/>
      <c r="Y22" s="160"/>
      <c r="Z22" s="155"/>
      <c r="AA22" s="62"/>
      <c r="AB22" s="62"/>
    </row>
    <row r="23" spans="1:28" s="39" customFormat="1">
      <c r="A23" s="112">
        <v>16</v>
      </c>
      <c r="B23" s="279" t="s">
        <v>91</v>
      </c>
      <c r="C23" s="95">
        <v>68284</v>
      </c>
      <c r="D23" s="95">
        <v>3154</v>
      </c>
      <c r="E23" s="281" t="s">
        <v>7</v>
      </c>
      <c r="F23" s="328" t="s">
        <v>127</v>
      </c>
      <c r="G23" s="431">
        <f>W23+N23+H23</f>
        <v>245</v>
      </c>
      <c r="H23" s="317">
        <v>69</v>
      </c>
      <c r="I23" s="180"/>
      <c r="J23" s="180"/>
      <c r="K23" s="171">
        <v>37</v>
      </c>
      <c r="L23" s="171">
        <v>65</v>
      </c>
      <c r="M23" s="61"/>
      <c r="N23" s="61">
        <v>74</v>
      </c>
      <c r="O23" s="175"/>
      <c r="P23" s="176"/>
      <c r="Q23" s="100"/>
      <c r="R23" s="168"/>
      <c r="S23" s="61"/>
      <c r="T23" s="60"/>
      <c r="U23" s="60"/>
      <c r="V23" s="59"/>
      <c r="W23" s="61">
        <v>102</v>
      </c>
      <c r="X23" s="160"/>
      <c r="Y23" s="160"/>
      <c r="Z23" s="156"/>
      <c r="AA23" s="62"/>
      <c r="AB23" s="62"/>
    </row>
    <row r="24" spans="1:28" s="39" customFormat="1">
      <c r="A24" s="112">
        <v>17</v>
      </c>
      <c r="B24" s="98" t="s">
        <v>301</v>
      </c>
      <c r="C24" s="67" t="s">
        <v>302</v>
      </c>
      <c r="D24" s="67" t="s">
        <v>303</v>
      </c>
      <c r="E24" s="67" t="s">
        <v>1</v>
      </c>
      <c r="F24" s="840" t="s">
        <v>234</v>
      </c>
      <c r="G24" s="431">
        <f>H24+I24+K24+L24+O24+R24+V24+Z24</f>
        <v>226</v>
      </c>
      <c r="H24" s="377"/>
      <c r="I24" s="180"/>
      <c r="J24" s="180"/>
      <c r="K24" s="166"/>
      <c r="L24" s="182"/>
      <c r="M24" s="61"/>
      <c r="N24" s="61"/>
      <c r="O24" s="175">
        <v>54</v>
      </c>
      <c r="P24" s="176"/>
      <c r="Q24" s="100"/>
      <c r="R24" s="168"/>
      <c r="S24" s="61"/>
      <c r="T24" s="60"/>
      <c r="U24" s="60"/>
      <c r="V24" s="59">
        <v>63</v>
      </c>
      <c r="W24" s="61"/>
      <c r="X24" s="160"/>
      <c r="Y24" s="160"/>
      <c r="Z24" s="156">
        <v>109</v>
      </c>
      <c r="AA24" s="62"/>
      <c r="AB24" s="62"/>
    </row>
    <row r="25" spans="1:28" s="39" customFormat="1">
      <c r="A25" s="112">
        <v>18</v>
      </c>
      <c r="B25" s="502" t="s">
        <v>766</v>
      </c>
      <c r="C25" s="266">
        <v>83047</v>
      </c>
      <c r="D25" s="511" t="s">
        <v>744</v>
      </c>
      <c r="E25" s="503" t="s">
        <v>8</v>
      </c>
      <c r="F25" s="529" t="s">
        <v>127</v>
      </c>
      <c r="G25" s="431">
        <f>H25+I25+K25+L25+O25+R25+P25+X25+J25+Y25</f>
        <v>223</v>
      </c>
      <c r="H25" s="52"/>
      <c r="I25" s="180"/>
      <c r="J25" s="180">
        <v>53</v>
      </c>
      <c r="K25" s="165"/>
      <c r="L25" s="171"/>
      <c r="M25" s="60"/>
      <c r="N25" s="60"/>
      <c r="O25" s="175">
        <v>73</v>
      </c>
      <c r="P25" s="176"/>
      <c r="Q25" s="100"/>
      <c r="R25" s="168"/>
      <c r="S25" s="61"/>
      <c r="T25" s="60"/>
      <c r="U25" s="60"/>
      <c r="V25" s="59"/>
      <c r="W25" s="61"/>
      <c r="X25" s="526">
        <v>0</v>
      </c>
      <c r="Y25" s="160">
        <v>97</v>
      </c>
      <c r="Z25" s="156">
        <v>37</v>
      </c>
      <c r="AA25" s="62"/>
      <c r="AB25" s="62"/>
    </row>
    <row r="26" spans="1:28" s="39" customFormat="1">
      <c r="A26" s="112">
        <v>19</v>
      </c>
      <c r="B26" s="583" t="s">
        <v>919</v>
      </c>
      <c r="C26" s="202">
        <v>110529</v>
      </c>
      <c r="D26" s="584" t="s">
        <v>371</v>
      </c>
      <c r="E26" s="584" t="s">
        <v>604</v>
      </c>
      <c r="F26" s="600" t="s">
        <v>234</v>
      </c>
      <c r="G26" s="431">
        <f>H26+I26++O26+R26+P26+X26+U26+S26+M26+L26</f>
        <v>212</v>
      </c>
      <c r="H26" s="377"/>
      <c r="I26" s="180"/>
      <c r="J26" s="214"/>
      <c r="K26" s="171">
        <v>47</v>
      </c>
      <c r="L26" s="171">
        <v>102</v>
      </c>
      <c r="M26" s="578">
        <v>110</v>
      </c>
      <c r="N26" s="61"/>
      <c r="O26" s="175"/>
      <c r="P26" s="176"/>
      <c r="Q26" s="100"/>
      <c r="R26" s="168"/>
      <c r="S26" s="61"/>
      <c r="T26" s="60"/>
      <c r="U26" s="60"/>
      <c r="V26" s="59"/>
      <c r="W26" s="61"/>
      <c r="X26" s="160"/>
      <c r="Y26" s="160"/>
      <c r="Z26" s="156"/>
      <c r="AA26" s="62"/>
      <c r="AB26" s="62"/>
    </row>
    <row r="27" spans="1:28" s="39" customFormat="1">
      <c r="A27" s="112">
        <v>20</v>
      </c>
      <c r="B27" s="59" t="s">
        <v>556</v>
      </c>
      <c r="C27" s="280">
        <v>93341</v>
      </c>
      <c r="D27" s="332" t="s">
        <v>557</v>
      </c>
      <c r="E27" s="202" t="s">
        <v>7</v>
      </c>
      <c r="F27" s="328" t="s">
        <v>127</v>
      </c>
      <c r="G27" s="431">
        <f>H27+I27+K27+L27+O27+R27</f>
        <v>211</v>
      </c>
      <c r="H27" s="241">
        <v>103</v>
      </c>
      <c r="I27" s="180"/>
      <c r="J27" s="180"/>
      <c r="K27" s="171"/>
      <c r="L27" s="171">
        <v>108</v>
      </c>
      <c r="M27" s="61"/>
      <c r="N27" s="61"/>
      <c r="O27" s="175"/>
      <c r="P27" s="176"/>
      <c r="Q27" s="100"/>
      <c r="R27" s="223"/>
      <c r="S27" s="61"/>
      <c r="T27" s="60"/>
      <c r="U27" s="60"/>
      <c r="V27" s="59"/>
      <c r="W27" s="61"/>
      <c r="X27" s="160"/>
      <c r="Y27" s="160"/>
      <c r="Z27" s="156"/>
      <c r="AA27" s="62"/>
      <c r="AB27" s="62"/>
    </row>
    <row r="28" spans="1:28" s="39" customFormat="1">
      <c r="A28" s="112">
        <v>21</v>
      </c>
      <c r="B28" s="614" t="s">
        <v>1010</v>
      </c>
      <c r="C28" s="615">
        <v>30505</v>
      </c>
      <c r="D28" s="615">
        <v>1045</v>
      </c>
      <c r="E28" s="615" t="s">
        <v>1011</v>
      </c>
      <c r="F28" s="328" t="s">
        <v>234</v>
      </c>
      <c r="G28" s="431">
        <f>H28+I28+K28+L28+O28+R28+P28+X28+U28+S28+M28+V28+Z28</f>
        <v>208</v>
      </c>
      <c r="H28" s="52"/>
      <c r="I28" s="180"/>
      <c r="J28" s="244"/>
      <c r="K28" s="165"/>
      <c r="L28" s="171"/>
      <c r="M28" s="60"/>
      <c r="N28" s="60"/>
      <c r="O28" s="175"/>
      <c r="P28" s="176"/>
      <c r="Q28" s="100"/>
      <c r="R28" s="168"/>
      <c r="S28" s="61"/>
      <c r="T28" s="60"/>
      <c r="U28" s="60"/>
      <c r="V28" s="43">
        <v>116</v>
      </c>
      <c r="W28" s="61"/>
      <c r="X28" s="526"/>
      <c r="Y28" s="160"/>
      <c r="Z28" s="156">
        <v>92</v>
      </c>
      <c r="AA28" s="62"/>
      <c r="AB28" s="62"/>
    </row>
    <row r="29" spans="1:28" s="39" customFormat="1">
      <c r="A29" s="112">
        <v>22</v>
      </c>
      <c r="B29" s="614" t="s">
        <v>1023</v>
      </c>
      <c r="C29" s="615">
        <v>20504</v>
      </c>
      <c r="D29" s="615">
        <v>1044</v>
      </c>
      <c r="E29" s="615" t="s">
        <v>1011</v>
      </c>
      <c r="F29" s="328" t="s">
        <v>234</v>
      </c>
      <c r="G29" s="431">
        <f>H29+I29+K29+L29+O29+R29+P29+X29+U29+S29+M29+V29+Z29</f>
        <v>207</v>
      </c>
      <c r="H29" s="131"/>
      <c r="I29" s="180"/>
      <c r="J29" s="214"/>
      <c r="K29" s="171"/>
      <c r="L29" s="171"/>
      <c r="M29" s="578"/>
      <c r="N29" s="61"/>
      <c r="O29" s="175">
        <v>73</v>
      </c>
      <c r="P29" s="176"/>
      <c r="Q29" s="100"/>
      <c r="R29" s="168"/>
      <c r="S29" s="61"/>
      <c r="T29" s="60"/>
      <c r="U29" s="60"/>
      <c r="V29" s="61">
        <v>66</v>
      </c>
      <c r="W29" s="61"/>
      <c r="X29" s="160"/>
      <c r="Y29" s="160"/>
      <c r="Z29" s="156">
        <v>68</v>
      </c>
      <c r="AA29" s="62"/>
      <c r="AB29" s="62"/>
    </row>
    <row r="30" spans="1:28" s="39" customFormat="1">
      <c r="A30" s="112">
        <v>23</v>
      </c>
      <c r="B30" s="84" t="s">
        <v>201</v>
      </c>
      <c r="C30" s="61">
        <v>16079</v>
      </c>
      <c r="D30" s="85" t="s">
        <v>202</v>
      </c>
      <c r="E30" s="61" t="s">
        <v>42</v>
      </c>
      <c r="F30" s="438" t="s">
        <v>234</v>
      </c>
      <c r="G30" s="431">
        <f>H30+I30+K30+L30+O30+R30+X30+Z30</f>
        <v>205</v>
      </c>
      <c r="H30" s="54"/>
      <c r="I30" s="243">
        <v>94</v>
      </c>
      <c r="J30" s="213">
        <v>80</v>
      </c>
      <c r="K30" s="183"/>
      <c r="L30" s="171"/>
      <c r="M30" s="60"/>
      <c r="N30" s="60"/>
      <c r="O30" s="175"/>
      <c r="P30" s="176"/>
      <c r="Q30" s="60"/>
      <c r="R30" s="222"/>
      <c r="S30" s="61"/>
      <c r="T30" s="60"/>
      <c r="U30" s="60"/>
      <c r="V30" s="59"/>
      <c r="W30" s="61"/>
      <c r="X30" s="160">
        <v>77</v>
      </c>
      <c r="Y30" s="160">
        <v>41</v>
      </c>
      <c r="Z30" s="156">
        <v>34</v>
      </c>
      <c r="AA30" s="62"/>
      <c r="AB30" s="62"/>
    </row>
    <row r="31" spans="1:28" s="39" customFormat="1">
      <c r="A31" s="112">
        <v>24</v>
      </c>
      <c r="B31" s="59" t="s">
        <v>467</v>
      </c>
      <c r="C31" s="61">
        <v>88002</v>
      </c>
      <c r="D31" s="61" t="s">
        <v>468</v>
      </c>
      <c r="E31" s="43" t="s">
        <v>46</v>
      </c>
      <c r="F31" s="438" t="s">
        <v>234</v>
      </c>
      <c r="G31" s="431">
        <f>H31+I31+K31+L31+P31+R31</f>
        <v>203</v>
      </c>
      <c r="H31" s="131"/>
      <c r="I31" s="180"/>
      <c r="J31" s="180"/>
      <c r="K31" s="171"/>
      <c r="L31" s="171"/>
      <c r="M31" s="61"/>
      <c r="N31" s="61"/>
      <c r="O31" s="175">
        <v>91</v>
      </c>
      <c r="P31" s="176">
        <v>106</v>
      </c>
      <c r="Q31" s="100"/>
      <c r="R31" s="223">
        <v>97</v>
      </c>
      <c r="S31" s="61"/>
      <c r="T31" s="60"/>
      <c r="U31" s="60"/>
      <c r="V31" s="59"/>
      <c r="W31" s="61"/>
      <c r="X31" s="160"/>
      <c r="Y31" s="160"/>
      <c r="Z31" s="156"/>
      <c r="AA31" s="62"/>
      <c r="AB31" s="62"/>
    </row>
    <row r="32" spans="1:28" s="39" customFormat="1">
      <c r="A32" s="112">
        <v>25</v>
      </c>
      <c r="B32" s="59" t="s">
        <v>1089</v>
      </c>
      <c r="C32" s="61">
        <v>93336</v>
      </c>
      <c r="D32" s="85" t="s">
        <v>73</v>
      </c>
      <c r="E32" s="61" t="s">
        <v>7</v>
      </c>
      <c r="F32" s="438" t="s">
        <v>127</v>
      </c>
      <c r="G32" s="431">
        <f>H32+I32+K32+L32+O32+R32+P32+X32+U32+S32+M32+V32+W32+N32</f>
        <v>203</v>
      </c>
      <c r="H32" s="131"/>
      <c r="I32" s="180"/>
      <c r="J32" s="180"/>
      <c r="K32" s="171">
        <v>57</v>
      </c>
      <c r="L32" s="171"/>
      <c r="M32" s="61"/>
      <c r="N32" s="61">
        <v>79</v>
      </c>
      <c r="O32" s="175"/>
      <c r="P32" s="176"/>
      <c r="Q32" s="100"/>
      <c r="R32" s="168"/>
      <c r="S32" s="61"/>
      <c r="T32" s="60"/>
      <c r="U32" s="60"/>
      <c r="V32" s="59"/>
      <c r="W32" s="43">
        <v>67</v>
      </c>
      <c r="X32" s="160"/>
      <c r="Y32" s="160"/>
      <c r="Z32" s="156"/>
      <c r="AA32" s="62"/>
      <c r="AB32" s="62"/>
    </row>
    <row r="33" spans="1:28" s="39" customFormat="1">
      <c r="A33" s="112">
        <v>26</v>
      </c>
      <c r="B33" s="738" t="s">
        <v>1189</v>
      </c>
      <c r="C33" s="737">
        <v>27179</v>
      </c>
      <c r="D33" s="737" t="s">
        <v>502</v>
      </c>
      <c r="E33" s="737" t="s">
        <v>48</v>
      </c>
      <c r="F33" s="812" t="s">
        <v>234</v>
      </c>
      <c r="G33" s="431">
        <f>H33+I33+K33+L33+O33+R33+P33+X33+U33+S33+M33+V33+W33+N33+Y33+Z33</f>
        <v>201</v>
      </c>
      <c r="H33" s="131"/>
      <c r="I33" s="180"/>
      <c r="J33" s="214"/>
      <c r="K33" s="171"/>
      <c r="L33" s="171"/>
      <c r="M33" s="61"/>
      <c r="N33" s="61"/>
      <c r="O33" s="175"/>
      <c r="P33" s="176"/>
      <c r="Q33" s="100"/>
      <c r="R33" s="168">
        <v>112</v>
      </c>
      <c r="S33" s="61"/>
      <c r="T33" s="60"/>
      <c r="U33" s="60"/>
      <c r="V33" s="59"/>
      <c r="W33" s="61"/>
      <c r="X33" s="160"/>
      <c r="Y33" s="160"/>
      <c r="Z33" s="156">
        <v>89</v>
      </c>
      <c r="AA33" s="62"/>
      <c r="AB33" s="62"/>
    </row>
    <row r="34" spans="1:28" s="39" customFormat="1">
      <c r="A34" s="112">
        <v>27</v>
      </c>
      <c r="B34" s="81" t="s">
        <v>627</v>
      </c>
      <c r="C34" s="328" t="s">
        <v>115</v>
      </c>
      <c r="D34" s="43" t="s">
        <v>273</v>
      </c>
      <c r="E34" s="43" t="s">
        <v>46</v>
      </c>
      <c r="F34" s="438" t="s">
        <v>234</v>
      </c>
      <c r="G34" s="431">
        <f>H34+I34+K34+L34+R34+O34</f>
        <v>200</v>
      </c>
      <c r="H34" s="131"/>
      <c r="I34" s="180"/>
      <c r="J34" s="180"/>
      <c r="K34" s="165"/>
      <c r="L34" s="887"/>
      <c r="M34" s="61"/>
      <c r="N34" s="61"/>
      <c r="O34" s="175">
        <v>106</v>
      </c>
      <c r="P34" s="175">
        <v>21</v>
      </c>
      <c r="Q34" s="100"/>
      <c r="R34" s="223">
        <v>94</v>
      </c>
      <c r="S34" s="61"/>
      <c r="T34" s="60"/>
      <c r="U34" s="60"/>
      <c r="V34" s="59"/>
      <c r="W34" s="61"/>
      <c r="X34" s="160"/>
      <c r="Y34" s="160"/>
      <c r="Z34" s="156"/>
      <c r="AA34" s="62"/>
      <c r="AB34" s="62"/>
    </row>
    <row r="35" spans="1:28" s="39" customFormat="1">
      <c r="A35" s="112">
        <v>28</v>
      </c>
      <c r="B35" s="282" t="s">
        <v>563</v>
      </c>
      <c r="C35" s="886">
        <v>111116</v>
      </c>
      <c r="D35" s="332" t="s">
        <v>564</v>
      </c>
      <c r="E35" s="280" t="s">
        <v>7</v>
      </c>
      <c r="F35" s="438" t="s">
        <v>127</v>
      </c>
      <c r="G35" s="431">
        <f>H35+I35+K35+L35+O35+R35</f>
        <v>199</v>
      </c>
      <c r="H35" s="40">
        <v>109</v>
      </c>
      <c r="I35" s="180"/>
      <c r="J35" s="180"/>
      <c r="K35" s="171"/>
      <c r="L35" s="171">
        <v>90</v>
      </c>
      <c r="M35" s="61"/>
      <c r="N35" s="61"/>
      <c r="O35" s="175"/>
      <c r="P35" s="401"/>
      <c r="Q35" s="100"/>
      <c r="R35" s="223"/>
      <c r="S35" s="61"/>
      <c r="T35" s="60"/>
      <c r="U35" s="60"/>
      <c r="V35" s="59"/>
      <c r="W35" s="61"/>
      <c r="X35" s="160"/>
      <c r="Y35" s="160"/>
      <c r="Z35" s="156"/>
      <c r="AA35" s="62"/>
      <c r="AB35" s="62"/>
    </row>
    <row r="36" spans="1:28" s="39" customFormat="1">
      <c r="A36" s="112">
        <v>29</v>
      </c>
      <c r="B36" s="614" t="s">
        <v>1025</v>
      </c>
      <c r="C36" s="615">
        <v>54290</v>
      </c>
      <c r="D36" s="615">
        <v>1046</v>
      </c>
      <c r="E36" s="615" t="s">
        <v>1011</v>
      </c>
      <c r="F36" s="328" t="s">
        <v>234</v>
      </c>
      <c r="G36" s="431">
        <f>H36+I36+K36+L36+O36+R36+P36+X36+U36+S36+M36+V36</f>
        <v>197</v>
      </c>
      <c r="H36" s="131"/>
      <c r="I36" s="180"/>
      <c r="J36" s="214"/>
      <c r="K36" s="171"/>
      <c r="L36" s="171"/>
      <c r="M36" s="578"/>
      <c r="N36" s="61"/>
      <c r="O36" s="175">
        <v>45</v>
      </c>
      <c r="P36" s="176"/>
      <c r="Q36" s="100"/>
      <c r="R36" s="168">
        <v>92</v>
      </c>
      <c r="S36" s="61"/>
      <c r="T36" s="60"/>
      <c r="U36" s="60"/>
      <c r="V36" s="61">
        <v>60</v>
      </c>
      <c r="W36" s="61"/>
      <c r="X36" s="160"/>
      <c r="Y36" s="160"/>
      <c r="Z36" s="156"/>
      <c r="AA36" s="62"/>
      <c r="AB36" s="62"/>
    </row>
    <row r="37" spans="1:28" s="39" customFormat="1">
      <c r="A37" s="112">
        <v>30</v>
      </c>
      <c r="B37" s="203" t="s">
        <v>117</v>
      </c>
      <c r="C37" s="72">
        <v>16078</v>
      </c>
      <c r="D37" s="85" t="s">
        <v>200</v>
      </c>
      <c r="E37" s="61" t="s">
        <v>42</v>
      </c>
      <c r="F37" s="442" t="s">
        <v>234</v>
      </c>
      <c r="G37" s="431">
        <f>H37+I37+K37+L37+O37+R37+Z37</f>
        <v>194</v>
      </c>
      <c r="H37" s="239"/>
      <c r="I37" s="243">
        <v>97</v>
      </c>
      <c r="J37" s="213">
        <v>91</v>
      </c>
      <c r="K37" s="183"/>
      <c r="L37" s="182"/>
      <c r="M37" s="61"/>
      <c r="N37" s="61"/>
      <c r="O37" s="175"/>
      <c r="P37" s="176"/>
      <c r="Q37" s="60"/>
      <c r="R37" s="222"/>
      <c r="S37" s="61"/>
      <c r="T37" s="60"/>
      <c r="U37" s="60"/>
      <c r="V37" s="59"/>
      <c r="W37" s="61"/>
      <c r="X37" s="160"/>
      <c r="Y37" s="160"/>
      <c r="Z37" s="156">
        <v>97</v>
      </c>
      <c r="AA37" s="62"/>
      <c r="AB37" s="62"/>
    </row>
    <row r="38" spans="1:28">
      <c r="A38" s="112">
        <v>31</v>
      </c>
      <c r="B38" s="502" t="s">
        <v>727</v>
      </c>
      <c r="C38" s="61">
        <v>62098</v>
      </c>
      <c r="D38" s="504" t="s">
        <v>199</v>
      </c>
      <c r="E38" s="503" t="s">
        <v>8</v>
      </c>
      <c r="F38" s="529" t="s">
        <v>234</v>
      </c>
      <c r="G38" s="431">
        <f>H38+I38+K38+L38+O38+R38+P38+X38</f>
        <v>190</v>
      </c>
      <c r="H38" s="52"/>
      <c r="I38" s="180">
        <v>101</v>
      </c>
      <c r="J38" s="180"/>
      <c r="K38" s="165"/>
      <c r="L38" s="171"/>
      <c r="M38" s="60"/>
      <c r="N38" s="60"/>
      <c r="O38" s="175"/>
      <c r="P38" s="176"/>
      <c r="Q38" s="100"/>
      <c r="R38" s="168"/>
      <c r="S38" s="61"/>
      <c r="T38" s="60"/>
      <c r="U38" s="60"/>
      <c r="V38" s="59"/>
      <c r="W38" s="61"/>
      <c r="X38" s="526">
        <v>89</v>
      </c>
      <c r="Y38" s="160"/>
      <c r="Z38" s="156"/>
    </row>
    <row r="39" spans="1:28">
      <c r="A39" s="112">
        <v>32</v>
      </c>
      <c r="B39" s="84" t="s">
        <v>203</v>
      </c>
      <c r="C39" s="61">
        <v>80180</v>
      </c>
      <c r="D39" s="85" t="s">
        <v>204</v>
      </c>
      <c r="E39" s="61" t="s">
        <v>42</v>
      </c>
      <c r="F39" s="438" t="s">
        <v>127</v>
      </c>
      <c r="G39" s="431">
        <f>H39+J39+K39+L39+O39+R39+N39</f>
        <v>189</v>
      </c>
      <c r="H39" s="317">
        <v>33</v>
      </c>
      <c r="I39" s="243">
        <v>84</v>
      </c>
      <c r="J39" s="213">
        <v>100</v>
      </c>
      <c r="K39" s="183"/>
      <c r="L39" s="171">
        <v>0</v>
      </c>
      <c r="M39" s="60"/>
      <c r="N39" s="60">
        <v>56</v>
      </c>
      <c r="O39" s="175"/>
      <c r="P39" s="176"/>
      <c r="Q39" s="60"/>
      <c r="R39" s="222"/>
      <c r="S39" s="61"/>
      <c r="T39" s="60"/>
      <c r="U39" s="60"/>
      <c r="V39" s="59"/>
      <c r="W39" s="61"/>
      <c r="X39" s="160"/>
      <c r="Y39" s="160"/>
      <c r="Z39" s="156"/>
    </row>
    <row r="40" spans="1:28">
      <c r="A40" s="112">
        <v>33</v>
      </c>
      <c r="B40" s="59" t="s">
        <v>1082</v>
      </c>
      <c r="C40" s="202">
        <v>110530</v>
      </c>
      <c r="D40" s="205" t="s">
        <v>1083</v>
      </c>
      <c r="E40" s="202" t="s">
        <v>372</v>
      </c>
      <c r="F40" s="438" t="s">
        <v>234</v>
      </c>
      <c r="G40" s="431">
        <f>H40+I40+K40+L40+O40+R40+P40+X40+U40+S40+M40+V40+W40+N40</f>
        <v>188</v>
      </c>
      <c r="H40" s="131"/>
      <c r="I40" s="180"/>
      <c r="J40" s="180"/>
      <c r="K40" s="171"/>
      <c r="L40" s="171"/>
      <c r="M40" s="61"/>
      <c r="N40" s="43">
        <v>77</v>
      </c>
      <c r="O40" s="175"/>
      <c r="P40" s="176"/>
      <c r="Q40" s="100"/>
      <c r="R40" s="168"/>
      <c r="S40" s="61"/>
      <c r="T40" s="60"/>
      <c r="U40" s="60"/>
      <c r="V40" s="59"/>
      <c r="W40" s="61">
        <v>111</v>
      </c>
      <c r="X40" s="160"/>
      <c r="Y40" s="160"/>
      <c r="Z40" s="156"/>
    </row>
    <row r="41" spans="1:28">
      <c r="A41" s="112">
        <v>34</v>
      </c>
      <c r="B41" s="84" t="s">
        <v>218</v>
      </c>
      <c r="C41" s="61">
        <v>80188</v>
      </c>
      <c r="D41" s="85" t="s">
        <v>219</v>
      </c>
      <c r="E41" s="61" t="s">
        <v>42</v>
      </c>
      <c r="F41" s="438" t="s">
        <v>127</v>
      </c>
      <c r="G41" s="431">
        <f>H41+J41+K41+L41+O41+R41+N41</f>
        <v>186</v>
      </c>
      <c r="H41" s="239"/>
      <c r="I41" s="243">
        <v>50</v>
      </c>
      <c r="J41" s="213">
        <v>98</v>
      </c>
      <c r="K41" s="183"/>
      <c r="L41" s="182"/>
      <c r="M41" s="61"/>
      <c r="N41" s="61">
        <v>88</v>
      </c>
      <c r="O41" s="175"/>
      <c r="P41" s="176"/>
      <c r="Q41" s="100"/>
      <c r="R41" s="168"/>
      <c r="S41" s="61"/>
      <c r="T41" s="60"/>
      <c r="U41" s="60"/>
      <c r="V41" s="59"/>
      <c r="W41" s="61"/>
      <c r="X41" s="160"/>
      <c r="Y41" s="160"/>
      <c r="Z41" s="156"/>
    </row>
    <row r="42" spans="1:28">
      <c r="A42" s="112">
        <v>35</v>
      </c>
      <c r="B42" s="614" t="s">
        <v>1019</v>
      </c>
      <c r="C42" s="615">
        <v>17909</v>
      </c>
      <c r="D42" s="615" t="s">
        <v>1020</v>
      </c>
      <c r="E42" s="615" t="s">
        <v>663</v>
      </c>
      <c r="F42" s="632" t="s">
        <v>234</v>
      </c>
      <c r="G42" s="431">
        <f>H42+I42+K42+L42+O42+R42+P42+X42+U42+S42+M42+V42+Q42</f>
        <v>183</v>
      </c>
      <c r="H42" s="131"/>
      <c r="I42" s="180"/>
      <c r="J42" s="214"/>
      <c r="K42" s="171"/>
      <c r="L42" s="171"/>
      <c r="M42" s="578"/>
      <c r="N42" s="61"/>
      <c r="O42" s="175"/>
      <c r="P42" s="176"/>
      <c r="Q42" s="100">
        <v>110</v>
      </c>
      <c r="R42" s="168"/>
      <c r="S42" s="61"/>
      <c r="T42" s="60"/>
      <c r="U42" s="60"/>
      <c r="V42" s="61">
        <v>73</v>
      </c>
      <c r="W42" s="61"/>
      <c r="X42" s="160"/>
      <c r="Y42" s="160"/>
      <c r="Z42" s="156"/>
    </row>
    <row r="43" spans="1:28">
      <c r="A43" s="112">
        <v>36</v>
      </c>
      <c r="B43" s="84" t="s">
        <v>216</v>
      </c>
      <c r="C43" s="61">
        <v>16229</v>
      </c>
      <c r="D43" s="85" t="s">
        <v>217</v>
      </c>
      <c r="E43" s="61" t="s">
        <v>42</v>
      </c>
      <c r="F43" s="438" t="s">
        <v>234</v>
      </c>
      <c r="G43" s="431">
        <f>H43+J43+K43+L43+O43+R43+X43+Z43</f>
        <v>179</v>
      </c>
      <c r="H43" s="240"/>
      <c r="I43" s="243">
        <v>58</v>
      </c>
      <c r="J43" s="213">
        <v>59</v>
      </c>
      <c r="K43" s="183"/>
      <c r="L43" s="182"/>
      <c r="M43" s="60"/>
      <c r="N43" s="60"/>
      <c r="O43" s="175"/>
      <c r="P43" s="175"/>
      <c r="Q43" s="100"/>
      <c r="R43" s="168"/>
      <c r="S43" s="61"/>
      <c r="T43" s="61"/>
      <c r="U43" s="60"/>
      <c r="V43" s="59"/>
      <c r="W43" s="61"/>
      <c r="X43" s="160">
        <v>43</v>
      </c>
      <c r="Y43" s="160"/>
      <c r="Z43" s="156">
        <v>77</v>
      </c>
    </row>
    <row r="44" spans="1:28">
      <c r="A44" s="112">
        <v>37</v>
      </c>
      <c r="B44" s="59" t="s">
        <v>554</v>
      </c>
      <c r="C44" s="280">
        <v>110970</v>
      </c>
      <c r="D44" s="332" t="s">
        <v>555</v>
      </c>
      <c r="E44" s="202" t="s">
        <v>7</v>
      </c>
      <c r="F44" s="328" t="s">
        <v>127</v>
      </c>
      <c r="G44" s="431">
        <f>H44+I44+K44+L44+O44+R44</f>
        <v>177</v>
      </c>
      <c r="H44" s="317">
        <v>63</v>
      </c>
      <c r="I44" s="180"/>
      <c r="J44" s="180"/>
      <c r="K44" s="171"/>
      <c r="L44" s="354">
        <v>114</v>
      </c>
      <c r="M44" s="61"/>
      <c r="N44" s="61"/>
      <c r="O44" s="175"/>
      <c r="P44" s="176"/>
      <c r="Q44" s="100"/>
      <c r="R44" s="223"/>
      <c r="S44" s="61"/>
      <c r="T44" s="60"/>
      <c r="U44" s="60"/>
      <c r="V44" s="59"/>
      <c r="W44" s="61"/>
      <c r="X44" s="160"/>
      <c r="Y44" s="160"/>
      <c r="Z44" s="156"/>
    </row>
    <row r="45" spans="1:28">
      <c r="A45" s="112">
        <v>38</v>
      </c>
      <c r="B45" s="81" t="s">
        <v>611</v>
      </c>
      <c r="C45" s="43" t="s">
        <v>612</v>
      </c>
      <c r="D45" s="43" t="s">
        <v>613</v>
      </c>
      <c r="E45" s="43" t="s">
        <v>46</v>
      </c>
      <c r="F45" s="438" t="s">
        <v>127</v>
      </c>
      <c r="G45" s="431">
        <f>H45+I45+K45+L45+O45+R45+P45</f>
        <v>175</v>
      </c>
      <c r="H45" s="377"/>
      <c r="I45" s="180"/>
      <c r="J45" s="180"/>
      <c r="K45" s="165"/>
      <c r="L45" s="182"/>
      <c r="M45" s="61"/>
      <c r="N45" s="61"/>
      <c r="O45" s="175"/>
      <c r="P45" s="175">
        <v>88</v>
      </c>
      <c r="Q45" s="100"/>
      <c r="R45" s="223">
        <v>87</v>
      </c>
      <c r="S45" s="61"/>
      <c r="T45" s="60"/>
      <c r="U45" s="60"/>
      <c r="V45" s="59"/>
      <c r="W45" s="61"/>
      <c r="X45" s="160"/>
      <c r="Y45" s="160"/>
      <c r="Z45" s="156"/>
    </row>
    <row r="46" spans="1:28">
      <c r="A46" s="112">
        <v>39</v>
      </c>
      <c r="B46" s="59" t="s">
        <v>1090</v>
      </c>
      <c r="C46" s="202">
        <v>113743</v>
      </c>
      <c r="D46" s="205" t="s">
        <v>1091</v>
      </c>
      <c r="E46" s="202" t="s">
        <v>372</v>
      </c>
      <c r="F46" s="438" t="s">
        <v>234</v>
      </c>
      <c r="G46" s="431">
        <f>H46+I46+K46+L46+O46+R46+P46+X46+U46+S46+M46+V46+W46+N46</f>
        <v>173</v>
      </c>
      <c r="H46" s="131"/>
      <c r="I46" s="180"/>
      <c r="J46" s="180"/>
      <c r="K46" s="171"/>
      <c r="L46" s="171"/>
      <c r="M46" s="61"/>
      <c r="N46" s="43">
        <v>111</v>
      </c>
      <c r="O46" s="175"/>
      <c r="P46" s="176"/>
      <c r="Q46" s="100"/>
      <c r="R46" s="168"/>
      <c r="S46" s="61"/>
      <c r="T46" s="60"/>
      <c r="U46" s="60"/>
      <c r="V46" s="59"/>
      <c r="W46" s="61">
        <v>62</v>
      </c>
      <c r="X46" s="160"/>
      <c r="Y46" s="160"/>
      <c r="Z46" s="156"/>
    </row>
    <row r="47" spans="1:28">
      <c r="A47" s="112">
        <v>40</v>
      </c>
      <c r="B47" s="119" t="s">
        <v>781</v>
      </c>
      <c r="C47" s="678">
        <v>109232</v>
      </c>
      <c r="D47" s="678" t="s">
        <v>782</v>
      </c>
      <c r="E47" s="43" t="s">
        <v>42</v>
      </c>
      <c r="F47" s="327" t="s">
        <v>127</v>
      </c>
      <c r="G47" s="431">
        <f>H47+I47+K47+L47+O47+R47+P47+X47+U47+S47+M47+V47+W47+N47+Y47+J47</f>
        <v>173</v>
      </c>
      <c r="H47" s="131"/>
      <c r="I47" s="180"/>
      <c r="J47" s="214">
        <v>79</v>
      </c>
      <c r="K47" s="171"/>
      <c r="L47" s="171"/>
      <c r="M47" s="61"/>
      <c r="N47" s="61"/>
      <c r="O47" s="175"/>
      <c r="P47" s="176"/>
      <c r="Q47" s="100"/>
      <c r="R47" s="168"/>
      <c r="S47" s="61"/>
      <c r="T47" s="60"/>
      <c r="U47" s="60"/>
      <c r="V47" s="59"/>
      <c r="W47" s="61"/>
      <c r="X47" s="160"/>
      <c r="Y47" s="160">
        <v>94</v>
      </c>
      <c r="Z47" s="156"/>
    </row>
    <row r="48" spans="1:28">
      <c r="A48" s="112">
        <v>41</v>
      </c>
      <c r="B48" s="614" t="s">
        <v>1022</v>
      </c>
      <c r="C48" s="615">
        <v>31096</v>
      </c>
      <c r="D48" s="615">
        <v>1094</v>
      </c>
      <c r="E48" s="615" t="s">
        <v>1011</v>
      </c>
      <c r="F48" s="328" t="s">
        <v>234</v>
      </c>
      <c r="G48" s="431">
        <f>H48+I48+K48+L48+O48+R48+P48+X48+U48+S48+M48+V48+Z48</f>
        <v>172</v>
      </c>
      <c r="H48" s="131"/>
      <c r="I48" s="180"/>
      <c r="J48" s="214"/>
      <c r="K48" s="171"/>
      <c r="L48" s="171"/>
      <c r="M48" s="578"/>
      <c r="N48" s="61"/>
      <c r="O48" s="175"/>
      <c r="P48" s="176"/>
      <c r="Q48" s="100"/>
      <c r="R48" s="168"/>
      <c r="S48" s="61"/>
      <c r="T48" s="60"/>
      <c r="U48" s="60"/>
      <c r="V48" s="61">
        <v>67</v>
      </c>
      <c r="W48" s="61"/>
      <c r="X48" s="160"/>
      <c r="Y48" s="160"/>
      <c r="Z48" s="156">
        <v>105</v>
      </c>
    </row>
    <row r="49" spans="1:26">
      <c r="A49" s="112">
        <v>42</v>
      </c>
      <c r="B49" s="614" t="s">
        <v>1017</v>
      </c>
      <c r="C49" s="615">
        <v>30503</v>
      </c>
      <c r="D49" s="615">
        <v>1043</v>
      </c>
      <c r="E49" s="615" t="s">
        <v>1011</v>
      </c>
      <c r="F49" s="328" t="s">
        <v>234</v>
      </c>
      <c r="G49" s="431">
        <f>H49+I49+K49+L49+O49+R49+P49+X49+U49+S49+M49+V49</f>
        <v>170</v>
      </c>
      <c r="H49" s="131"/>
      <c r="I49" s="180"/>
      <c r="J49" s="214"/>
      <c r="K49" s="171"/>
      <c r="L49" s="171"/>
      <c r="M49" s="578"/>
      <c r="N49" s="61"/>
      <c r="O49" s="175">
        <v>89</v>
      </c>
      <c r="P49" s="176"/>
      <c r="Q49" s="100"/>
      <c r="R49" s="168">
        <v>0</v>
      </c>
      <c r="S49" s="61"/>
      <c r="T49" s="60"/>
      <c r="U49" s="60"/>
      <c r="V49" s="61">
        <v>81</v>
      </c>
      <c r="W49" s="61"/>
      <c r="X49" s="160"/>
      <c r="Y49" s="160"/>
      <c r="Z49" s="156"/>
    </row>
    <row r="50" spans="1:26">
      <c r="A50" s="112">
        <v>43</v>
      </c>
      <c r="B50" s="588" t="s">
        <v>929</v>
      </c>
      <c r="C50" s="95">
        <v>76081</v>
      </c>
      <c r="D50" s="205" t="s">
        <v>358</v>
      </c>
      <c r="E50" s="281" t="s">
        <v>7</v>
      </c>
      <c r="F50" s="328" t="s">
        <v>234</v>
      </c>
      <c r="G50" s="431">
        <f>H50+I50+K50+L50+O50+R50+M50</f>
        <v>169</v>
      </c>
      <c r="H50" s="131"/>
      <c r="I50" s="180"/>
      <c r="J50" s="180"/>
      <c r="K50" s="171">
        <v>98</v>
      </c>
      <c r="L50" s="171"/>
      <c r="M50" s="61">
        <v>71</v>
      </c>
      <c r="N50" s="61"/>
      <c r="O50" s="175"/>
      <c r="P50" s="175"/>
      <c r="Q50" s="60"/>
      <c r="R50" s="222"/>
      <c r="S50" s="61"/>
      <c r="T50" s="60"/>
      <c r="U50" s="60"/>
      <c r="V50" s="59"/>
      <c r="W50" s="61"/>
      <c r="X50" s="160"/>
      <c r="Y50" s="160"/>
      <c r="Z50" s="156"/>
    </row>
    <row r="51" spans="1:26">
      <c r="A51" s="112">
        <v>44</v>
      </c>
      <c r="B51" s="59" t="s">
        <v>567</v>
      </c>
      <c r="C51" s="280">
        <v>76087</v>
      </c>
      <c r="D51" s="332" t="s">
        <v>394</v>
      </c>
      <c r="E51" s="202" t="s">
        <v>7</v>
      </c>
      <c r="F51" s="439" t="s">
        <v>234</v>
      </c>
      <c r="G51" s="431">
        <f>H51+I51+K51+L51+O51+R51</f>
        <v>166</v>
      </c>
      <c r="H51" s="317">
        <v>93</v>
      </c>
      <c r="I51" s="180"/>
      <c r="J51" s="180"/>
      <c r="K51" s="171"/>
      <c r="L51" s="171">
        <v>73</v>
      </c>
      <c r="M51" s="61"/>
      <c r="N51" s="61"/>
      <c r="O51" s="175"/>
      <c r="P51" s="176"/>
      <c r="Q51" s="100"/>
      <c r="R51" s="223"/>
      <c r="S51" s="61"/>
      <c r="T51" s="60"/>
      <c r="U51" s="60"/>
      <c r="V51" s="59"/>
      <c r="W51" s="61"/>
      <c r="X51" s="160"/>
      <c r="Y51" s="160"/>
      <c r="Z51" s="156"/>
    </row>
    <row r="52" spans="1:26">
      <c r="A52" s="112">
        <v>45</v>
      </c>
      <c r="B52" s="62" t="s">
        <v>463</v>
      </c>
      <c r="C52" s="43" t="s">
        <v>614</v>
      </c>
      <c r="D52" s="43" t="s">
        <v>615</v>
      </c>
      <c r="E52" s="43" t="s">
        <v>6</v>
      </c>
      <c r="F52" s="438" t="s">
        <v>234</v>
      </c>
      <c r="G52" s="431">
        <f>H52+I52+K52+L52+O52+R52+P52</f>
        <v>164</v>
      </c>
      <c r="H52" s="131"/>
      <c r="I52" s="180"/>
      <c r="J52" s="180"/>
      <c r="K52" s="165"/>
      <c r="L52" s="182"/>
      <c r="M52" s="61"/>
      <c r="N52" s="61"/>
      <c r="O52" s="175"/>
      <c r="P52" s="175">
        <v>72</v>
      </c>
      <c r="Q52" s="100"/>
      <c r="R52" s="223">
        <v>92</v>
      </c>
      <c r="S52" s="61"/>
      <c r="T52" s="60"/>
      <c r="U52" s="60"/>
      <c r="V52" s="59"/>
      <c r="W52" s="61"/>
      <c r="X52" s="160"/>
      <c r="Y52" s="160"/>
      <c r="Z52" s="156"/>
    </row>
    <row r="53" spans="1:26">
      <c r="A53" s="112">
        <v>46</v>
      </c>
      <c r="B53" s="312" t="s">
        <v>57</v>
      </c>
      <c r="C53" s="43">
        <v>27177</v>
      </c>
      <c r="D53" s="43" t="s">
        <v>669</v>
      </c>
      <c r="E53" s="43" t="s">
        <v>48</v>
      </c>
      <c r="F53" s="328" t="s">
        <v>234</v>
      </c>
      <c r="G53" s="431">
        <f>H53+I53+K53+L53+O53+R53+P53+Q53</f>
        <v>161</v>
      </c>
      <c r="H53" s="52"/>
      <c r="I53" s="180"/>
      <c r="J53" s="180"/>
      <c r="K53" s="165"/>
      <c r="L53" s="171"/>
      <c r="M53" s="60"/>
      <c r="N53" s="60"/>
      <c r="O53" s="175"/>
      <c r="P53" s="176"/>
      <c r="Q53" s="71">
        <v>87</v>
      </c>
      <c r="R53" s="168">
        <v>74</v>
      </c>
      <c r="S53" s="61"/>
      <c r="T53" s="60"/>
      <c r="U53" s="60"/>
      <c r="V53" s="59"/>
      <c r="W53" s="61"/>
      <c r="X53" s="160"/>
      <c r="Y53" s="160"/>
      <c r="Z53" s="156"/>
    </row>
    <row r="54" spans="1:26">
      <c r="A54" s="112">
        <v>47</v>
      </c>
      <c r="B54" s="614" t="s">
        <v>1012</v>
      </c>
      <c r="C54" s="615">
        <v>94396</v>
      </c>
      <c r="D54" s="615">
        <v>7591</v>
      </c>
      <c r="E54" s="615" t="s">
        <v>6</v>
      </c>
      <c r="F54" s="328" t="s">
        <v>127</v>
      </c>
      <c r="G54" s="431">
        <f>H54+I54+K54+L54+O54+R54+P54+X54+U54+S54+M54+V54</f>
        <v>160</v>
      </c>
      <c r="H54" s="131"/>
      <c r="I54" s="180"/>
      <c r="J54" s="214"/>
      <c r="K54" s="171"/>
      <c r="L54" s="171"/>
      <c r="M54" s="578"/>
      <c r="N54" s="61"/>
      <c r="O54" s="175"/>
      <c r="P54" s="176"/>
      <c r="Q54" s="100"/>
      <c r="R54" s="168">
        <v>49</v>
      </c>
      <c r="S54" s="61"/>
      <c r="T54" s="60"/>
      <c r="U54" s="60"/>
      <c r="V54" s="43">
        <v>111</v>
      </c>
      <c r="W54" s="61"/>
      <c r="X54" s="160"/>
      <c r="Y54" s="160"/>
      <c r="Z54" s="156"/>
    </row>
    <row r="55" spans="1:26">
      <c r="A55" s="112">
        <v>48</v>
      </c>
      <c r="B55" s="84" t="s">
        <v>232</v>
      </c>
      <c r="C55" s="61">
        <v>16105</v>
      </c>
      <c r="D55" s="85" t="s">
        <v>233</v>
      </c>
      <c r="E55" s="61" t="s">
        <v>42</v>
      </c>
      <c r="F55" s="438" t="s">
        <v>234</v>
      </c>
      <c r="G55" s="431">
        <f>H55+J55+K55+L55+O55+R55+Y55+Z55</f>
        <v>154</v>
      </c>
      <c r="H55" s="847"/>
      <c r="I55" s="243">
        <v>13</v>
      </c>
      <c r="J55" s="213">
        <v>21</v>
      </c>
      <c r="K55" s="183"/>
      <c r="L55" s="171"/>
      <c r="M55" s="61"/>
      <c r="N55" s="61"/>
      <c r="O55" s="175"/>
      <c r="P55" s="176"/>
      <c r="Q55" s="100"/>
      <c r="R55" s="168"/>
      <c r="S55" s="61"/>
      <c r="T55" s="60"/>
      <c r="U55" s="60"/>
      <c r="V55" s="59"/>
      <c r="W55" s="61"/>
      <c r="X55" s="160"/>
      <c r="Y55" s="160">
        <v>57</v>
      </c>
      <c r="Z55" s="156">
        <v>76</v>
      </c>
    </row>
    <row r="56" spans="1:26">
      <c r="A56" s="112">
        <v>49</v>
      </c>
      <c r="B56" s="321" t="s">
        <v>507</v>
      </c>
      <c r="C56" s="43" t="s">
        <v>617</v>
      </c>
      <c r="D56" s="94" t="s">
        <v>508</v>
      </c>
      <c r="E56" s="43" t="s">
        <v>46</v>
      </c>
      <c r="F56" s="438" t="s">
        <v>127</v>
      </c>
      <c r="G56" s="431">
        <f>H56+I56+K56+L56+O56+R56+P56</f>
        <v>150</v>
      </c>
      <c r="H56" s="131"/>
      <c r="I56" s="180"/>
      <c r="J56" s="180"/>
      <c r="K56" s="171"/>
      <c r="L56" s="171"/>
      <c r="M56" s="61"/>
      <c r="N56" s="61"/>
      <c r="O56" s="175"/>
      <c r="P56" s="175">
        <v>56</v>
      </c>
      <c r="Q56" s="100"/>
      <c r="R56" s="223">
        <v>94</v>
      </c>
      <c r="S56" s="61"/>
      <c r="T56" s="60"/>
      <c r="U56" s="60"/>
      <c r="V56" s="59"/>
      <c r="W56" s="61"/>
      <c r="X56" s="160"/>
      <c r="Y56" s="160"/>
      <c r="Z56" s="156"/>
    </row>
    <row r="57" spans="1:26">
      <c r="A57" s="112">
        <v>50</v>
      </c>
      <c r="B57" s="618" t="s">
        <v>1030</v>
      </c>
      <c r="C57" s="615">
        <v>30515</v>
      </c>
      <c r="D57" s="615">
        <v>1078</v>
      </c>
      <c r="E57" s="615" t="s">
        <v>1011</v>
      </c>
      <c r="F57" s="328" t="s">
        <v>127</v>
      </c>
      <c r="G57" s="431">
        <f>H57+I57+K57+L57+O57+R57+P57+X57+U57+S57+M57+V57+Z57</f>
        <v>148</v>
      </c>
      <c r="H57" s="131"/>
      <c r="I57" s="180"/>
      <c r="J57" s="214"/>
      <c r="K57" s="171"/>
      <c r="L57" s="171"/>
      <c r="M57" s="578"/>
      <c r="N57" s="61"/>
      <c r="O57" s="175">
        <v>52</v>
      </c>
      <c r="P57" s="401"/>
      <c r="Q57" s="100"/>
      <c r="R57" s="168"/>
      <c r="S57" s="61"/>
      <c r="T57" s="60"/>
      <c r="U57" s="60"/>
      <c r="V57" s="61">
        <v>45</v>
      </c>
      <c r="W57" s="61"/>
      <c r="X57" s="160"/>
      <c r="Y57" s="160"/>
      <c r="Z57" s="156">
        <v>51</v>
      </c>
    </row>
    <row r="58" spans="1:26">
      <c r="A58" s="112">
        <v>51</v>
      </c>
      <c r="B58" s="588" t="s">
        <v>926</v>
      </c>
      <c r="C58" s="585" t="s">
        <v>927</v>
      </c>
      <c r="D58" s="585" t="s">
        <v>928</v>
      </c>
      <c r="E58" s="586" t="s">
        <v>7</v>
      </c>
      <c r="F58" s="600" t="s">
        <v>234</v>
      </c>
      <c r="G58" s="431">
        <f>H58+I58+K58+L58+O58+R58+P58+X58+U58+S58+M58</f>
        <v>142</v>
      </c>
      <c r="H58" s="131"/>
      <c r="I58" s="180"/>
      <c r="J58" s="214"/>
      <c r="K58" s="171">
        <v>58</v>
      </c>
      <c r="L58" s="171"/>
      <c r="M58" s="578">
        <v>84</v>
      </c>
      <c r="N58" s="61"/>
      <c r="O58" s="175"/>
      <c r="P58" s="176"/>
      <c r="Q58" s="100"/>
      <c r="R58" s="168"/>
      <c r="S58" s="61"/>
      <c r="T58" s="60"/>
      <c r="U58" s="60"/>
      <c r="V58" s="59"/>
      <c r="W58" s="61"/>
      <c r="X58" s="160"/>
      <c r="Y58" s="160"/>
      <c r="Z58" s="156"/>
    </row>
    <row r="59" spans="1:26">
      <c r="A59" s="112">
        <v>52</v>
      </c>
      <c r="B59" s="570" t="s">
        <v>860</v>
      </c>
      <c r="C59" s="71">
        <v>26771</v>
      </c>
      <c r="D59" s="71">
        <v>82140</v>
      </c>
      <c r="E59" s="43" t="s">
        <v>126</v>
      </c>
      <c r="F59" s="575" t="s">
        <v>857</v>
      </c>
      <c r="G59" s="431">
        <f>H59+I59+K59+L59+O59+R59+P59+X59+U59+S59+T59</f>
        <v>139</v>
      </c>
      <c r="H59" s="131"/>
      <c r="I59" s="180"/>
      <c r="J59" s="214"/>
      <c r="K59" s="171"/>
      <c r="L59" s="171"/>
      <c r="M59" s="61"/>
      <c r="N59" s="61"/>
      <c r="O59" s="175"/>
      <c r="P59" s="176"/>
      <c r="Q59" s="100"/>
      <c r="R59" s="168"/>
      <c r="S59" s="578">
        <v>89</v>
      </c>
      <c r="T59" s="60">
        <v>50</v>
      </c>
      <c r="U59" s="60"/>
      <c r="V59" s="59"/>
      <c r="W59" s="61"/>
      <c r="X59" s="160"/>
      <c r="Y59" s="160"/>
      <c r="Z59" s="156"/>
    </row>
    <row r="60" spans="1:26">
      <c r="A60" s="112">
        <v>53</v>
      </c>
      <c r="B60" s="505" t="s">
        <v>732</v>
      </c>
      <c r="C60" s="503">
        <v>16180</v>
      </c>
      <c r="D60" s="503">
        <v>650</v>
      </c>
      <c r="E60" s="503" t="s">
        <v>42</v>
      </c>
      <c r="F60" s="529" t="s">
        <v>234</v>
      </c>
      <c r="G60" s="431">
        <f>H60+I60+K60+L60+O60+R60+P60+Y60+J60+Z60</f>
        <v>132</v>
      </c>
      <c r="H60" s="353"/>
      <c r="I60" s="180"/>
      <c r="J60" s="213">
        <v>20</v>
      </c>
      <c r="K60" s="165"/>
      <c r="L60" s="171"/>
      <c r="M60" s="60"/>
      <c r="N60" s="60"/>
      <c r="O60" s="175"/>
      <c r="P60" s="176"/>
      <c r="Q60" s="100"/>
      <c r="R60" s="168"/>
      <c r="S60" s="61"/>
      <c r="T60" s="60"/>
      <c r="U60" s="60"/>
      <c r="V60" s="59"/>
      <c r="W60" s="61"/>
      <c r="X60" s="526">
        <v>24</v>
      </c>
      <c r="Y60" s="160">
        <v>43</v>
      </c>
      <c r="Z60" s="156">
        <v>69</v>
      </c>
    </row>
    <row r="61" spans="1:26">
      <c r="A61" s="112">
        <v>54</v>
      </c>
      <c r="B61" s="738" t="s">
        <v>1194</v>
      </c>
      <c r="C61" s="737">
        <v>92306</v>
      </c>
      <c r="D61" s="737" t="s">
        <v>70</v>
      </c>
      <c r="E61" s="737" t="s">
        <v>0</v>
      </c>
      <c r="F61" s="812" t="s">
        <v>234</v>
      </c>
      <c r="G61" s="431">
        <f>H61+I61+K61+L61+O61+R61+P61+X61+U61+S61+M61+V61+W61+N61+Y61+Z61+Q61</f>
        <v>131</v>
      </c>
      <c r="H61" s="131"/>
      <c r="I61" s="180"/>
      <c r="J61" s="214"/>
      <c r="K61" s="171"/>
      <c r="L61" s="171"/>
      <c r="M61" s="61"/>
      <c r="N61" s="61"/>
      <c r="O61" s="175"/>
      <c r="P61" s="176"/>
      <c r="Q61" s="100">
        <v>85</v>
      </c>
      <c r="R61" s="168"/>
      <c r="S61" s="61"/>
      <c r="T61" s="60"/>
      <c r="U61" s="60"/>
      <c r="V61" s="59"/>
      <c r="W61" s="61"/>
      <c r="X61" s="160"/>
      <c r="Y61" s="160"/>
      <c r="Z61" s="156">
        <v>46</v>
      </c>
    </row>
    <row r="62" spans="1:26">
      <c r="A62" s="112">
        <v>55</v>
      </c>
      <c r="B62" s="502" t="s">
        <v>767</v>
      </c>
      <c r="C62" s="501">
        <v>62097</v>
      </c>
      <c r="D62" s="511" t="s">
        <v>745</v>
      </c>
      <c r="E62" s="43" t="s">
        <v>8</v>
      </c>
      <c r="F62" s="327" t="s">
        <v>234</v>
      </c>
      <c r="G62" s="431">
        <f>H62+I62+K62+L62+O62+R62+P62+X62+U62+S62+M62+V62+W62+N62+Y62+Z62</f>
        <v>129</v>
      </c>
      <c r="H62" s="131"/>
      <c r="I62" s="180"/>
      <c r="J62" s="214"/>
      <c r="K62" s="171"/>
      <c r="L62" s="171"/>
      <c r="M62" s="61"/>
      <c r="N62" s="61"/>
      <c r="O62" s="175"/>
      <c r="P62" s="176"/>
      <c r="Q62" s="100"/>
      <c r="R62" s="168"/>
      <c r="S62" s="61"/>
      <c r="T62" s="60"/>
      <c r="U62" s="60"/>
      <c r="V62" s="59"/>
      <c r="W62" s="61"/>
      <c r="X62" s="160">
        <v>0</v>
      </c>
      <c r="Y62" s="160">
        <v>92</v>
      </c>
      <c r="Z62" s="156">
        <v>37</v>
      </c>
    </row>
    <row r="63" spans="1:26">
      <c r="A63" s="112">
        <v>56</v>
      </c>
      <c r="B63" s="59" t="s">
        <v>568</v>
      </c>
      <c r="C63" s="280">
        <v>110971</v>
      </c>
      <c r="D63" s="332" t="s">
        <v>569</v>
      </c>
      <c r="E63" s="202" t="s">
        <v>7</v>
      </c>
      <c r="F63" s="439" t="s">
        <v>127</v>
      </c>
      <c r="G63" s="431">
        <f>H63+I63+K63+L63+O63+R63</f>
        <v>129</v>
      </c>
      <c r="H63" s="42">
        <v>84</v>
      </c>
      <c r="I63" s="180"/>
      <c r="J63" s="180"/>
      <c r="K63" s="171"/>
      <c r="L63" s="171">
        <v>45</v>
      </c>
      <c r="M63" s="61"/>
      <c r="N63" s="61"/>
      <c r="O63" s="175"/>
      <c r="P63" s="176"/>
      <c r="Q63" s="100"/>
      <c r="R63" s="223"/>
      <c r="S63" s="61"/>
      <c r="T63" s="60"/>
      <c r="U63" s="60"/>
      <c r="V63" s="59"/>
      <c r="W63" s="61"/>
      <c r="X63" s="160"/>
      <c r="Y63" s="159"/>
      <c r="Z63" s="156"/>
    </row>
    <row r="64" spans="1:26">
      <c r="A64" s="112">
        <v>57</v>
      </c>
      <c r="B64" s="293" t="s">
        <v>559</v>
      </c>
      <c r="C64" s="294">
        <v>84849</v>
      </c>
      <c r="D64" s="333" t="s">
        <v>560</v>
      </c>
      <c r="E64" s="280" t="s">
        <v>7</v>
      </c>
      <c r="F64" s="438" t="s">
        <v>127</v>
      </c>
      <c r="G64" s="431">
        <f>H64+I64+K64+L64+O64+R64</f>
        <v>126</v>
      </c>
      <c r="H64" s="317">
        <v>29</v>
      </c>
      <c r="I64" s="180"/>
      <c r="J64" s="180"/>
      <c r="K64" s="171"/>
      <c r="L64" s="171">
        <v>97</v>
      </c>
      <c r="M64" s="61"/>
      <c r="N64" s="61"/>
      <c r="O64" s="175"/>
      <c r="P64" s="176"/>
      <c r="Q64" s="100"/>
      <c r="R64" s="675"/>
      <c r="S64" s="61"/>
      <c r="T64" s="60"/>
      <c r="U64" s="60"/>
      <c r="V64" s="59"/>
      <c r="W64" s="61"/>
      <c r="X64" s="160"/>
      <c r="Y64" s="160"/>
      <c r="Z64" s="156"/>
    </row>
    <row r="65" spans="1:26">
      <c r="A65" s="112">
        <v>58</v>
      </c>
      <c r="B65" s="59" t="s">
        <v>1084</v>
      </c>
      <c r="C65" s="202">
        <v>113741</v>
      </c>
      <c r="D65" s="205" t="s">
        <v>1085</v>
      </c>
      <c r="E65" s="202" t="s">
        <v>372</v>
      </c>
      <c r="F65" s="438" t="s">
        <v>234</v>
      </c>
      <c r="G65" s="431">
        <f>H65+I65+K65+L65+O65+R65+P65+X65+U65+S65+M65+V65+W65+N65</f>
        <v>123</v>
      </c>
      <c r="H65" s="131"/>
      <c r="I65" s="180"/>
      <c r="J65" s="180"/>
      <c r="K65" s="171"/>
      <c r="L65" s="171"/>
      <c r="M65" s="61"/>
      <c r="N65" s="43">
        <v>24</v>
      </c>
      <c r="O65" s="175"/>
      <c r="P65" s="176"/>
      <c r="Q65" s="100"/>
      <c r="R65" s="168"/>
      <c r="S65" s="61"/>
      <c r="T65" s="60"/>
      <c r="U65" s="60"/>
      <c r="V65" s="59"/>
      <c r="W65" s="61">
        <v>99</v>
      </c>
      <c r="X65" s="160"/>
      <c r="Y65" s="160"/>
      <c r="Z65" s="156"/>
    </row>
    <row r="66" spans="1:26">
      <c r="A66" s="112">
        <v>59</v>
      </c>
      <c r="B66" s="59" t="s">
        <v>600</v>
      </c>
      <c r="C66" s="61">
        <v>21849</v>
      </c>
      <c r="D66" s="85" t="s">
        <v>51</v>
      </c>
      <c r="E66" s="61" t="s">
        <v>7</v>
      </c>
      <c r="F66" s="438" t="s">
        <v>234</v>
      </c>
      <c r="G66" s="431">
        <f>H66+I66+K66+L66+O66+R66+P66+X66+U66+S66+M66+V66+W66+N66</f>
        <v>119</v>
      </c>
      <c r="H66" s="131"/>
      <c r="I66" s="180"/>
      <c r="J66" s="180"/>
      <c r="K66" s="171"/>
      <c r="L66" s="171"/>
      <c r="M66" s="61"/>
      <c r="N66" s="43">
        <v>59</v>
      </c>
      <c r="O66" s="175"/>
      <c r="P66" s="176"/>
      <c r="Q66" s="100"/>
      <c r="R66" s="379"/>
      <c r="S66" s="61"/>
      <c r="T66" s="60"/>
      <c r="U66" s="60"/>
      <c r="V66" s="59"/>
      <c r="W66" s="61">
        <v>60</v>
      </c>
      <c r="X66" s="160"/>
      <c r="Y66" s="160"/>
      <c r="Z66" s="156"/>
    </row>
    <row r="67" spans="1:26">
      <c r="A67" s="112">
        <v>60</v>
      </c>
      <c r="B67" s="59" t="s">
        <v>561</v>
      </c>
      <c r="C67" s="202">
        <v>111115</v>
      </c>
      <c r="D67" s="205" t="s">
        <v>562</v>
      </c>
      <c r="E67" s="202" t="s">
        <v>7</v>
      </c>
      <c r="F67" s="439" t="s">
        <v>234</v>
      </c>
      <c r="G67" s="431">
        <f>H67+I67+K67+L67+O67+R67</f>
        <v>116</v>
      </c>
      <c r="H67" s="317">
        <v>22</v>
      </c>
      <c r="I67" s="180"/>
      <c r="J67" s="180"/>
      <c r="K67" s="171"/>
      <c r="L67" s="171">
        <v>94</v>
      </c>
      <c r="M67" s="61"/>
      <c r="N67" s="61"/>
      <c r="O67" s="175"/>
      <c r="P67" s="176"/>
      <c r="Q67" s="100"/>
      <c r="R67" s="223"/>
      <c r="S67" s="61"/>
      <c r="T67" s="60"/>
      <c r="U67" s="60"/>
      <c r="V67" s="59"/>
      <c r="W67" s="61"/>
      <c r="X67" s="160"/>
      <c r="Y67" s="160"/>
      <c r="Z67" s="156"/>
    </row>
    <row r="68" spans="1:26">
      <c r="A68" s="112">
        <v>61</v>
      </c>
      <c r="B68" s="84" t="s">
        <v>192</v>
      </c>
      <c r="C68" s="61">
        <v>72058</v>
      </c>
      <c r="D68" s="85" t="s">
        <v>193</v>
      </c>
      <c r="E68" s="61" t="s">
        <v>42</v>
      </c>
      <c r="F68" s="438" t="s">
        <v>127</v>
      </c>
      <c r="G68" s="431">
        <f>H68+I68+K68+L68+O68+R68</f>
        <v>116</v>
      </c>
      <c r="H68" s="426"/>
      <c r="I68" s="243">
        <v>116</v>
      </c>
      <c r="J68" s="179"/>
      <c r="K68" s="164"/>
      <c r="L68" s="170"/>
      <c r="M68" s="148"/>
      <c r="N68" s="148"/>
      <c r="O68" s="174"/>
      <c r="P68" s="251"/>
      <c r="Q68" s="148"/>
      <c r="R68" s="167"/>
      <c r="S68" s="137"/>
      <c r="T68" s="148"/>
      <c r="U68" s="148"/>
      <c r="V68" s="136"/>
      <c r="W68" s="137"/>
      <c r="X68" s="159"/>
      <c r="Y68" s="160"/>
      <c r="Z68" s="156"/>
    </row>
    <row r="69" spans="1:26">
      <c r="A69" s="112">
        <v>62</v>
      </c>
      <c r="B69" s="279" t="s">
        <v>355</v>
      </c>
      <c r="C69" s="280">
        <v>89677</v>
      </c>
      <c r="D69" s="280" t="s">
        <v>356</v>
      </c>
      <c r="E69" s="281" t="s">
        <v>7</v>
      </c>
      <c r="F69" s="440" t="s">
        <v>262</v>
      </c>
      <c r="G69" s="431">
        <f>H69+I69+K69+L69+O69+R69</f>
        <v>115</v>
      </c>
      <c r="H69" s="131"/>
      <c r="I69" s="180"/>
      <c r="J69" s="180"/>
      <c r="K69" s="171">
        <v>115</v>
      </c>
      <c r="L69" s="171"/>
      <c r="M69" s="61"/>
      <c r="N69" s="61"/>
      <c r="O69" s="175"/>
      <c r="P69" s="251"/>
      <c r="Q69" s="148"/>
      <c r="R69" s="167"/>
      <c r="S69" s="137"/>
      <c r="T69" s="148"/>
      <c r="U69" s="148"/>
      <c r="V69" s="136"/>
      <c r="W69" s="137"/>
      <c r="X69" s="159"/>
      <c r="Y69" s="160"/>
      <c r="Z69" s="156"/>
    </row>
    <row r="70" spans="1:26">
      <c r="A70" s="112">
        <v>63</v>
      </c>
      <c r="B70" s="677" t="s">
        <v>1115</v>
      </c>
      <c r="C70" s="678">
        <v>62076</v>
      </c>
      <c r="D70" s="678" t="s">
        <v>1148</v>
      </c>
      <c r="E70" s="43" t="s">
        <v>8</v>
      </c>
      <c r="F70" s="327" t="s">
        <v>234</v>
      </c>
      <c r="G70" s="431">
        <f>H70+I70+K70+L70+O70+R70+P70+X70+U70+S70+M70+V70+W70+N70+Y70</f>
        <v>114</v>
      </c>
      <c r="H70" s="131"/>
      <c r="I70" s="180"/>
      <c r="J70" s="214"/>
      <c r="K70" s="171"/>
      <c r="L70" s="171"/>
      <c r="M70" s="61"/>
      <c r="N70" s="61"/>
      <c r="O70" s="175"/>
      <c r="P70" s="176"/>
      <c r="Q70" s="100"/>
      <c r="R70" s="168"/>
      <c r="S70" s="61"/>
      <c r="T70" s="60"/>
      <c r="U70" s="60"/>
      <c r="V70" s="59"/>
      <c r="W70" s="61"/>
      <c r="X70" s="160"/>
      <c r="Y70" s="160">
        <v>114</v>
      </c>
      <c r="Z70" s="156"/>
    </row>
    <row r="71" spans="1:26">
      <c r="A71" s="112">
        <v>64</v>
      </c>
      <c r="B71" s="312" t="s">
        <v>658</v>
      </c>
      <c r="C71" s="43">
        <v>85410</v>
      </c>
      <c r="D71" s="43" t="s">
        <v>660</v>
      </c>
      <c r="E71" s="43" t="s">
        <v>0</v>
      </c>
      <c r="F71" s="328" t="s">
        <v>127</v>
      </c>
      <c r="G71" s="431">
        <f>H71+I71+K71+L71+O71+R71+P71+Q71</f>
        <v>114</v>
      </c>
      <c r="H71" s="52"/>
      <c r="I71" s="180"/>
      <c r="J71" s="180"/>
      <c r="K71" s="165"/>
      <c r="L71" s="171"/>
      <c r="M71" s="60"/>
      <c r="N71" s="60"/>
      <c r="O71" s="175"/>
      <c r="P71" s="176"/>
      <c r="Q71" s="71">
        <v>114</v>
      </c>
      <c r="R71" s="168"/>
      <c r="S71" s="61"/>
      <c r="T71" s="60"/>
      <c r="U71" s="60"/>
      <c r="V71" s="59"/>
      <c r="W71" s="61"/>
      <c r="X71" s="160"/>
      <c r="Y71" s="160"/>
      <c r="Z71" s="156"/>
    </row>
    <row r="72" spans="1:26">
      <c r="A72" s="112">
        <v>65</v>
      </c>
      <c r="B72" s="553" t="s">
        <v>800</v>
      </c>
      <c r="C72" s="552">
        <v>85522</v>
      </c>
      <c r="D72" s="552" t="s">
        <v>801</v>
      </c>
      <c r="E72" s="552" t="s">
        <v>9</v>
      </c>
      <c r="F72" s="82" t="s">
        <v>234</v>
      </c>
      <c r="G72" s="431">
        <f>H72+I72+K72+L72+O72+R72+P72+X72+U72</f>
        <v>113</v>
      </c>
      <c r="H72" s="131"/>
      <c r="I72" s="180"/>
      <c r="J72" s="214"/>
      <c r="K72" s="171"/>
      <c r="L72" s="171"/>
      <c r="M72" s="61"/>
      <c r="N72" s="61"/>
      <c r="O72" s="175"/>
      <c r="P72" s="176"/>
      <c r="Q72" s="100"/>
      <c r="R72" s="168"/>
      <c r="S72" s="61"/>
      <c r="T72" s="60"/>
      <c r="U72" s="43">
        <v>113</v>
      </c>
      <c r="V72" s="59"/>
      <c r="W72" s="61"/>
      <c r="X72" s="160"/>
      <c r="Y72" s="160"/>
      <c r="Z72" s="156"/>
    </row>
    <row r="73" spans="1:26">
      <c r="A73" s="112">
        <v>66</v>
      </c>
      <c r="B73" s="289" t="s">
        <v>378</v>
      </c>
      <c r="C73" s="280">
        <v>106758</v>
      </c>
      <c r="D73" s="280" t="s">
        <v>379</v>
      </c>
      <c r="E73" s="281" t="s">
        <v>7</v>
      </c>
      <c r="F73" s="328" t="s">
        <v>234</v>
      </c>
      <c r="G73" s="431">
        <f>H73+I73+L73+O73+R73</f>
        <v>113</v>
      </c>
      <c r="H73" s="317">
        <v>51</v>
      </c>
      <c r="I73" s="180"/>
      <c r="J73" s="180"/>
      <c r="K73" s="171">
        <v>36</v>
      </c>
      <c r="L73" s="171">
        <v>62</v>
      </c>
      <c r="M73" s="61"/>
      <c r="N73" s="61"/>
      <c r="O73" s="175"/>
      <c r="P73" s="176"/>
      <c r="Q73" s="100"/>
      <c r="R73" s="168"/>
      <c r="S73" s="61"/>
      <c r="T73" s="60"/>
      <c r="U73" s="60"/>
      <c r="V73" s="59"/>
      <c r="W73" s="61"/>
      <c r="X73" s="160"/>
      <c r="Y73" s="160"/>
      <c r="Z73" s="156"/>
    </row>
    <row r="74" spans="1:26">
      <c r="A74" s="112">
        <v>67</v>
      </c>
      <c r="B74" s="279" t="s">
        <v>80</v>
      </c>
      <c r="C74" s="95">
        <v>68345</v>
      </c>
      <c r="D74" s="95" t="s">
        <v>81</v>
      </c>
      <c r="E74" s="281" t="s">
        <v>7</v>
      </c>
      <c r="F74" s="328" t="s">
        <v>234</v>
      </c>
      <c r="G74" s="431">
        <f>H74+I74+K74+L74+O74+R74</f>
        <v>112</v>
      </c>
      <c r="H74" s="131"/>
      <c r="I74" s="180"/>
      <c r="J74" s="180"/>
      <c r="K74" s="171">
        <v>112</v>
      </c>
      <c r="L74" s="171"/>
      <c r="M74" s="61"/>
      <c r="N74" s="61"/>
      <c r="O74" s="175"/>
      <c r="P74" s="175"/>
      <c r="Q74" s="60"/>
      <c r="R74" s="222"/>
      <c r="S74" s="61"/>
      <c r="T74" s="60"/>
      <c r="U74" s="60"/>
      <c r="V74" s="59"/>
      <c r="W74" s="61"/>
      <c r="X74" s="160"/>
      <c r="Y74" s="160"/>
      <c r="Z74" s="156"/>
    </row>
    <row r="75" spans="1:26">
      <c r="A75" s="112">
        <v>68</v>
      </c>
      <c r="B75" s="570" t="s">
        <v>856</v>
      </c>
      <c r="C75" s="71">
        <v>68201</v>
      </c>
      <c r="D75" s="71" t="s">
        <v>859</v>
      </c>
      <c r="E75" s="71" t="s">
        <v>858</v>
      </c>
      <c r="F75" s="575" t="s">
        <v>857</v>
      </c>
      <c r="G75" s="431">
        <f>H75+I75+K75+L75+O75+R75+P75+X75+U75+S75</f>
        <v>111</v>
      </c>
      <c r="H75" s="131"/>
      <c r="I75" s="180"/>
      <c r="J75" s="214"/>
      <c r="K75" s="171"/>
      <c r="L75" s="171"/>
      <c r="M75" s="61"/>
      <c r="N75" s="61"/>
      <c r="O75" s="175"/>
      <c r="P75" s="176"/>
      <c r="Q75" s="100"/>
      <c r="R75" s="168"/>
      <c r="S75" s="578">
        <v>111</v>
      </c>
      <c r="T75" s="60"/>
      <c r="U75" s="60"/>
      <c r="V75" s="59"/>
      <c r="W75" s="61"/>
      <c r="X75" s="160"/>
      <c r="Y75" s="160"/>
      <c r="Z75" s="156"/>
    </row>
    <row r="76" spans="1:26">
      <c r="A76" s="112">
        <v>69</v>
      </c>
      <c r="B76" s="624" t="s">
        <v>1061</v>
      </c>
      <c r="C76" s="625">
        <v>113676</v>
      </c>
      <c r="D76" s="625">
        <v>993146</v>
      </c>
      <c r="E76" s="625" t="s">
        <v>3</v>
      </c>
      <c r="F76" s="630" t="s">
        <v>234</v>
      </c>
      <c r="G76" s="431">
        <f>H76+I76+K76+L76+O76+R76+P76+X76+U76+S76+M76+V76+T76</f>
        <v>110</v>
      </c>
      <c r="H76" s="131"/>
      <c r="I76" s="180"/>
      <c r="J76" s="214"/>
      <c r="K76" s="171"/>
      <c r="L76" s="171"/>
      <c r="M76" s="578"/>
      <c r="N76" s="61"/>
      <c r="O76" s="175"/>
      <c r="P76" s="176"/>
      <c r="Q76" s="100"/>
      <c r="R76" s="168"/>
      <c r="S76" s="61"/>
      <c r="T76" s="622">
        <v>110</v>
      </c>
      <c r="U76" s="60"/>
      <c r="V76" s="59"/>
      <c r="W76" s="61"/>
      <c r="X76" s="160"/>
      <c r="Y76" s="160"/>
      <c r="Z76" s="156"/>
    </row>
    <row r="77" spans="1:26">
      <c r="A77" s="112">
        <v>70</v>
      </c>
      <c r="B77" s="279" t="s">
        <v>107</v>
      </c>
      <c r="C77" s="280">
        <v>70654</v>
      </c>
      <c r="D77" s="95" t="s">
        <v>75</v>
      </c>
      <c r="E77" s="281" t="s">
        <v>7</v>
      </c>
      <c r="F77" s="328" t="s">
        <v>234</v>
      </c>
      <c r="G77" s="431">
        <f>H77+I77+K77+L77+O77+R77</f>
        <v>110</v>
      </c>
      <c r="H77" s="131"/>
      <c r="I77" s="180"/>
      <c r="J77" s="180"/>
      <c r="K77" s="171">
        <v>110</v>
      </c>
      <c r="L77" s="171"/>
      <c r="M77" s="61"/>
      <c r="N77" s="61"/>
      <c r="O77" s="175"/>
      <c r="P77" s="176"/>
      <c r="Q77" s="60"/>
      <c r="R77" s="222"/>
      <c r="S77" s="61"/>
      <c r="T77" s="60"/>
      <c r="U77" s="60"/>
      <c r="V77" s="59"/>
      <c r="W77" s="61"/>
      <c r="X77" s="160"/>
      <c r="Y77" s="160"/>
      <c r="Z77" s="156"/>
    </row>
    <row r="78" spans="1:26">
      <c r="A78" s="112">
        <v>71</v>
      </c>
      <c r="B78" s="84" t="s">
        <v>194</v>
      </c>
      <c r="C78" s="61">
        <v>72056</v>
      </c>
      <c r="D78" s="85" t="s">
        <v>195</v>
      </c>
      <c r="E78" s="61" t="s">
        <v>42</v>
      </c>
      <c r="F78" s="438" t="s">
        <v>127</v>
      </c>
      <c r="G78" s="431">
        <f>H78+I78+K78+L78+O78+R78</f>
        <v>109</v>
      </c>
      <c r="H78" s="135"/>
      <c r="I78" s="243">
        <v>109</v>
      </c>
      <c r="J78" s="179">
        <v>82</v>
      </c>
      <c r="K78" s="164"/>
      <c r="L78" s="170"/>
      <c r="M78" s="148"/>
      <c r="N78" s="148"/>
      <c r="O78" s="939"/>
      <c r="P78" s="176"/>
      <c r="Q78" s="60"/>
      <c r="R78" s="222"/>
      <c r="S78" s="61"/>
      <c r="T78" s="60"/>
      <c r="U78" s="60"/>
      <c r="V78" s="59"/>
      <c r="W78" s="61"/>
      <c r="X78" s="160">
        <v>0</v>
      </c>
      <c r="Y78" s="160"/>
      <c r="Z78" s="156"/>
    </row>
    <row r="79" spans="1:26">
      <c r="A79" s="112">
        <v>72</v>
      </c>
      <c r="B79" s="738" t="s">
        <v>1180</v>
      </c>
      <c r="C79" s="737">
        <v>67857</v>
      </c>
      <c r="D79" s="615">
        <v>1494</v>
      </c>
      <c r="E79" s="737" t="s">
        <v>1</v>
      </c>
      <c r="F79" s="812" t="s">
        <v>127</v>
      </c>
      <c r="G79" s="431">
        <f>H79+I79+K79+L79+O79+R79+P79+X79+U79+S79+M79+V79+W79+N79+Y79+Z79</f>
        <v>108</v>
      </c>
      <c r="H79" s="131"/>
      <c r="I79" s="180"/>
      <c r="J79" s="214"/>
      <c r="K79" s="171"/>
      <c r="L79" s="171"/>
      <c r="M79" s="61"/>
      <c r="N79" s="61"/>
      <c r="O79" s="175">
        <v>27</v>
      </c>
      <c r="P79" s="176"/>
      <c r="Q79" s="100"/>
      <c r="R79" s="168"/>
      <c r="S79" s="61"/>
      <c r="T79" s="60"/>
      <c r="U79" s="60"/>
      <c r="V79" s="59">
        <v>0</v>
      </c>
      <c r="W79" s="61"/>
      <c r="X79" s="160"/>
      <c r="Y79" s="160"/>
      <c r="Z79" s="156">
        <v>81</v>
      </c>
    </row>
    <row r="80" spans="1:26">
      <c r="A80" s="112">
        <v>73</v>
      </c>
      <c r="B80" s="553" t="s">
        <v>802</v>
      </c>
      <c r="C80" s="552">
        <v>85511</v>
      </c>
      <c r="D80" s="552" t="s">
        <v>803</v>
      </c>
      <c r="E80" s="552" t="s">
        <v>9</v>
      </c>
      <c r="F80" s="82" t="s">
        <v>234</v>
      </c>
      <c r="G80" s="431">
        <f>H80+I80+K80+L80+O80+R80+P80+X80+U80</f>
        <v>107</v>
      </c>
      <c r="H80" s="131"/>
      <c r="I80" s="180"/>
      <c r="J80" s="214"/>
      <c r="K80" s="171"/>
      <c r="L80" s="171"/>
      <c r="M80" s="61"/>
      <c r="N80" s="61"/>
      <c r="O80" s="175"/>
      <c r="P80" s="176"/>
      <c r="Q80" s="100"/>
      <c r="R80" s="168"/>
      <c r="S80" s="61"/>
      <c r="T80" s="60"/>
      <c r="U80" s="43">
        <v>107</v>
      </c>
      <c r="V80" s="59"/>
      <c r="W80" s="61"/>
      <c r="X80" s="160"/>
      <c r="Y80" s="160"/>
      <c r="Z80" s="156"/>
    </row>
    <row r="81" spans="1:26">
      <c r="A81" s="112">
        <v>74</v>
      </c>
      <c r="B81" s="84" t="s">
        <v>212</v>
      </c>
      <c r="C81" s="72">
        <v>16120</v>
      </c>
      <c r="D81" s="85" t="s">
        <v>213</v>
      </c>
      <c r="E81" s="61" t="s">
        <v>42</v>
      </c>
      <c r="F81" s="438" t="s">
        <v>234</v>
      </c>
      <c r="G81" s="431">
        <f>H81+J81+K81+L81+O81+R81</f>
        <v>107</v>
      </c>
      <c r="H81" s="239"/>
      <c r="I81" s="243">
        <v>63</v>
      </c>
      <c r="J81" s="213">
        <v>107</v>
      </c>
      <c r="K81" s="183"/>
      <c r="L81" s="182"/>
      <c r="M81" s="61"/>
      <c r="N81" s="61"/>
      <c r="O81" s="175"/>
      <c r="P81" s="176"/>
      <c r="Q81" s="100"/>
      <c r="R81" s="168"/>
      <c r="S81" s="61"/>
      <c r="T81" s="60"/>
      <c r="U81" s="60"/>
      <c r="V81" s="59"/>
      <c r="W81" s="61"/>
      <c r="X81" s="160"/>
      <c r="Y81" s="160"/>
      <c r="Z81" s="156"/>
    </row>
    <row r="82" spans="1:26">
      <c r="A82" s="112">
        <v>75</v>
      </c>
      <c r="B82" s="81" t="s">
        <v>610</v>
      </c>
      <c r="C82" s="94">
        <v>93350</v>
      </c>
      <c r="D82" s="94" t="s">
        <v>489</v>
      </c>
      <c r="E82" s="43" t="s">
        <v>46</v>
      </c>
      <c r="F82" s="328" t="s">
        <v>127</v>
      </c>
      <c r="G82" s="431">
        <f>H82+I82+K82+L82+O82+R82+P82</f>
        <v>105</v>
      </c>
      <c r="H82" s="131"/>
      <c r="I82" s="180"/>
      <c r="J82" s="180"/>
      <c r="K82" s="171"/>
      <c r="L82" s="171"/>
      <c r="M82" s="61"/>
      <c r="N82" s="61"/>
      <c r="O82" s="175"/>
      <c r="P82" s="175">
        <v>91</v>
      </c>
      <c r="Q82" s="100"/>
      <c r="R82" s="675">
        <v>14</v>
      </c>
      <c r="S82" s="61"/>
      <c r="T82" s="60"/>
      <c r="U82" s="60"/>
      <c r="V82" s="59"/>
      <c r="W82" s="61"/>
      <c r="X82" s="160"/>
      <c r="Y82" s="160"/>
      <c r="Z82" s="156"/>
    </row>
    <row r="83" spans="1:26">
      <c r="A83" s="112">
        <v>76</v>
      </c>
      <c r="B83" s="59" t="s">
        <v>1094</v>
      </c>
      <c r="C83" s="61">
        <v>84850</v>
      </c>
      <c r="D83" s="85" t="s">
        <v>370</v>
      </c>
      <c r="E83" s="61" t="s">
        <v>7</v>
      </c>
      <c r="F83" s="438" t="s">
        <v>127</v>
      </c>
      <c r="G83" s="431">
        <f>H83+I83+K83+L83+O83+R83+P83+X83+U83+S83+M83+V83+W83+N83</f>
        <v>104</v>
      </c>
      <c r="H83" s="131"/>
      <c r="I83" s="180"/>
      <c r="J83" s="180"/>
      <c r="K83" s="171">
        <v>48</v>
      </c>
      <c r="L83" s="171"/>
      <c r="M83" s="61"/>
      <c r="N83" s="43">
        <v>25</v>
      </c>
      <c r="O83" s="175"/>
      <c r="P83" s="176"/>
      <c r="Q83" s="100"/>
      <c r="R83" s="168"/>
      <c r="S83" s="61"/>
      <c r="T83" s="60"/>
      <c r="U83" s="60"/>
      <c r="V83" s="59"/>
      <c r="W83" s="61">
        <v>31</v>
      </c>
      <c r="X83" s="160"/>
      <c r="Y83" s="160"/>
      <c r="Z83" s="156"/>
    </row>
    <row r="84" spans="1:26">
      <c r="A84" s="112">
        <v>77</v>
      </c>
      <c r="B84" s="321" t="s">
        <v>483</v>
      </c>
      <c r="C84" s="94">
        <v>54216</v>
      </c>
      <c r="D84" s="94" t="s">
        <v>484</v>
      </c>
      <c r="E84" s="43" t="s">
        <v>6</v>
      </c>
      <c r="F84" s="328" t="s">
        <v>234</v>
      </c>
      <c r="G84" s="431">
        <f>H84+I84+K84+L84+O84+R84+P84</f>
        <v>104</v>
      </c>
      <c r="H84" s="131"/>
      <c r="I84" s="180"/>
      <c r="J84" s="180"/>
      <c r="K84" s="171"/>
      <c r="L84" s="171"/>
      <c r="M84" s="61"/>
      <c r="N84" s="61"/>
      <c r="O84" s="175"/>
      <c r="P84" s="175">
        <v>45</v>
      </c>
      <c r="Q84" s="100"/>
      <c r="R84" s="223">
        <v>59</v>
      </c>
      <c r="S84" s="61"/>
      <c r="T84" s="60"/>
      <c r="U84" s="60"/>
      <c r="V84" s="59"/>
      <c r="W84" s="61"/>
      <c r="X84" s="160"/>
      <c r="Y84" s="160"/>
      <c r="Z84" s="156"/>
    </row>
    <row r="85" spans="1:26">
      <c r="A85" s="112">
        <v>78</v>
      </c>
      <c r="B85" s="99" t="s">
        <v>196</v>
      </c>
      <c r="C85" s="61">
        <v>16121</v>
      </c>
      <c r="D85" s="85" t="s">
        <v>197</v>
      </c>
      <c r="E85" s="61" t="s">
        <v>42</v>
      </c>
      <c r="F85" s="438" t="s">
        <v>234</v>
      </c>
      <c r="G85" s="431">
        <f>H85+I85+K85+L85+O85+R85</f>
        <v>104</v>
      </c>
      <c r="H85" s="426"/>
      <c r="I85" s="243">
        <v>104</v>
      </c>
      <c r="J85" s="213">
        <v>69</v>
      </c>
      <c r="K85" s="164"/>
      <c r="L85" s="170"/>
      <c r="M85" s="148"/>
      <c r="N85" s="148"/>
      <c r="O85" s="939"/>
      <c r="P85" s="176"/>
      <c r="Q85" s="60"/>
      <c r="R85" s="222"/>
      <c r="S85" s="61"/>
      <c r="T85" s="60"/>
      <c r="U85" s="60"/>
      <c r="V85" s="59"/>
      <c r="W85" s="61"/>
      <c r="X85" s="160"/>
      <c r="Y85" s="160"/>
      <c r="Z85" s="156"/>
    </row>
    <row r="86" spans="1:26">
      <c r="A86" s="112">
        <v>79</v>
      </c>
      <c r="B86" s="279" t="s">
        <v>570</v>
      </c>
      <c r="C86" s="280">
        <v>83390</v>
      </c>
      <c r="D86" s="332" t="s">
        <v>56</v>
      </c>
      <c r="E86" s="280" t="s">
        <v>7</v>
      </c>
      <c r="F86" s="439" t="s">
        <v>127</v>
      </c>
      <c r="G86" s="431">
        <f>H86+I86+K86+L86+O86+R86</f>
        <v>102</v>
      </c>
      <c r="H86" s="317">
        <v>58</v>
      </c>
      <c r="I86" s="180"/>
      <c r="J86" s="180"/>
      <c r="K86" s="171"/>
      <c r="L86" s="171">
        <v>44</v>
      </c>
      <c r="M86" s="61"/>
      <c r="N86" s="61"/>
      <c r="O86" s="175"/>
      <c r="P86" s="176"/>
      <c r="Q86" s="100"/>
      <c r="R86" s="223"/>
      <c r="S86" s="61"/>
      <c r="T86" s="60"/>
      <c r="U86" s="60"/>
      <c r="V86" s="59"/>
      <c r="W86" s="61"/>
      <c r="X86" s="160"/>
      <c r="Y86" s="160"/>
      <c r="Z86" s="156"/>
    </row>
    <row r="87" spans="1:26">
      <c r="A87" s="112">
        <v>80</v>
      </c>
      <c r="B87" s="553" t="s">
        <v>804</v>
      </c>
      <c r="C87" s="934">
        <v>85481</v>
      </c>
      <c r="D87" s="552" t="s">
        <v>805</v>
      </c>
      <c r="E87" s="552" t="s">
        <v>9</v>
      </c>
      <c r="F87" s="82" t="s">
        <v>234</v>
      </c>
      <c r="G87" s="431">
        <f>H87+I87+K87+L87+O87+R87+P87+X87+U87</f>
        <v>101</v>
      </c>
      <c r="H87" s="131"/>
      <c r="I87" s="180"/>
      <c r="J87" s="214"/>
      <c r="K87" s="171"/>
      <c r="L87" s="171"/>
      <c r="M87" s="61"/>
      <c r="N87" s="61"/>
      <c r="O87" s="175"/>
      <c r="P87" s="176"/>
      <c r="Q87" s="100"/>
      <c r="R87" s="168"/>
      <c r="S87" s="61"/>
      <c r="T87" s="60"/>
      <c r="U87" s="43">
        <v>101</v>
      </c>
      <c r="V87" s="59"/>
      <c r="W87" s="61"/>
      <c r="X87" s="160"/>
      <c r="Y87" s="160"/>
      <c r="Z87" s="156"/>
    </row>
    <row r="88" spans="1:26">
      <c r="A88" s="112">
        <v>81</v>
      </c>
      <c r="B88" s="282" t="s">
        <v>98</v>
      </c>
      <c r="C88" s="95">
        <v>76065</v>
      </c>
      <c r="D88" s="283" t="s">
        <v>357</v>
      </c>
      <c r="E88" s="281" t="s">
        <v>7</v>
      </c>
      <c r="F88" s="328" t="s">
        <v>234</v>
      </c>
      <c r="G88" s="431">
        <f>H88+I88+K88+L88+O88+R88</f>
        <v>101</v>
      </c>
      <c r="H88" s="131"/>
      <c r="I88" s="180"/>
      <c r="J88" s="180"/>
      <c r="K88" s="171">
        <v>101</v>
      </c>
      <c r="L88" s="171"/>
      <c r="M88" s="61"/>
      <c r="N88" s="61"/>
      <c r="O88" s="175"/>
      <c r="P88" s="176"/>
      <c r="Q88" s="60"/>
      <c r="R88" s="222"/>
      <c r="S88" s="61"/>
      <c r="T88" s="60"/>
      <c r="U88" s="60"/>
      <c r="V88" s="59"/>
      <c r="W88" s="61"/>
      <c r="X88" s="160"/>
      <c r="Y88" s="160"/>
      <c r="Z88" s="156"/>
    </row>
    <row r="89" spans="1:26">
      <c r="A89" s="112">
        <v>82</v>
      </c>
      <c r="B89" s="616" t="s">
        <v>1013</v>
      </c>
      <c r="C89" s="617">
        <v>16903</v>
      </c>
      <c r="D89" s="617">
        <v>1072</v>
      </c>
      <c r="E89" s="617" t="s">
        <v>1011</v>
      </c>
      <c r="F89" s="328" t="s">
        <v>234</v>
      </c>
      <c r="G89" s="431">
        <f>H89+I89+K89+L89+O89+R89+P89+X89+U89+S89+M89+V89</f>
        <v>101</v>
      </c>
      <c r="H89" s="131"/>
      <c r="I89" s="180"/>
      <c r="J89" s="214"/>
      <c r="K89" s="171"/>
      <c r="L89" s="171"/>
      <c r="M89" s="578"/>
      <c r="N89" s="61"/>
      <c r="O89" s="175"/>
      <c r="P89" s="176"/>
      <c r="Q89" s="100"/>
      <c r="R89" s="168"/>
      <c r="S89" s="61"/>
      <c r="T89" s="60"/>
      <c r="U89" s="60"/>
      <c r="V89" s="43">
        <v>101</v>
      </c>
      <c r="W89" s="61"/>
      <c r="X89" s="160"/>
      <c r="Y89" s="160"/>
      <c r="Z89" s="156"/>
    </row>
    <row r="90" spans="1:26">
      <c r="A90" s="112">
        <v>83</v>
      </c>
      <c r="B90" s="321" t="s">
        <v>505</v>
      </c>
      <c r="C90" s="94">
        <v>196490</v>
      </c>
      <c r="D90" s="61" t="s">
        <v>448</v>
      </c>
      <c r="E90" s="43" t="s">
        <v>46</v>
      </c>
      <c r="F90" s="328" t="s">
        <v>127</v>
      </c>
      <c r="G90" s="431">
        <f>H90+I90+K90+L90+O90+R90+P90</f>
        <v>100</v>
      </c>
      <c r="H90" s="131"/>
      <c r="I90" s="180"/>
      <c r="J90" s="180"/>
      <c r="K90" s="171"/>
      <c r="L90" s="171"/>
      <c r="M90" s="61"/>
      <c r="N90" s="61"/>
      <c r="O90" s="175"/>
      <c r="P90" s="176">
        <v>42</v>
      </c>
      <c r="Q90" s="100"/>
      <c r="R90" s="223">
        <v>58</v>
      </c>
      <c r="S90" s="61"/>
      <c r="T90" s="60"/>
      <c r="U90" s="60"/>
      <c r="V90" s="59"/>
      <c r="W90" s="61"/>
      <c r="X90" s="160"/>
      <c r="Y90" s="160"/>
      <c r="Z90" s="156"/>
    </row>
    <row r="91" spans="1:26">
      <c r="A91" s="112">
        <v>84</v>
      </c>
      <c r="B91" s="553" t="s">
        <v>806</v>
      </c>
      <c r="C91" s="552">
        <v>85499</v>
      </c>
      <c r="D91" s="552" t="s">
        <v>807</v>
      </c>
      <c r="E91" s="552" t="s">
        <v>9</v>
      </c>
      <c r="F91" s="82" t="s">
        <v>234</v>
      </c>
      <c r="G91" s="431">
        <f>H91+I91+K91+L91+O91+R91+P91+X91+U91</f>
        <v>99</v>
      </c>
      <c r="H91" s="131"/>
      <c r="I91" s="180"/>
      <c r="J91" s="214"/>
      <c r="K91" s="171"/>
      <c r="L91" s="171"/>
      <c r="M91" s="61"/>
      <c r="N91" s="61"/>
      <c r="O91" s="175"/>
      <c r="P91" s="176"/>
      <c r="Q91" s="100"/>
      <c r="R91" s="168"/>
      <c r="S91" s="61"/>
      <c r="T91" s="60"/>
      <c r="U91" s="61">
        <v>99</v>
      </c>
      <c r="V91" s="59"/>
      <c r="W91" s="61"/>
      <c r="X91" s="160"/>
      <c r="Y91" s="160"/>
      <c r="Z91" s="156"/>
    </row>
    <row r="92" spans="1:26">
      <c r="A92" s="112">
        <v>85</v>
      </c>
      <c r="B92" s="583" t="s">
        <v>944</v>
      </c>
      <c r="C92" s="202">
        <v>100249</v>
      </c>
      <c r="D92" s="202" t="s">
        <v>368</v>
      </c>
      <c r="E92" s="281" t="s">
        <v>7</v>
      </c>
      <c r="F92" s="328" t="s">
        <v>234</v>
      </c>
      <c r="G92" s="431">
        <f>H92+I92+L92+O92+R92</f>
        <v>99</v>
      </c>
      <c r="H92" s="317">
        <v>39</v>
      </c>
      <c r="I92" s="180"/>
      <c r="J92" s="180"/>
      <c r="K92" s="171">
        <v>52</v>
      </c>
      <c r="L92" s="171">
        <v>60</v>
      </c>
      <c r="M92" s="61">
        <v>0</v>
      </c>
      <c r="N92" s="61"/>
      <c r="O92" s="175"/>
      <c r="P92" s="176"/>
      <c r="Q92" s="100"/>
      <c r="R92" s="168"/>
      <c r="S92" s="61"/>
      <c r="T92" s="60"/>
      <c r="U92" s="60"/>
      <c r="V92" s="59"/>
      <c r="W92" s="61"/>
      <c r="X92" s="160"/>
      <c r="Y92" s="160"/>
      <c r="Z92" s="156"/>
    </row>
    <row r="93" spans="1:26">
      <c r="A93" s="112">
        <v>86</v>
      </c>
      <c r="B93" s="59" t="s">
        <v>565</v>
      </c>
      <c r="C93" s="202">
        <v>110615</v>
      </c>
      <c r="D93" s="205" t="s">
        <v>566</v>
      </c>
      <c r="E93" s="202" t="s">
        <v>7</v>
      </c>
      <c r="F93" s="439" t="s">
        <v>234</v>
      </c>
      <c r="G93" s="431">
        <f>H93+I93+K93+L93+O93+R93</f>
        <v>98</v>
      </c>
      <c r="H93" s="317">
        <v>9</v>
      </c>
      <c r="I93" s="180"/>
      <c r="J93" s="180"/>
      <c r="K93" s="171"/>
      <c r="L93" s="171">
        <v>89</v>
      </c>
      <c r="M93" s="61"/>
      <c r="N93" s="61"/>
      <c r="O93" s="175"/>
      <c r="P93" s="176"/>
      <c r="Q93" s="100"/>
      <c r="R93" s="223"/>
      <c r="S93" s="61"/>
      <c r="T93" s="60"/>
      <c r="U93" s="60"/>
      <c r="V93" s="59"/>
      <c r="W93" s="61"/>
      <c r="X93" s="160"/>
      <c r="Y93" s="160"/>
      <c r="Z93" s="156"/>
    </row>
    <row r="94" spans="1:26">
      <c r="A94" s="112">
        <v>87</v>
      </c>
      <c r="B94" s="63" t="s">
        <v>276</v>
      </c>
      <c r="C94" s="68" t="s">
        <v>114</v>
      </c>
      <c r="D94" s="68" t="s">
        <v>277</v>
      </c>
      <c r="E94" s="68" t="s">
        <v>46</v>
      </c>
      <c r="F94" s="441" t="s">
        <v>127</v>
      </c>
      <c r="G94" s="431">
        <f>H94+I94+K94+L94+O94+R94</f>
        <v>97</v>
      </c>
      <c r="H94" s="847"/>
      <c r="I94" s="228"/>
      <c r="J94" s="228"/>
      <c r="K94" s="183"/>
      <c r="L94" s="171"/>
      <c r="M94" s="61"/>
      <c r="N94" s="61"/>
      <c r="O94" s="175">
        <v>97</v>
      </c>
      <c r="P94" s="242"/>
      <c r="Q94" s="60"/>
      <c r="R94" s="888"/>
      <c r="S94" s="61"/>
      <c r="T94" s="60"/>
      <c r="U94" s="60"/>
      <c r="V94" s="59"/>
      <c r="W94" s="61"/>
      <c r="X94" s="160"/>
      <c r="Y94" s="160"/>
      <c r="Z94" s="156"/>
    </row>
    <row r="95" spans="1:26">
      <c r="A95" s="112">
        <v>88</v>
      </c>
      <c r="B95" s="279" t="s">
        <v>79</v>
      </c>
      <c r="C95" s="280">
        <v>81090</v>
      </c>
      <c r="D95" s="95" t="s">
        <v>58</v>
      </c>
      <c r="E95" s="281" t="s">
        <v>7</v>
      </c>
      <c r="F95" s="328" t="s">
        <v>234</v>
      </c>
      <c r="G95" s="431">
        <f>H95+I95+K95+L95+O95+R95</f>
        <v>97</v>
      </c>
      <c r="H95" s="131"/>
      <c r="I95" s="180"/>
      <c r="J95" s="180"/>
      <c r="K95" s="171">
        <v>97</v>
      </c>
      <c r="L95" s="171"/>
      <c r="M95" s="61"/>
      <c r="N95" s="61"/>
      <c r="O95" s="175"/>
      <c r="P95" s="176"/>
      <c r="Q95" s="60"/>
      <c r="R95" s="222"/>
      <c r="S95" s="61"/>
      <c r="T95" s="60"/>
      <c r="U95" s="60"/>
      <c r="V95" s="59"/>
      <c r="W95" s="61"/>
      <c r="X95" s="160"/>
      <c r="Y95" s="160"/>
      <c r="Z95" s="156"/>
    </row>
    <row r="96" spans="1:26">
      <c r="A96" s="112">
        <v>89</v>
      </c>
      <c r="B96" s="312" t="s">
        <v>665</v>
      </c>
      <c r="C96" s="43">
        <v>100845</v>
      </c>
      <c r="D96" s="43" t="s">
        <v>666</v>
      </c>
      <c r="E96" s="43" t="s">
        <v>2</v>
      </c>
      <c r="F96" s="328" t="s">
        <v>127</v>
      </c>
      <c r="G96" s="431">
        <f>H96+I96+K96+L96+O96+R96+P96+Q96</f>
        <v>97</v>
      </c>
      <c r="H96" s="52"/>
      <c r="I96" s="180"/>
      <c r="J96" s="180"/>
      <c r="K96" s="165"/>
      <c r="L96" s="171"/>
      <c r="M96" s="60"/>
      <c r="N96" s="60"/>
      <c r="O96" s="175"/>
      <c r="P96" s="176"/>
      <c r="Q96" s="71">
        <v>97</v>
      </c>
      <c r="R96" s="168"/>
      <c r="S96" s="61"/>
      <c r="T96" s="60"/>
      <c r="U96" s="60"/>
      <c r="V96" s="59"/>
      <c r="W96" s="61"/>
      <c r="X96" s="160"/>
      <c r="Y96" s="160"/>
      <c r="Z96" s="156"/>
    </row>
    <row r="97" spans="1:26">
      <c r="A97" s="112">
        <v>90</v>
      </c>
      <c r="B97" s="677" t="s">
        <v>1132</v>
      </c>
      <c r="C97" s="61">
        <v>83113</v>
      </c>
      <c r="D97" s="85" t="s">
        <v>124</v>
      </c>
      <c r="E97" s="61" t="s">
        <v>8</v>
      </c>
      <c r="F97" s="438" t="s">
        <v>234</v>
      </c>
      <c r="G97" s="431">
        <f>H97+I97+K97+L97+O97+R97+Y97</f>
        <v>95</v>
      </c>
      <c r="H97" s="240"/>
      <c r="I97" s="243">
        <v>48</v>
      </c>
      <c r="J97" s="228"/>
      <c r="K97" s="183"/>
      <c r="L97" s="183"/>
      <c r="M97" s="61"/>
      <c r="N97" s="61"/>
      <c r="O97" s="175"/>
      <c r="P97" s="176"/>
      <c r="Q97" s="100"/>
      <c r="R97" s="168"/>
      <c r="S97" s="61"/>
      <c r="T97" s="60"/>
      <c r="U97" s="60"/>
      <c r="V97" s="59"/>
      <c r="W97" s="61"/>
      <c r="X97" s="160"/>
      <c r="Y97" s="160">
        <v>47</v>
      </c>
      <c r="Z97" s="156"/>
    </row>
    <row r="98" spans="1:26">
      <c r="A98" s="112">
        <v>91</v>
      </c>
      <c r="B98" s="312" t="s">
        <v>667</v>
      </c>
      <c r="C98" s="122">
        <v>85411</v>
      </c>
      <c r="D98" s="43" t="s">
        <v>668</v>
      </c>
      <c r="E98" s="43" t="s">
        <v>0</v>
      </c>
      <c r="F98" s="328" t="s">
        <v>127</v>
      </c>
      <c r="G98" s="431">
        <f>H98+I98+K98+L98+O98+R98+P98+Q98</f>
        <v>95</v>
      </c>
      <c r="H98" s="52"/>
      <c r="I98" s="180"/>
      <c r="J98" s="180"/>
      <c r="K98" s="165"/>
      <c r="L98" s="171"/>
      <c r="M98" s="60"/>
      <c r="N98" s="60"/>
      <c r="O98" s="175"/>
      <c r="P98" s="176"/>
      <c r="Q98" s="71">
        <v>95</v>
      </c>
      <c r="R98" s="168"/>
      <c r="S98" s="61"/>
      <c r="T98" s="60"/>
      <c r="U98" s="60"/>
      <c r="V98" s="59"/>
      <c r="W98" s="61"/>
      <c r="X98" s="160"/>
      <c r="Y98" s="160"/>
      <c r="Z98" s="156"/>
    </row>
    <row r="99" spans="1:26">
      <c r="A99" s="112">
        <v>92</v>
      </c>
      <c r="B99" s="98" t="s">
        <v>307</v>
      </c>
      <c r="C99" s="617">
        <v>62270</v>
      </c>
      <c r="D99" s="617">
        <v>1473</v>
      </c>
      <c r="E99" s="617" t="s">
        <v>1011</v>
      </c>
      <c r="F99" s="328" t="s">
        <v>127</v>
      </c>
      <c r="G99" s="431">
        <f>H99+I99+K99+L99+O99+R99+P99+X99+U99+S99+M99+V99</f>
        <v>94</v>
      </c>
      <c r="H99" s="131"/>
      <c r="I99" s="180"/>
      <c r="J99" s="214"/>
      <c r="K99" s="171"/>
      <c r="L99" s="171"/>
      <c r="M99" s="578"/>
      <c r="N99" s="61"/>
      <c r="O99" s="175">
        <v>47</v>
      </c>
      <c r="P99" s="176"/>
      <c r="Q99" s="100"/>
      <c r="R99" s="168"/>
      <c r="S99" s="61"/>
      <c r="T99" s="60"/>
      <c r="U99" s="60"/>
      <c r="V99" s="61">
        <v>47</v>
      </c>
      <c r="W99" s="61"/>
      <c r="X99" s="160"/>
      <c r="Y99" s="160"/>
      <c r="Z99" s="156"/>
    </row>
    <row r="100" spans="1:26">
      <c r="A100" s="112">
        <v>93</v>
      </c>
      <c r="B100" s="279" t="s">
        <v>90</v>
      </c>
      <c r="C100" s="280">
        <v>94350</v>
      </c>
      <c r="D100" s="280" t="s">
        <v>359</v>
      </c>
      <c r="E100" s="281" t="s">
        <v>7</v>
      </c>
      <c r="F100" s="328" t="s">
        <v>127</v>
      </c>
      <c r="G100" s="431">
        <f>H100+I100+K100+L100+O100+R100</f>
        <v>93</v>
      </c>
      <c r="H100" s="131"/>
      <c r="I100" s="180"/>
      <c r="J100" s="180"/>
      <c r="K100" s="171">
        <v>93</v>
      </c>
      <c r="L100" s="171"/>
      <c r="M100" s="61"/>
      <c r="N100" s="61"/>
      <c r="O100" s="175"/>
      <c r="P100" s="176"/>
      <c r="Q100" s="60"/>
      <c r="R100" s="222"/>
      <c r="S100" s="61"/>
      <c r="T100" s="60"/>
      <c r="U100" s="60"/>
      <c r="V100" s="61"/>
      <c r="W100" s="61"/>
      <c r="X100" s="160"/>
      <c r="Y100" s="160"/>
      <c r="Z100" s="156"/>
    </row>
    <row r="101" spans="1:26">
      <c r="A101" s="112">
        <v>94</v>
      </c>
      <c r="B101" s="553" t="s">
        <v>808</v>
      </c>
      <c r="C101" s="552">
        <v>87123</v>
      </c>
      <c r="D101" s="552" t="s">
        <v>809</v>
      </c>
      <c r="E101" s="552" t="s">
        <v>9</v>
      </c>
      <c r="F101" s="82" t="s">
        <v>127</v>
      </c>
      <c r="G101" s="431">
        <f>H101+I101+K101+L101+O101+R101+P101+X101+U101</f>
        <v>92</v>
      </c>
      <c r="H101" s="131"/>
      <c r="I101" s="180"/>
      <c r="J101" s="214"/>
      <c r="K101" s="171"/>
      <c r="L101" s="171"/>
      <c r="M101" s="61"/>
      <c r="N101" s="61"/>
      <c r="O101" s="175"/>
      <c r="P101" s="176"/>
      <c r="Q101" s="100"/>
      <c r="R101" s="168"/>
      <c r="S101" s="61"/>
      <c r="T101" s="60"/>
      <c r="U101" s="61">
        <v>92</v>
      </c>
      <c r="V101" s="59"/>
      <c r="W101" s="61"/>
      <c r="X101" s="160"/>
      <c r="Y101" s="160"/>
      <c r="Z101" s="156"/>
    </row>
    <row r="102" spans="1:26">
      <c r="A102" s="112">
        <v>95</v>
      </c>
      <c r="B102" s="618" t="s">
        <v>1014</v>
      </c>
      <c r="C102" s="615">
        <v>54294</v>
      </c>
      <c r="D102" s="615">
        <v>1260</v>
      </c>
      <c r="E102" s="615" t="s">
        <v>1011</v>
      </c>
      <c r="F102" s="328" t="s">
        <v>127</v>
      </c>
      <c r="G102" s="431">
        <f>H102+I102+K102+L102+O102+R102+P102+X102+U102+S102+M102+V102</f>
        <v>92</v>
      </c>
      <c r="H102" s="131"/>
      <c r="I102" s="180"/>
      <c r="J102" s="214"/>
      <c r="K102" s="171"/>
      <c r="L102" s="171"/>
      <c r="M102" s="578"/>
      <c r="N102" s="61"/>
      <c r="O102" s="175"/>
      <c r="P102" s="176"/>
      <c r="Q102" s="100"/>
      <c r="R102" s="168"/>
      <c r="S102" s="61"/>
      <c r="T102" s="60"/>
      <c r="U102" s="60"/>
      <c r="V102" s="61">
        <v>92</v>
      </c>
      <c r="W102" s="61"/>
      <c r="X102" s="160"/>
      <c r="Y102" s="160"/>
      <c r="Z102" s="156"/>
    </row>
    <row r="103" spans="1:26">
      <c r="A103" s="112">
        <v>96</v>
      </c>
      <c r="B103" s="285" t="s">
        <v>78</v>
      </c>
      <c r="C103" s="95">
        <v>22681</v>
      </c>
      <c r="D103" s="286">
        <v>1213</v>
      </c>
      <c r="E103" s="281" t="s">
        <v>7</v>
      </c>
      <c r="F103" s="328" t="s">
        <v>234</v>
      </c>
      <c r="G103" s="431">
        <f>H103+I103+K103+L103+O103+R103</f>
        <v>90</v>
      </c>
      <c r="H103" s="131"/>
      <c r="I103" s="180"/>
      <c r="J103" s="180"/>
      <c r="K103" s="171">
        <v>90</v>
      </c>
      <c r="L103" s="171"/>
      <c r="M103" s="61"/>
      <c r="N103" s="61"/>
      <c r="O103" s="175"/>
      <c r="P103" s="176"/>
      <c r="Q103" s="60"/>
      <c r="R103" s="222"/>
      <c r="S103" s="61"/>
      <c r="T103" s="60"/>
      <c r="U103" s="60"/>
      <c r="V103" s="59"/>
      <c r="W103" s="61"/>
      <c r="X103" s="160"/>
      <c r="Y103" s="160"/>
      <c r="Z103" s="156"/>
    </row>
    <row r="104" spans="1:26">
      <c r="A104" s="112">
        <v>97</v>
      </c>
      <c r="B104" s="59" t="s">
        <v>434</v>
      </c>
      <c r="C104" s="61">
        <v>53956</v>
      </c>
      <c r="D104" s="61" t="s">
        <v>435</v>
      </c>
      <c r="E104" s="43" t="s">
        <v>6</v>
      </c>
      <c r="F104" s="328" t="s">
        <v>234</v>
      </c>
      <c r="G104" s="431">
        <f>H104+I104+K104+L104+O104+R104</f>
        <v>90</v>
      </c>
      <c r="H104" s="131"/>
      <c r="I104" s="180"/>
      <c r="J104" s="180"/>
      <c r="K104" s="171"/>
      <c r="L104" s="171"/>
      <c r="M104" s="61"/>
      <c r="N104" s="61"/>
      <c r="O104" s="175"/>
      <c r="P104" s="176"/>
      <c r="Q104" s="100"/>
      <c r="R104" s="223">
        <v>90</v>
      </c>
      <c r="S104" s="61"/>
      <c r="T104" s="60"/>
      <c r="U104" s="60"/>
      <c r="V104" s="59"/>
      <c r="W104" s="61"/>
      <c r="X104" s="160"/>
      <c r="Y104" s="160"/>
      <c r="Z104" s="156"/>
    </row>
    <row r="105" spans="1:26">
      <c r="A105" s="112">
        <v>98</v>
      </c>
      <c r="B105" s="583" t="s">
        <v>920</v>
      </c>
      <c r="C105" s="585" t="s">
        <v>921</v>
      </c>
      <c r="D105" s="585" t="s">
        <v>922</v>
      </c>
      <c r="E105" s="586" t="s">
        <v>7</v>
      </c>
      <c r="F105" s="598" t="s">
        <v>127</v>
      </c>
      <c r="G105" s="431">
        <f>H105+I105+K105+L105+O105+R105+P105+X105+U105+S105+M105</f>
        <v>88</v>
      </c>
      <c r="H105" s="131"/>
      <c r="I105" s="180"/>
      <c r="J105" s="214"/>
      <c r="K105" s="171"/>
      <c r="L105" s="171"/>
      <c r="M105" s="578">
        <v>88</v>
      </c>
      <c r="N105" s="61"/>
      <c r="O105" s="175"/>
      <c r="P105" s="176"/>
      <c r="Q105" s="100"/>
      <c r="R105" s="168"/>
      <c r="S105" s="61"/>
      <c r="T105" s="60"/>
      <c r="U105" s="60"/>
      <c r="V105" s="59"/>
      <c r="W105" s="61"/>
      <c r="X105" s="160"/>
      <c r="Y105" s="160"/>
      <c r="Z105" s="156"/>
    </row>
    <row r="106" spans="1:26">
      <c r="A106" s="112">
        <v>99</v>
      </c>
      <c r="B106" s="738" t="s">
        <v>1190</v>
      </c>
      <c r="C106" s="737">
        <v>54113</v>
      </c>
      <c r="D106" s="737" t="s">
        <v>1191</v>
      </c>
      <c r="E106" s="737" t="s">
        <v>6</v>
      </c>
      <c r="F106" s="812" t="s">
        <v>234</v>
      </c>
      <c r="G106" s="431">
        <f>H106+I106+K106+L106+O106+R106+P106+X106+U106+S106+M106+V106+W106+N106+Y106+Z106</f>
        <v>88</v>
      </c>
      <c r="H106" s="131"/>
      <c r="I106" s="180"/>
      <c r="J106" s="214"/>
      <c r="K106" s="171"/>
      <c r="L106" s="171"/>
      <c r="M106" s="61"/>
      <c r="N106" s="61"/>
      <c r="O106" s="378"/>
      <c r="P106" s="401"/>
      <c r="Q106" s="100"/>
      <c r="R106" s="168"/>
      <c r="S106" s="61"/>
      <c r="T106" s="60"/>
      <c r="U106" s="60"/>
      <c r="V106" s="59"/>
      <c r="W106" s="61"/>
      <c r="X106" s="160"/>
      <c r="Y106" s="160"/>
      <c r="Z106" s="156">
        <v>88</v>
      </c>
    </row>
    <row r="107" spans="1:26">
      <c r="A107" s="112">
        <v>100</v>
      </c>
      <c r="B107" s="321" t="s">
        <v>432</v>
      </c>
      <c r="C107" s="322">
        <v>54104</v>
      </c>
      <c r="D107" s="322" t="s">
        <v>433</v>
      </c>
      <c r="E107" s="43" t="s">
        <v>6</v>
      </c>
      <c r="F107" s="328" t="s">
        <v>127</v>
      </c>
      <c r="G107" s="431">
        <f>H107+I107+K107+L107+O107+R107</f>
        <v>88</v>
      </c>
      <c r="H107" s="131"/>
      <c r="I107" s="180"/>
      <c r="J107" s="180"/>
      <c r="K107" s="171"/>
      <c r="L107" s="171"/>
      <c r="M107" s="61"/>
      <c r="N107" s="61"/>
      <c r="O107" s="378"/>
      <c r="P107" s="176"/>
      <c r="Q107" s="100"/>
      <c r="R107" s="223">
        <v>88</v>
      </c>
      <c r="S107" s="61"/>
      <c r="T107" s="60"/>
      <c r="U107" s="60"/>
      <c r="V107" s="59"/>
      <c r="W107" s="61"/>
      <c r="X107" s="160"/>
      <c r="Y107" s="160"/>
      <c r="Z107" s="156"/>
    </row>
    <row r="108" spans="1:26">
      <c r="A108" s="112">
        <v>101</v>
      </c>
      <c r="B108" s="553" t="s">
        <v>810</v>
      </c>
      <c r="C108" s="552">
        <v>87121</v>
      </c>
      <c r="D108" s="552" t="s">
        <v>811</v>
      </c>
      <c r="E108" s="552" t="s">
        <v>9</v>
      </c>
      <c r="F108" s="82" t="s">
        <v>127</v>
      </c>
      <c r="G108" s="431">
        <f>H108+I108+K108+L108+O108+R108+P108+X108+U108</f>
        <v>87</v>
      </c>
      <c r="H108" s="131"/>
      <c r="I108" s="180"/>
      <c r="J108" s="214"/>
      <c r="K108" s="171"/>
      <c r="L108" s="171"/>
      <c r="M108" s="61"/>
      <c r="N108" s="61"/>
      <c r="O108" s="175"/>
      <c r="P108" s="176"/>
      <c r="Q108" s="100"/>
      <c r="R108" s="168"/>
      <c r="S108" s="61"/>
      <c r="T108" s="60"/>
      <c r="U108" s="61">
        <v>87</v>
      </c>
      <c r="V108" s="59"/>
      <c r="W108" s="61"/>
      <c r="X108" s="160"/>
      <c r="Y108" s="160"/>
      <c r="Z108" s="156"/>
    </row>
    <row r="109" spans="1:26">
      <c r="A109" s="112">
        <v>102</v>
      </c>
      <c r="B109" s="59" t="s">
        <v>1086</v>
      </c>
      <c r="C109" s="202">
        <v>113747</v>
      </c>
      <c r="D109" s="205" t="s">
        <v>1087</v>
      </c>
      <c r="E109" s="202" t="s">
        <v>372</v>
      </c>
      <c r="F109" s="438" t="s">
        <v>127</v>
      </c>
      <c r="G109" s="431">
        <f>H109+I109+K109+L109+O109+R109+P109+X109+U109+S109+M109+V109+W109</f>
        <v>86</v>
      </c>
      <c r="H109" s="131"/>
      <c r="I109" s="180"/>
      <c r="J109" s="180"/>
      <c r="K109" s="171"/>
      <c r="L109" s="171"/>
      <c r="M109" s="61"/>
      <c r="N109" s="61"/>
      <c r="O109" s="175"/>
      <c r="P109" s="176"/>
      <c r="Q109" s="100"/>
      <c r="R109" s="168"/>
      <c r="S109" s="61"/>
      <c r="T109" s="60"/>
      <c r="U109" s="60"/>
      <c r="V109" s="59"/>
      <c r="W109" s="43">
        <v>86</v>
      </c>
      <c r="X109" s="160"/>
      <c r="Y109" s="160"/>
      <c r="Z109" s="156"/>
    </row>
    <row r="110" spans="1:26">
      <c r="A110" s="112">
        <v>103</v>
      </c>
      <c r="B110" s="553" t="s">
        <v>812</v>
      </c>
      <c r="C110" s="552">
        <v>102172</v>
      </c>
      <c r="D110" s="552" t="s">
        <v>813</v>
      </c>
      <c r="E110" s="552" t="s">
        <v>9</v>
      </c>
      <c r="F110" s="82" t="s">
        <v>127</v>
      </c>
      <c r="G110" s="431">
        <f>H110+I110+K110+L110+O110+R110+P110+X110+U110</f>
        <v>86</v>
      </c>
      <c r="H110" s="131"/>
      <c r="I110" s="180"/>
      <c r="J110" s="214"/>
      <c r="K110" s="171"/>
      <c r="L110" s="171"/>
      <c r="M110" s="61"/>
      <c r="N110" s="61"/>
      <c r="O110" s="175"/>
      <c r="P110" s="176"/>
      <c r="Q110" s="100"/>
      <c r="R110" s="168"/>
      <c r="S110" s="61"/>
      <c r="T110" s="60"/>
      <c r="U110" s="61">
        <v>86</v>
      </c>
      <c r="V110" s="59"/>
      <c r="W110" s="61"/>
      <c r="X110" s="160"/>
      <c r="Y110" s="160"/>
      <c r="Z110" s="156"/>
    </row>
    <row r="111" spans="1:26">
      <c r="A111" s="112">
        <v>104</v>
      </c>
      <c r="B111" s="81" t="s">
        <v>528</v>
      </c>
      <c r="C111" s="43" t="s">
        <v>634</v>
      </c>
      <c r="D111" s="43" t="s">
        <v>344</v>
      </c>
      <c r="E111" s="43" t="s">
        <v>46</v>
      </c>
      <c r="F111" s="438" t="s">
        <v>234</v>
      </c>
      <c r="G111" s="431">
        <f>H111+I111+K111+L111+O111+R111+P111+V111</f>
        <v>86</v>
      </c>
      <c r="H111" s="131"/>
      <c r="I111" s="180"/>
      <c r="J111" s="180"/>
      <c r="K111" s="165"/>
      <c r="L111" s="182"/>
      <c r="M111" s="61"/>
      <c r="N111" s="61"/>
      <c r="O111" s="378">
        <v>47</v>
      </c>
      <c r="P111" s="175">
        <v>0</v>
      </c>
      <c r="Q111" s="100"/>
      <c r="R111" s="223">
        <v>0</v>
      </c>
      <c r="S111" s="61"/>
      <c r="T111" s="60"/>
      <c r="U111" s="60"/>
      <c r="V111" s="59">
        <v>39</v>
      </c>
      <c r="W111" s="61"/>
      <c r="X111" s="160"/>
      <c r="Y111" s="160"/>
      <c r="Z111" s="156"/>
    </row>
    <row r="112" spans="1:26">
      <c r="A112" s="112">
        <v>105</v>
      </c>
      <c r="B112" s="321" t="s">
        <v>496</v>
      </c>
      <c r="C112" s="94">
        <v>66910</v>
      </c>
      <c r="D112" s="94" t="s">
        <v>497</v>
      </c>
      <c r="E112" s="43" t="s">
        <v>6</v>
      </c>
      <c r="F112" s="328" t="s">
        <v>127</v>
      </c>
      <c r="G112" s="431">
        <f>H112+I112+K112+L112+O112+R112</f>
        <v>86</v>
      </c>
      <c r="H112" s="131"/>
      <c r="I112" s="180"/>
      <c r="J112" s="180"/>
      <c r="K112" s="171"/>
      <c r="L112" s="171"/>
      <c r="M112" s="61"/>
      <c r="N112" s="61"/>
      <c r="O112" s="175"/>
      <c r="P112" s="176"/>
      <c r="Q112" s="100"/>
      <c r="R112" s="223">
        <v>86</v>
      </c>
      <c r="S112" s="61"/>
      <c r="T112" s="60"/>
      <c r="U112" s="60"/>
      <c r="V112" s="59"/>
      <c r="W112" s="61"/>
      <c r="X112" s="160"/>
      <c r="Y112" s="160"/>
      <c r="Z112" s="156"/>
    </row>
    <row r="113" spans="1:26">
      <c r="A113" s="112">
        <v>106</v>
      </c>
      <c r="B113" s="81" t="s">
        <v>581</v>
      </c>
      <c r="C113" s="338">
        <v>110531</v>
      </c>
      <c r="D113" s="339" t="s">
        <v>582</v>
      </c>
      <c r="E113" s="336" t="s">
        <v>372</v>
      </c>
      <c r="F113" s="328" t="s">
        <v>234</v>
      </c>
      <c r="G113" s="431">
        <f>H113+I113+K113+L113+O113+R113</f>
        <v>85</v>
      </c>
      <c r="H113" s="317">
        <v>85</v>
      </c>
      <c r="I113" s="180"/>
      <c r="J113" s="180"/>
      <c r="K113" s="171"/>
      <c r="L113" s="171"/>
      <c r="M113" s="61"/>
      <c r="N113" s="61"/>
      <c r="O113" s="378"/>
      <c r="P113" s="176"/>
      <c r="Q113" s="100"/>
      <c r="R113" s="223"/>
      <c r="S113" s="61"/>
      <c r="T113" s="60"/>
      <c r="U113" s="60"/>
      <c r="V113" s="59"/>
      <c r="W113" s="61"/>
      <c r="X113" s="160"/>
      <c r="Y113" s="160"/>
      <c r="Z113" s="156"/>
    </row>
    <row r="114" spans="1:26">
      <c r="A114" s="112">
        <v>107</v>
      </c>
      <c r="B114" s="553" t="s">
        <v>814</v>
      </c>
      <c r="C114" s="552">
        <v>102176</v>
      </c>
      <c r="D114" s="552" t="s">
        <v>815</v>
      </c>
      <c r="E114" s="552" t="s">
        <v>9</v>
      </c>
      <c r="F114" s="82" t="s">
        <v>127</v>
      </c>
      <c r="G114" s="431">
        <f>H114+I114+K114+L114+O114+R114+P114+X114+U114</f>
        <v>85</v>
      </c>
      <c r="H114" s="131"/>
      <c r="I114" s="180"/>
      <c r="J114" s="214"/>
      <c r="K114" s="171"/>
      <c r="L114" s="171"/>
      <c r="M114" s="61"/>
      <c r="N114" s="61"/>
      <c r="O114" s="175"/>
      <c r="P114" s="176"/>
      <c r="Q114" s="100"/>
      <c r="R114" s="168"/>
      <c r="S114" s="61"/>
      <c r="T114" s="60"/>
      <c r="U114" s="61">
        <v>85</v>
      </c>
      <c r="V114" s="59"/>
      <c r="W114" s="61"/>
      <c r="X114" s="160"/>
      <c r="Y114" s="160"/>
      <c r="Z114" s="156"/>
    </row>
    <row r="115" spans="1:26">
      <c r="A115" s="112">
        <v>108</v>
      </c>
      <c r="B115" s="592" t="s">
        <v>923</v>
      </c>
      <c r="C115" s="585" t="s">
        <v>924</v>
      </c>
      <c r="D115" s="584" t="s">
        <v>925</v>
      </c>
      <c r="E115" s="587" t="s">
        <v>7</v>
      </c>
      <c r="F115" s="598" t="s">
        <v>127</v>
      </c>
      <c r="G115" s="431">
        <f>H115+I115+K115+L115+O115+R115+P115+X115+U115+S115+M115</f>
        <v>85</v>
      </c>
      <c r="H115" s="131"/>
      <c r="I115" s="180"/>
      <c r="J115" s="214"/>
      <c r="K115" s="171"/>
      <c r="L115" s="171"/>
      <c r="M115" s="578">
        <v>85</v>
      </c>
      <c r="N115" s="61"/>
      <c r="O115" s="175"/>
      <c r="P115" s="176"/>
      <c r="Q115" s="100"/>
      <c r="R115" s="168"/>
      <c r="S115" s="61"/>
      <c r="T115" s="60"/>
      <c r="U115" s="60"/>
      <c r="V115" s="59"/>
      <c r="W115" s="61"/>
      <c r="X115" s="160"/>
      <c r="Y115" s="160"/>
      <c r="Z115" s="156"/>
    </row>
    <row r="116" spans="1:26">
      <c r="A116" s="112">
        <v>109</v>
      </c>
      <c r="B116" s="279" t="s">
        <v>360</v>
      </c>
      <c r="C116" s="95">
        <v>66459</v>
      </c>
      <c r="D116" s="95">
        <v>3098</v>
      </c>
      <c r="E116" s="281" t="s">
        <v>7</v>
      </c>
      <c r="F116" s="328" t="s">
        <v>127</v>
      </c>
      <c r="G116" s="431">
        <f>H116+I116+K116+L116+O116+R116</f>
        <v>85</v>
      </c>
      <c r="H116" s="131"/>
      <c r="I116" s="180"/>
      <c r="J116" s="180"/>
      <c r="K116" s="171">
        <v>85</v>
      </c>
      <c r="L116" s="171"/>
      <c r="M116" s="61"/>
      <c r="N116" s="61"/>
      <c r="O116" s="175"/>
      <c r="P116" s="242"/>
      <c r="Q116" s="60"/>
      <c r="R116" s="222"/>
      <c r="S116" s="61"/>
      <c r="T116" s="60"/>
      <c r="U116" s="60"/>
      <c r="V116" s="59"/>
      <c r="W116" s="61"/>
      <c r="X116" s="160"/>
      <c r="Y116" s="160"/>
      <c r="Z116" s="156"/>
    </row>
    <row r="117" spans="1:26">
      <c r="A117" s="112">
        <v>110</v>
      </c>
      <c r="B117" s="279" t="s">
        <v>361</v>
      </c>
      <c r="C117" s="95">
        <v>107089</v>
      </c>
      <c r="D117" s="95" t="s">
        <v>362</v>
      </c>
      <c r="E117" s="281" t="s">
        <v>7</v>
      </c>
      <c r="F117" s="328" t="s">
        <v>127</v>
      </c>
      <c r="G117" s="431">
        <f>H117+I117+K117+L117+O117+R117</f>
        <v>84</v>
      </c>
      <c r="H117" s="131"/>
      <c r="I117" s="180"/>
      <c r="J117" s="180"/>
      <c r="K117" s="171">
        <v>84</v>
      </c>
      <c r="L117" s="171"/>
      <c r="M117" s="61"/>
      <c r="N117" s="61"/>
      <c r="O117" s="175"/>
      <c r="P117" s="242"/>
      <c r="Q117" s="60"/>
      <c r="R117" s="222"/>
      <c r="S117" s="61"/>
      <c r="T117" s="60"/>
      <c r="U117" s="60"/>
      <c r="V117" s="59"/>
      <c r="W117" s="61"/>
      <c r="X117" s="160"/>
      <c r="Y117" s="160"/>
      <c r="Z117" s="156"/>
    </row>
    <row r="118" spans="1:26">
      <c r="A118" s="112">
        <v>111</v>
      </c>
      <c r="B118" s="321" t="s">
        <v>437</v>
      </c>
      <c r="C118" s="322" t="s">
        <v>439</v>
      </c>
      <c r="D118" s="322" t="s">
        <v>438</v>
      </c>
      <c r="E118" s="43" t="s">
        <v>42</v>
      </c>
      <c r="F118" s="328" t="s">
        <v>234</v>
      </c>
      <c r="G118" s="431">
        <f>H118+I118+K118+L118+O118+R118</f>
        <v>83</v>
      </c>
      <c r="H118" s="131"/>
      <c r="I118" s="180"/>
      <c r="J118" s="180"/>
      <c r="K118" s="171"/>
      <c r="L118" s="171"/>
      <c r="M118" s="61"/>
      <c r="N118" s="61"/>
      <c r="O118" s="175"/>
      <c r="P118" s="176"/>
      <c r="Q118" s="100"/>
      <c r="R118" s="223">
        <v>83</v>
      </c>
      <c r="S118" s="61"/>
      <c r="T118" s="60"/>
      <c r="U118" s="60"/>
      <c r="V118" s="59"/>
      <c r="W118" s="61"/>
      <c r="X118" s="160"/>
      <c r="Y118" s="160"/>
      <c r="Z118" s="156"/>
    </row>
    <row r="119" spans="1:26">
      <c r="A119" s="112">
        <v>112</v>
      </c>
      <c r="B119" s="84" t="s">
        <v>205</v>
      </c>
      <c r="C119" s="61">
        <v>83114</v>
      </c>
      <c r="D119" s="85" t="s">
        <v>206</v>
      </c>
      <c r="E119" s="61" t="s">
        <v>42</v>
      </c>
      <c r="F119" s="438" t="s">
        <v>234</v>
      </c>
      <c r="G119" s="431">
        <f>H119+I119+K119+L119+O119+R119</f>
        <v>83</v>
      </c>
      <c r="H119" s="241"/>
      <c r="I119" s="243">
        <v>83</v>
      </c>
      <c r="J119" s="213">
        <v>63</v>
      </c>
      <c r="K119" s="183"/>
      <c r="L119" s="183"/>
      <c r="M119" s="61"/>
      <c r="N119" s="61"/>
      <c r="O119" s="175"/>
      <c r="P119" s="176"/>
      <c r="Q119" s="60"/>
      <c r="R119" s="222"/>
      <c r="S119" s="61"/>
      <c r="T119" s="60"/>
      <c r="U119" s="60"/>
      <c r="V119" s="59"/>
      <c r="W119" s="61"/>
      <c r="X119" s="160">
        <v>0</v>
      </c>
      <c r="Y119" s="160"/>
      <c r="Z119" s="156"/>
    </row>
    <row r="120" spans="1:26">
      <c r="A120" s="112">
        <v>113</v>
      </c>
      <c r="B120" s="553" t="s">
        <v>816</v>
      </c>
      <c r="C120" s="552">
        <v>85519</v>
      </c>
      <c r="D120" s="552" t="s">
        <v>817</v>
      </c>
      <c r="E120" s="552" t="s">
        <v>9</v>
      </c>
      <c r="F120" s="82" t="s">
        <v>234</v>
      </c>
      <c r="G120" s="431">
        <f>H120+I120+K120+L120+O120+R120+P120+X120+U120</f>
        <v>82</v>
      </c>
      <c r="H120" s="131"/>
      <c r="I120" s="180"/>
      <c r="J120" s="214"/>
      <c r="K120" s="171"/>
      <c r="L120" s="171"/>
      <c r="M120" s="61"/>
      <c r="N120" s="61"/>
      <c r="O120" s="175"/>
      <c r="P120" s="176"/>
      <c r="Q120" s="100"/>
      <c r="R120" s="168"/>
      <c r="S120" s="61"/>
      <c r="T120" s="60"/>
      <c r="U120" s="61">
        <v>82</v>
      </c>
      <c r="V120" s="59"/>
      <c r="W120" s="61"/>
      <c r="X120" s="160"/>
      <c r="Y120" s="160"/>
      <c r="Z120" s="156"/>
    </row>
    <row r="121" spans="1:26">
      <c r="A121" s="112">
        <v>114</v>
      </c>
      <c r="B121" s="312" t="s">
        <v>672</v>
      </c>
      <c r="C121" s="43">
        <v>81515</v>
      </c>
      <c r="D121" s="43" t="s">
        <v>673</v>
      </c>
      <c r="E121" s="43" t="s">
        <v>2</v>
      </c>
      <c r="F121" s="328" t="s">
        <v>234</v>
      </c>
      <c r="G121" s="431">
        <f>H121+I121+K121+L121+O121+R121+P121+Q121</f>
        <v>82</v>
      </c>
      <c r="H121" s="52"/>
      <c r="I121" s="180"/>
      <c r="J121" s="180"/>
      <c r="K121" s="165"/>
      <c r="L121" s="171"/>
      <c r="M121" s="60"/>
      <c r="N121" s="60"/>
      <c r="O121" s="175"/>
      <c r="P121" s="176"/>
      <c r="Q121" s="71">
        <v>82</v>
      </c>
      <c r="R121" s="168"/>
      <c r="S121" s="61"/>
      <c r="T121" s="60"/>
      <c r="U121" s="60"/>
      <c r="V121" s="59"/>
      <c r="W121" s="61"/>
      <c r="X121" s="160"/>
      <c r="Y121" s="160"/>
      <c r="Z121" s="156"/>
    </row>
    <row r="122" spans="1:26">
      <c r="A122" s="112">
        <v>115</v>
      </c>
      <c r="B122" s="59" t="s">
        <v>1092</v>
      </c>
      <c r="C122" s="202">
        <v>113742</v>
      </c>
      <c r="D122" s="205" t="s">
        <v>1093</v>
      </c>
      <c r="E122" s="202" t="s">
        <v>372</v>
      </c>
      <c r="F122" s="438" t="s">
        <v>234</v>
      </c>
      <c r="G122" s="431">
        <f>H122+I122+K122+L122+O122+R122+P122+X122+U122+S122+M122+V122+W122+N122</f>
        <v>80</v>
      </c>
      <c r="H122" s="131"/>
      <c r="I122" s="180"/>
      <c r="J122" s="180"/>
      <c r="K122" s="171"/>
      <c r="L122" s="171"/>
      <c r="M122" s="61"/>
      <c r="N122" s="43">
        <v>38</v>
      </c>
      <c r="O122" s="175"/>
      <c r="P122" s="176"/>
      <c r="Q122" s="100"/>
      <c r="R122" s="168"/>
      <c r="S122" s="61"/>
      <c r="T122" s="60"/>
      <c r="U122" s="60"/>
      <c r="V122" s="59"/>
      <c r="W122" s="61">
        <v>42</v>
      </c>
      <c r="X122" s="160"/>
      <c r="Y122" s="160"/>
      <c r="Z122" s="156"/>
    </row>
    <row r="123" spans="1:26">
      <c r="A123" s="112">
        <v>116</v>
      </c>
      <c r="B123" s="553" t="s">
        <v>818</v>
      </c>
      <c r="C123" s="552">
        <v>102171</v>
      </c>
      <c r="D123" s="552" t="s">
        <v>819</v>
      </c>
      <c r="E123" s="552" t="s">
        <v>9</v>
      </c>
      <c r="F123" s="82" t="s">
        <v>127</v>
      </c>
      <c r="G123" s="431">
        <f>H123+I123+K123+L123+O123+R123+P123+X123+U123</f>
        <v>80</v>
      </c>
      <c r="H123" s="131"/>
      <c r="I123" s="180"/>
      <c r="J123" s="214"/>
      <c r="K123" s="171"/>
      <c r="L123" s="171"/>
      <c r="M123" s="61"/>
      <c r="N123" s="61"/>
      <c r="O123" s="175"/>
      <c r="P123" s="176"/>
      <c r="Q123" s="100"/>
      <c r="R123" s="168"/>
      <c r="S123" s="61"/>
      <c r="T123" s="60"/>
      <c r="U123" s="61">
        <v>80</v>
      </c>
      <c r="V123" s="59"/>
      <c r="W123" s="61"/>
      <c r="X123" s="160"/>
      <c r="Y123" s="160"/>
      <c r="Z123" s="156"/>
    </row>
    <row r="124" spans="1:26">
      <c r="A124" s="112">
        <v>117</v>
      </c>
      <c r="B124" s="627" t="s">
        <v>1062</v>
      </c>
      <c r="C124" s="625">
        <v>86461</v>
      </c>
      <c r="D124" s="625">
        <v>1082701</v>
      </c>
      <c r="E124" s="625" t="s">
        <v>3</v>
      </c>
      <c r="F124" s="630" t="s">
        <v>234</v>
      </c>
      <c r="G124" s="431">
        <f>H124+I124+K124+L124+O124+R124+P124+X124+U124+S124+M124+V124+T124</f>
        <v>78</v>
      </c>
      <c r="H124" s="131"/>
      <c r="I124" s="180"/>
      <c r="J124" s="214"/>
      <c r="K124" s="171"/>
      <c r="L124" s="171"/>
      <c r="M124" s="578"/>
      <c r="N124" s="61"/>
      <c r="O124" s="175"/>
      <c r="P124" s="176"/>
      <c r="Q124" s="100"/>
      <c r="R124" s="168"/>
      <c r="S124" s="61"/>
      <c r="T124" s="43">
        <v>78</v>
      </c>
      <c r="U124" s="60"/>
      <c r="V124" s="59"/>
      <c r="W124" s="61"/>
      <c r="X124" s="160"/>
      <c r="Y124" s="160"/>
      <c r="Z124" s="156"/>
    </row>
    <row r="125" spans="1:26">
      <c r="A125" s="112">
        <v>118</v>
      </c>
      <c r="B125" s="677" t="s">
        <v>1120</v>
      </c>
      <c r="C125" s="678">
        <v>62116</v>
      </c>
      <c r="D125" s="678" t="s">
        <v>1121</v>
      </c>
      <c r="E125" s="43" t="s">
        <v>8</v>
      </c>
      <c r="F125" s="327" t="s">
        <v>127</v>
      </c>
      <c r="G125" s="431">
        <f>H125+I125+K125+L125+O125+R125+P125+X125+U125+S125+M125+V125+W125+N125+Y125</f>
        <v>78</v>
      </c>
      <c r="H125" s="131"/>
      <c r="I125" s="180"/>
      <c r="J125" s="214"/>
      <c r="K125" s="171"/>
      <c r="L125" s="171"/>
      <c r="M125" s="61"/>
      <c r="N125" s="61"/>
      <c r="O125" s="175"/>
      <c r="P125" s="176"/>
      <c r="Q125" s="100"/>
      <c r="R125" s="168"/>
      <c r="S125" s="61"/>
      <c r="T125" s="60"/>
      <c r="U125" s="60"/>
      <c r="V125" s="59"/>
      <c r="W125" s="61"/>
      <c r="X125" s="160"/>
      <c r="Y125" s="160">
        <v>78</v>
      </c>
      <c r="Z125" s="156"/>
    </row>
    <row r="126" spans="1:26">
      <c r="A126" s="112">
        <v>119</v>
      </c>
      <c r="B126" s="59" t="s">
        <v>1088</v>
      </c>
      <c r="C126" s="61">
        <v>103944</v>
      </c>
      <c r="D126" s="85" t="s">
        <v>407</v>
      </c>
      <c r="E126" s="61" t="s">
        <v>7</v>
      </c>
      <c r="F126" s="438" t="s">
        <v>234</v>
      </c>
      <c r="G126" s="431">
        <f>H126+I126+K126+L126+O126+R126+P126+X126+U126+S126+M126+V126+W126</f>
        <v>78</v>
      </c>
      <c r="H126" s="131"/>
      <c r="I126" s="180"/>
      <c r="J126" s="180"/>
      <c r="K126" s="171"/>
      <c r="L126" s="171"/>
      <c r="M126" s="61"/>
      <c r="N126" s="61"/>
      <c r="O126" s="175"/>
      <c r="P126" s="176"/>
      <c r="Q126" s="100"/>
      <c r="R126" s="168"/>
      <c r="S126" s="61"/>
      <c r="T126" s="60"/>
      <c r="U126" s="60"/>
      <c r="V126" s="59"/>
      <c r="W126" s="43">
        <v>78</v>
      </c>
      <c r="X126" s="160"/>
      <c r="Y126" s="160"/>
      <c r="Z126" s="156"/>
    </row>
    <row r="127" spans="1:26">
      <c r="A127" s="112">
        <v>120</v>
      </c>
      <c r="B127" s="282" t="s">
        <v>363</v>
      </c>
      <c r="C127" s="280">
        <v>65536</v>
      </c>
      <c r="D127" s="287" t="s">
        <v>364</v>
      </c>
      <c r="E127" s="281" t="s">
        <v>7</v>
      </c>
      <c r="F127" s="328" t="s">
        <v>127</v>
      </c>
      <c r="G127" s="431">
        <f>H127+I127+K127+L127+O127+R127</f>
        <v>77</v>
      </c>
      <c r="H127" s="131"/>
      <c r="I127" s="180"/>
      <c r="J127" s="180"/>
      <c r="K127" s="171">
        <v>77</v>
      </c>
      <c r="L127" s="171"/>
      <c r="M127" s="61"/>
      <c r="N127" s="61"/>
      <c r="O127" s="175"/>
      <c r="P127" s="176"/>
      <c r="Q127" s="60"/>
      <c r="R127" s="222"/>
      <c r="S127" s="61"/>
      <c r="T127" s="60"/>
      <c r="U127" s="60"/>
      <c r="V127" s="59"/>
      <c r="W127" s="61"/>
      <c r="X127" s="160"/>
      <c r="Y127" s="160"/>
      <c r="Z127" s="156"/>
    </row>
    <row r="128" spans="1:26">
      <c r="A128" s="112">
        <v>121</v>
      </c>
      <c r="B128" s="193" t="s">
        <v>263</v>
      </c>
      <c r="C128" s="61">
        <v>72074</v>
      </c>
      <c r="D128" s="85" t="s">
        <v>207</v>
      </c>
      <c r="E128" s="61" t="s">
        <v>42</v>
      </c>
      <c r="F128" s="438" t="s">
        <v>234</v>
      </c>
      <c r="G128" s="431">
        <f>H128+I128+K128+L128+O128+R128</f>
        <v>77</v>
      </c>
      <c r="H128" s="239"/>
      <c r="I128" s="243">
        <v>77</v>
      </c>
      <c r="J128" s="228"/>
      <c r="K128" s="171"/>
      <c r="L128" s="182"/>
      <c r="M128" s="61"/>
      <c r="N128" s="61"/>
      <c r="O128" s="175"/>
      <c r="P128" s="176"/>
      <c r="Q128" s="60"/>
      <c r="R128" s="222"/>
      <c r="S128" s="61"/>
      <c r="T128" s="60"/>
      <c r="U128" s="60"/>
      <c r="V128" s="59"/>
      <c r="W128" s="61"/>
      <c r="X128" s="160"/>
      <c r="Y128" s="161"/>
      <c r="Z128" s="156"/>
    </row>
    <row r="129" spans="1:26">
      <c r="A129" s="112">
        <v>122</v>
      </c>
      <c r="B129" s="624" t="s">
        <v>1066</v>
      </c>
      <c r="C129" s="625">
        <v>68189</v>
      </c>
      <c r="D129" s="625">
        <v>290144</v>
      </c>
      <c r="E129" s="625" t="s">
        <v>3</v>
      </c>
      <c r="F129" s="630" t="s">
        <v>234</v>
      </c>
      <c r="G129" s="431">
        <f>H129+I129+K129+L129+O129+R129+P129+X129+U129+S129+M129+V129+T129</f>
        <v>76</v>
      </c>
      <c r="H129" s="131"/>
      <c r="I129" s="180"/>
      <c r="J129" s="214"/>
      <c r="K129" s="171"/>
      <c r="L129" s="171"/>
      <c r="M129" s="578"/>
      <c r="N129" s="61"/>
      <c r="O129" s="175"/>
      <c r="P129" s="176"/>
      <c r="Q129" s="100"/>
      <c r="R129" s="168"/>
      <c r="S129" s="61">
        <v>47</v>
      </c>
      <c r="T129" s="61">
        <v>29</v>
      </c>
      <c r="U129" s="60"/>
      <c r="V129" s="59"/>
      <c r="W129" s="61"/>
      <c r="X129" s="160"/>
      <c r="Y129" s="160"/>
      <c r="Z129" s="156"/>
    </row>
    <row r="130" spans="1:26">
      <c r="A130" s="112">
        <v>123</v>
      </c>
      <c r="B130" s="321" t="s">
        <v>471</v>
      </c>
      <c r="C130" s="94">
        <v>66922</v>
      </c>
      <c r="D130" s="61" t="s">
        <v>472</v>
      </c>
      <c r="E130" s="43" t="s">
        <v>6</v>
      </c>
      <c r="F130" s="328" t="s">
        <v>234</v>
      </c>
      <c r="G130" s="431">
        <f>H130+I130+K130+L130+O130+R130</f>
        <v>76</v>
      </c>
      <c r="H130" s="131"/>
      <c r="I130" s="180"/>
      <c r="J130" s="180"/>
      <c r="K130" s="171"/>
      <c r="L130" s="171"/>
      <c r="M130" s="61"/>
      <c r="N130" s="61"/>
      <c r="O130" s="175"/>
      <c r="P130" s="176"/>
      <c r="Q130" s="100"/>
      <c r="R130" s="223">
        <v>76</v>
      </c>
      <c r="S130" s="61"/>
      <c r="T130" s="60"/>
      <c r="U130" s="60"/>
      <c r="V130" s="59"/>
      <c r="W130" s="61"/>
      <c r="X130" s="160"/>
      <c r="Y130" s="160"/>
      <c r="Z130" s="156"/>
    </row>
    <row r="131" spans="1:26">
      <c r="A131" s="112">
        <v>124</v>
      </c>
      <c r="B131" s="321" t="s">
        <v>469</v>
      </c>
      <c r="C131" s="94"/>
      <c r="D131" s="94" t="s">
        <v>470</v>
      </c>
      <c r="E131" s="43" t="s">
        <v>6</v>
      </c>
      <c r="F131" s="328" t="s">
        <v>127</v>
      </c>
      <c r="G131" s="431">
        <f>H131+I131+K131+L131+O131+R131</f>
        <v>76</v>
      </c>
      <c r="H131" s="131"/>
      <c r="I131" s="180"/>
      <c r="J131" s="180"/>
      <c r="K131" s="171"/>
      <c r="L131" s="171"/>
      <c r="M131" s="61"/>
      <c r="N131" s="61"/>
      <c r="O131" s="175"/>
      <c r="P131" s="176"/>
      <c r="Q131" s="100"/>
      <c r="R131" s="223">
        <v>76</v>
      </c>
      <c r="S131" s="61"/>
      <c r="T131" s="60"/>
      <c r="U131" s="60"/>
      <c r="V131" s="59"/>
      <c r="W131" s="61"/>
      <c r="X131" s="160"/>
      <c r="Y131" s="160"/>
      <c r="Z131" s="156"/>
    </row>
    <row r="132" spans="1:26">
      <c r="A132" s="112">
        <v>125</v>
      </c>
      <c r="B132" s="624" t="s">
        <v>1063</v>
      </c>
      <c r="C132" s="625">
        <v>16149</v>
      </c>
      <c r="D132" s="625">
        <v>603</v>
      </c>
      <c r="E132" s="625" t="s">
        <v>1064</v>
      </c>
      <c r="F132" s="630" t="s">
        <v>234</v>
      </c>
      <c r="G132" s="431">
        <f>H132+I132+K132+L132+O132+R132+P132+X132+U132+S132+M132+V132+T132</f>
        <v>76</v>
      </c>
      <c r="H132" s="131"/>
      <c r="I132" s="180"/>
      <c r="J132" s="214"/>
      <c r="K132" s="171"/>
      <c r="L132" s="171"/>
      <c r="M132" s="578"/>
      <c r="N132" s="61"/>
      <c r="O132" s="175"/>
      <c r="P132" s="176"/>
      <c r="Q132" s="100"/>
      <c r="R132" s="168"/>
      <c r="S132" s="61"/>
      <c r="T132" s="43">
        <v>76</v>
      </c>
      <c r="U132" s="60"/>
      <c r="V132" s="59"/>
      <c r="W132" s="61"/>
      <c r="X132" s="160"/>
      <c r="Y132" s="160"/>
      <c r="Z132" s="156"/>
    </row>
    <row r="133" spans="1:26">
      <c r="A133" s="112">
        <v>126</v>
      </c>
      <c r="B133" s="84" t="s">
        <v>208</v>
      </c>
      <c r="C133" s="61">
        <v>92392</v>
      </c>
      <c r="D133" s="85" t="s">
        <v>209</v>
      </c>
      <c r="E133" s="61" t="s">
        <v>42</v>
      </c>
      <c r="F133" s="438" t="s">
        <v>127</v>
      </c>
      <c r="G133" s="431">
        <f>H133+I133+K133+L133+O133+R133</f>
        <v>75</v>
      </c>
      <c r="H133" s="239"/>
      <c r="I133" s="243">
        <v>75</v>
      </c>
      <c r="J133" s="228">
        <v>17</v>
      </c>
      <c r="K133" s="183"/>
      <c r="L133" s="171"/>
      <c r="M133" s="61"/>
      <c r="N133" s="61"/>
      <c r="O133" s="175"/>
      <c r="P133" s="176"/>
      <c r="Q133" s="60"/>
      <c r="R133" s="222"/>
      <c r="S133" s="61"/>
      <c r="T133" s="60"/>
      <c r="U133" s="60"/>
      <c r="V133" s="59"/>
      <c r="W133" s="61"/>
      <c r="X133" s="160"/>
      <c r="Y133" s="160"/>
      <c r="Z133" s="156"/>
    </row>
    <row r="134" spans="1:26">
      <c r="A134" s="112">
        <v>127</v>
      </c>
      <c r="B134" s="201" t="s">
        <v>365</v>
      </c>
      <c r="C134" s="280">
        <v>75939</v>
      </c>
      <c r="D134" s="280">
        <v>3097</v>
      </c>
      <c r="E134" s="281" t="s">
        <v>7</v>
      </c>
      <c r="F134" s="328" t="s">
        <v>234</v>
      </c>
      <c r="G134" s="431">
        <f>H134+I134+K134+L134+O134+R134</f>
        <v>74</v>
      </c>
      <c r="H134" s="131"/>
      <c r="I134" s="180"/>
      <c r="J134" s="180"/>
      <c r="K134" s="171">
        <v>74</v>
      </c>
      <c r="L134" s="171"/>
      <c r="M134" s="61"/>
      <c r="N134" s="61"/>
      <c r="O134" s="175"/>
      <c r="P134" s="175"/>
      <c r="Q134" s="61"/>
      <c r="R134" s="222"/>
      <c r="S134" s="61"/>
      <c r="T134" s="61"/>
      <c r="U134" s="60"/>
      <c r="V134" s="59"/>
      <c r="W134" s="83"/>
      <c r="X134" s="161"/>
      <c r="Y134" s="160"/>
      <c r="Z134" s="156"/>
    </row>
    <row r="135" spans="1:26">
      <c r="A135" s="112">
        <v>128</v>
      </c>
      <c r="B135" s="738" t="s">
        <v>1054</v>
      </c>
      <c r="C135" s="737">
        <v>17072</v>
      </c>
      <c r="D135" s="737" t="s">
        <v>1209</v>
      </c>
      <c r="E135" s="737" t="s">
        <v>1</v>
      </c>
      <c r="F135" s="812" t="s">
        <v>234</v>
      </c>
      <c r="G135" s="431">
        <f>H135+I135+K135+L135+O135+R135+P135+X135+U135+S135+M135+V135+W135+N135+Y135+Z135</f>
        <v>74</v>
      </c>
      <c r="H135" s="131"/>
      <c r="I135" s="180"/>
      <c r="J135" s="214"/>
      <c r="K135" s="171"/>
      <c r="L135" s="171"/>
      <c r="M135" s="61"/>
      <c r="N135" s="61"/>
      <c r="O135" s="175">
        <v>0</v>
      </c>
      <c r="P135" s="176"/>
      <c r="Q135" s="100"/>
      <c r="R135" s="168"/>
      <c r="S135" s="61"/>
      <c r="T135" s="60"/>
      <c r="U135" s="60"/>
      <c r="V135" s="59"/>
      <c r="W135" s="61"/>
      <c r="X135" s="160"/>
      <c r="Y135" s="160"/>
      <c r="Z135" s="156">
        <v>74</v>
      </c>
    </row>
    <row r="136" spans="1:26">
      <c r="A136" s="112">
        <v>129</v>
      </c>
      <c r="B136" s="553" t="s">
        <v>820</v>
      </c>
      <c r="C136" s="552">
        <v>85500</v>
      </c>
      <c r="D136" s="552" t="s">
        <v>821</v>
      </c>
      <c r="E136" s="552" t="s">
        <v>9</v>
      </c>
      <c r="F136" s="82" t="s">
        <v>234</v>
      </c>
      <c r="G136" s="431">
        <f>H136+I136+K136+L136+O136+R136+P136+X136+U136</f>
        <v>73</v>
      </c>
      <c r="H136" s="131"/>
      <c r="I136" s="180"/>
      <c r="J136" s="214"/>
      <c r="K136" s="171"/>
      <c r="L136" s="171"/>
      <c r="M136" s="61"/>
      <c r="N136" s="61"/>
      <c r="O136" s="175"/>
      <c r="P136" s="176"/>
      <c r="Q136" s="100"/>
      <c r="R136" s="168"/>
      <c r="S136" s="61"/>
      <c r="T136" s="60"/>
      <c r="U136" s="61">
        <v>73</v>
      </c>
      <c r="V136" s="59"/>
      <c r="W136" s="61"/>
      <c r="X136" s="160"/>
      <c r="Y136" s="160"/>
      <c r="Z136" s="156"/>
    </row>
    <row r="137" spans="1:26">
      <c r="A137" s="112">
        <v>130</v>
      </c>
      <c r="B137" s="677" t="s">
        <v>1122</v>
      </c>
      <c r="C137" s="678">
        <v>62115</v>
      </c>
      <c r="D137" s="678" t="s">
        <v>1123</v>
      </c>
      <c r="E137" s="43" t="s">
        <v>8</v>
      </c>
      <c r="F137" s="327" t="s">
        <v>234</v>
      </c>
      <c r="G137" s="431">
        <f>H137+I137+K137+L137+O137+R137+P137+X137+U137+S137+M137+V137+W137+N137+Y137</f>
        <v>73</v>
      </c>
      <c r="H137" s="131"/>
      <c r="I137" s="180"/>
      <c r="J137" s="214"/>
      <c r="K137" s="171"/>
      <c r="L137" s="171"/>
      <c r="M137" s="61"/>
      <c r="N137" s="61"/>
      <c r="O137" s="175"/>
      <c r="P137" s="176"/>
      <c r="Q137" s="100"/>
      <c r="R137" s="168"/>
      <c r="S137" s="61"/>
      <c r="T137" s="60"/>
      <c r="U137" s="60"/>
      <c r="V137" s="59"/>
      <c r="W137" s="61"/>
      <c r="X137" s="160"/>
      <c r="Y137" s="160">
        <v>73</v>
      </c>
      <c r="Z137" s="156"/>
    </row>
    <row r="138" spans="1:26">
      <c r="A138" s="112">
        <v>131</v>
      </c>
      <c r="B138" s="282" t="s">
        <v>89</v>
      </c>
      <c r="C138" s="202">
        <v>22231</v>
      </c>
      <c r="D138" s="202" t="s">
        <v>366</v>
      </c>
      <c r="E138" s="281" t="s">
        <v>7</v>
      </c>
      <c r="F138" s="328" t="s">
        <v>234</v>
      </c>
      <c r="G138" s="431">
        <f>H138+I138+K138+L138+O138+R138</f>
        <v>73</v>
      </c>
      <c r="H138" s="131"/>
      <c r="I138" s="180"/>
      <c r="J138" s="180"/>
      <c r="K138" s="171">
        <v>73</v>
      </c>
      <c r="L138" s="171"/>
      <c r="M138" s="61"/>
      <c r="N138" s="61"/>
      <c r="O138" s="175"/>
      <c r="P138" s="176"/>
      <c r="Q138" s="60"/>
      <c r="R138" s="222"/>
      <c r="S138" s="61"/>
      <c r="T138" s="60"/>
      <c r="U138" s="60"/>
      <c r="V138" s="59"/>
      <c r="W138" s="61"/>
      <c r="X138" s="160"/>
      <c r="Y138" s="160"/>
      <c r="Z138" s="156"/>
    </row>
    <row r="139" spans="1:26">
      <c r="A139" s="112">
        <v>132</v>
      </c>
      <c r="B139" s="84" t="s">
        <v>210</v>
      </c>
      <c r="C139" s="72">
        <v>72055</v>
      </c>
      <c r="D139" s="85" t="s">
        <v>211</v>
      </c>
      <c r="E139" s="61" t="s">
        <v>42</v>
      </c>
      <c r="F139" s="438" t="s">
        <v>234</v>
      </c>
      <c r="G139" s="431">
        <f>H139+I139+K139+L139+O139+R139</f>
        <v>73</v>
      </c>
      <c r="H139" s="239"/>
      <c r="I139" s="243">
        <v>73</v>
      </c>
      <c r="J139" s="214"/>
      <c r="K139" s="183"/>
      <c r="L139" s="171"/>
      <c r="M139" s="61"/>
      <c r="N139" s="61"/>
      <c r="O139" s="175"/>
      <c r="P139" s="176"/>
      <c r="Q139" s="60"/>
      <c r="R139" s="222"/>
      <c r="S139" s="61"/>
      <c r="T139" s="60"/>
      <c r="U139" s="60"/>
      <c r="V139" s="59"/>
      <c r="W139" s="61"/>
      <c r="X139" s="160"/>
      <c r="Y139" s="160"/>
      <c r="Z139" s="156"/>
    </row>
    <row r="140" spans="1:26">
      <c r="A140" s="112">
        <v>133</v>
      </c>
      <c r="B140" s="507" t="s">
        <v>737</v>
      </c>
      <c r="C140" s="510">
        <v>66176</v>
      </c>
      <c r="D140" s="510" t="s">
        <v>738</v>
      </c>
      <c r="E140" s="508" t="s">
        <v>8</v>
      </c>
      <c r="F140" s="530" t="s">
        <v>234</v>
      </c>
      <c r="G140" s="431">
        <f>H140+I140+K140+L140+O140+R140+P140+X140+Y140</f>
        <v>71</v>
      </c>
      <c r="H140" s="52"/>
      <c r="I140" s="180"/>
      <c r="J140" s="180"/>
      <c r="K140" s="165"/>
      <c r="L140" s="171"/>
      <c r="M140" s="60"/>
      <c r="N140" s="60"/>
      <c r="O140" s="175"/>
      <c r="P140" s="176"/>
      <c r="Q140" s="100"/>
      <c r="R140" s="168"/>
      <c r="S140" s="61"/>
      <c r="T140" s="60"/>
      <c r="U140" s="60"/>
      <c r="V140" s="59"/>
      <c r="W140" s="61"/>
      <c r="X140" s="526">
        <v>0</v>
      </c>
      <c r="Y140" s="160">
        <v>71</v>
      </c>
      <c r="Z140" s="156"/>
    </row>
    <row r="141" spans="1:26">
      <c r="A141" s="112">
        <v>134</v>
      </c>
      <c r="B141" s="312" t="s">
        <v>679</v>
      </c>
      <c r="C141" s="43">
        <v>17847</v>
      </c>
      <c r="D141" s="43" t="s">
        <v>680</v>
      </c>
      <c r="E141" s="43" t="s">
        <v>663</v>
      </c>
      <c r="F141" s="328" t="s">
        <v>234</v>
      </c>
      <c r="G141" s="431">
        <f>H141+I141+K141+L141+O141+R141+P141+Q141+V141</f>
        <v>71</v>
      </c>
      <c r="H141" s="52"/>
      <c r="I141" s="180"/>
      <c r="J141" s="180"/>
      <c r="K141" s="165"/>
      <c r="L141" s="171"/>
      <c r="M141" s="60"/>
      <c r="N141" s="60"/>
      <c r="O141" s="175"/>
      <c r="P141" s="176"/>
      <c r="Q141" s="71">
        <v>66</v>
      </c>
      <c r="R141" s="168"/>
      <c r="S141" s="61"/>
      <c r="T141" s="60"/>
      <c r="U141" s="60"/>
      <c r="V141" s="59">
        <v>5</v>
      </c>
      <c r="W141" s="61"/>
      <c r="X141" s="160"/>
      <c r="Y141" s="160"/>
      <c r="Z141" s="156"/>
    </row>
    <row r="142" spans="1:26">
      <c r="A142" s="112">
        <v>135</v>
      </c>
      <c r="B142" s="321" t="s">
        <v>510</v>
      </c>
      <c r="C142" s="43" t="s">
        <v>636</v>
      </c>
      <c r="D142" s="43" t="s">
        <v>637</v>
      </c>
      <c r="E142" s="43" t="s">
        <v>46</v>
      </c>
      <c r="F142" s="438" t="s">
        <v>127</v>
      </c>
      <c r="G142" s="431">
        <f>H142+I142+K142+L142+O142+R142</f>
        <v>70</v>
      </c>
      <c r="H142" s="131"/>
      <c r="I142" s="180"/>
      <c r="J142" s="180"/>
      <c r="K142" s="165"/>
      <c r="L142" s="182"/>
      <c r="M142" s="61"/>
      <c r="N142" s="61"/>
      <c r="O142" s="175"/>
      <c r="P142" s="175">
        <v>0</v>
      </c>
      <c r="Q142" s="100"/>
      <c r="R142" s="223">
        <v>70</v>
      </c>
      <c r="S142" s="61"/>
      <c r="T142" s="60"/>
      <c r="U142" s="60"/>
      <c r="V142" s="59"/>
      <c r="W142" s="61"/>
      <c r="X142" s="160"/>
      <c r="Y142" s="160"/>
      <c r="Z142" s="156"/>
    </row>
    <row r="143" spans="1:26">
      <c r="A143" s="112">
        <v>136</v>
      </c>
      <c r="B143" s="553" t="s">
        <v>822</v>
      </c>
      <c r="C143" s="552">
        <v>102180</v>
      </c>
      <c r="D143" s="552" t="s">
        <v>823</v>
      </c>
      <c r="E143" s="552" t="s">
        <v>9</v>
      </c>
      <c r="F143" s="82" t="s">
        <v>127</v>
      </c>
      <c r="G143" s="431">
        <f>H143+I143+K143+L143+O143+R143+P143+X143+U143</f>
        <v>69</v>
      </c>
      <c r="H143" s="131"/>
      <c r="I143" s="180"/>
      <c r="J143" s="214"/>
      <c r="K143" s="171"/>
      <c r="L143" s="171"/>
      <c r="M143" s="61"/>
      <c r="N143" s="61"/>
      <c r="O143" s="175"/>
      <c r="P143" s="176"/>
      <c r="Q143" s="100"/>
      <c r="R143" s="168"/>
      <c r="S143" s="61"/>
      <c r="T143" s="60"/>
      <c r="U143" s="61">
        <v>69</v>
      </c>
      <c r="V143" s="59"/>
      <c r="W143" s="61"/>
      <c r="X143" s="160"/>
      <c r="Y143" s="160"/>
      <c r="Z143" s="156"/>
    </row>
    <row r="144" spans="1:26">
      <c r="A144" s="112">
        <v>137</v>
      </c>
      <c r="B144" s="321" t="s">
        <v>465</v>
      </c>
      <c r="C144" s="94">
        <v>70796</v>
      </c>
      <c r="D144" s="94" t="s">
        <v>466</v>
      </c>
      <c r="E144" s="43" t="s">
        <v>46</v>
      </c>
      <c r="F144" s="328" t="s">
        <v>234</v>
      </c>
      <c r="G144" s="431">
        <f>H144+I144+K144+L144+O144+R144+P144</f>
        <v>69</v>
      </c>
      <c r="H144" s="131"/>
      <c r="I144" s="180"/>
      <c r="J144" s="180"/>
      <c r="K144" s="171"/>
      <c r="L144" s="171"/>
      <c r="M144" s="61"/>
      <c r="N144" s="61"/>
      <c r="O144" s="175"/>
      <c r="P144" s="175">
        <v>12</v>
      </c>
      <c r="Q144" s="100"/>
      <c r="R144" s="223">
        <v>57</v>
      </c>
      <c r="S144" s="61"/>
      <c r="T144" s="60"/>
      <c r="U144" s="60"/>
      <c r="V144" s="59"/>
      <c r="W144" s="61"/>
      <c r="X144" s="160"/>
      <c r="Y144" s="160"/>
      <c r="Z144" s="156"/>
    </row>
    <row r="145" spans="1:26">
      <c r="A145" s="112">
        <v>138</v>
      </c>
      <c r="B145" s="583" t="s">
        <v>932</v>
      </c>
      <c r="C145" s="585" t="s">
        <v>933</v>
      </c>
      <c r="D145" s="585" t="s">
        <v>934</v>
      </c>
      <c r="E145" s="586" t="s">
        <v>7</v>
      </c>
      <c r="F145" s="598" t="s">
        <v>127</v>
      </c>
      <c r="G145" s="431">
        <f>H145+I145+K145+L145+O145+R145+P145+X145+U145+S145+M145</f>
        <v>69</v>
      </c>
      <c r="H145" s="131"/>
      <c r="I145" s="180"/>
      <c r="J145" s="214"/>
      <c r="K145" s="171"/>
      <c r="L145" s="171"/>
      <c r="M145" s="578">
        <v>69</v>
      </c>
      <c r="N145" s="61"/>
      <c r="O145" s="175"/>
      <c r="P145" s="176"/>
      <c r="Q145" s="100"/>
      <c r="R145" s="168"/>
      <c r="S145" s="61"/>
      <c r="T145" s="60"/>
      <c r="U145" s="60"/>
      <c r="V145" s="59"/>
      <c r="W145" s="61"/>
      <c r="X145" s="160"/>
      <c r="Y145" s="160"/>
      <c r="Z145" s="156"/>
    </row>
    <row r="146" spans="1:26" ht="13.5" thickBot="1">
      <c r="A146" s="112">
        <v>139</v>
      </c>
      <c r="B146" s="553" t="s">
        <v>824</v>
      </c>
      <c r="C146" s="552">
        <v>102183</v>
      </c>
      <c r="D146" s="552" t="s">
        <v>825</v>
      </c>
      <c r="E146" s="552" t="s">
        <v>9</v>
      </c>
      <c r="F146" s="82" t="s">
        <v>127</v>
      </c>
      <c r="G146" s="432">
        <f>H146+I146+K146+L146+O146+R146+P146+X146+U146</f>
        <v>68</v>
      </c>
      <c r="H146" s="131"/>
      <c r="I146" s="180"/>
      <c r="J146" s="214"/>
      <c r="K146" s="171"/>
      <c r="L146" s="171"/>
      <c r="M146" s="61"/>
      <c r="N146" s="61"/>
      <c r="O146" s="175"/>
      <c r="P146" s="176"/>
      <c r="Q146" s="100"/>
      <c r="R146" s="168"/>
      <c r="S146" s="61"/>
      <c r="T146" s="60"/>
      <c r="U146" s="61">
        <v>68</v>
      </c>
      <c r="V146" s="59"/>
      <c r="W146" s="61"/>
      <c r="X146" s="160"/>
      <c r="Y146" s="160"/>
      <c r="Z146" s="156"/>
    </row>
    <row r="147" spans="1:26">
      <c r="A147" s="112">
        <v>140</v>
      </c>
      <c r="B147" s="911" t="s">
        <v>494</v>
      </c>
      <c r="C147" s="916">
        <v>94376</v>
      </c>
      <c r="D147" s="916" t="s">
        <v>495</v>
      </c>
      <c r="E147" s="422" t="s">
        <v>6</v>
      </c>
      <c r="F147" s="884" t="s">
        <v>127</v>
      </c>
      <c r="G147" s="399">
        <f>H147+I147+K147+L147+O147+R147</f>
        <v>68</v>
      </c>
      <c r="H147" s="131"/>
      <c r="I147" s="180"/>
      <c r="J147" s="180"/>
      <c r="K147" s="171"/>
      <c r="L147" s="171"/>
      <c r="M147" s="61"/>
      <c r="N147" s="61"/>
      <c r="O147" s="175"/>
      <c r="P147" s="176"/>
      <c r="Q147" s="100"/>
      <c r="R147" s="223">
        <v>68</v>
      </c>
      <c r="S147" s="61"/>
      <c r="T147" s="60"/>
      <c r="U147" s="60"/>
      <c r="V147" s="59"/>
      <c r="W147" s="61"/>
      <c r="X147" s="160"/>
      <c r="Y147" s="160"/>
      <c r="Z147" s="156"/>
    </row>
    <row r="148" spans="1:26">
      <c r="A148" s="112">
        <v>141</v>
      </c>
      <c r="B148" s="614" t="s">
        <v>1021</v>
      </c>
      <c r="C148" s="615"/>
      <c r="D148" s="615">
        <v>1047</v>
      </c>
      <c r="E148" s="615" t="s">
        <v>1011</v>
      </c>
      <c r="F148" s="69" t="s">
        <v>234</v>
      </c>
      <c r="G148" s="125">
        <f>H148+I148+K148+L148+O148+R148+P148+X148+U148+S148+M148+V148</f>
        <v>68</v>
      </c>
      <c r="H148" s="131"/>
      <c r="I148" s="180"/>
      <c r="J148" s="214"/>
      <c r="K148" s="171"/>
      <c r="L148" s="171"/>
      <c r="M148" s="578"/>
      <c r="N148" s="61"/>
      <c r="O148" s="175"/>
      <c r="P148" s="176"/>
      <c r="Q148" s="100"/>
      <c r="R148" s="168"/>
      <c r="S148" s="61"/>
      <c r="T148" s="60"/>
      <c r="U148" s="60"/>
      <c r="V148" s="61">
        <v>68</v>
      </c>
      <c r="W148" s="61"/>
      <c r="X148" s="160"/>
      <c r="Y148" s="160"/>
      <c r="Z148" s="156"/>
    </row>
    <row r="149" spans="1:26">
      <c r="A149" s="112">
        <v>142</v>
      </c>
      <c r="B149" s="677" t="s">
        <v>1124</v>
      </c>
      <c r="C149" s="678">
        <v>68002</v>
      </c>
      <c r="D149" s="678" t="s">
        <v>1125</v>
      </c>
      <c r="E149" s="43" t="s">
        <v>8</v>
      </c>
      <c r="F149" s="679" t="s">
        <v>127</v>
      </c>
      <c r="G149" s="125">
        <f>H149+I149+K149+L149+O149+R149+P149+X149+U149+S149+M149+V149+W149+N149+Y149</f>
        <v>67</v>
      </c>
      <c r="H149" s="131"/>
      <c r="I149" s="180"/>
      <c r="J149" s="214"/>
      <c r="K149" s="171"/>
      <c r="L149" s="171"/>
      <c r="M149" s="61"/>
      <c r="N149" s="61"/>
      <c r="O149" s="175"/>
      <c r="P149" s="176"/>
      <c r="Q149" s="100"/>
      <c r="R149" s="168"/>
      <c r="S149" s="61"/>
      <c r="T149" s="60"/>
      <c r="U149" s="60"/>
      <c r="V149" s="59"/>
      <c r="W149" s="61"/>
      <c r="X149" s="160"/>
      <c r="Y149" s="160">
        <v>67</v>
      </c>
      <c r="Z149" s="156"/>
    </row>
    <row r="150" spans="1:26">
      <c r="A150" s="112">
        <v>143</v>
      </c>
      <c r="B150" s="677" t="s">
        <v>1126</v>
      </c>
      <c r="C150" s="678">
        <v>62077</v>
      </c>
      <c r="D150" s="678" t="s">
        <v>1127</v>
      </c>
      <c r="E150" s="43" t="s">
        <v>8</v>
      </c>
      <c r="F150" s="679" t="s">
        <v>234</v>
      </c>
      <c r="G150" s="125">
        <f>H150+I150+K150+L150+O150+R150+P150+X150+U150+S150+M150+V150+W150+N150+Y150</f>
        <v>67</v>
      </c>
      <c r="H150" s="131"/>
      <c r="I150" s="180"/>
      <c r="J150" s="214"/>
      <c r="K150" s="171"/>
      <c r="L150" s="171"/>
      <c r="M150" s="61"/>
      <c r="N150" s="61"/>
      <c r="O150" s="175"/>
      <c r="P150" s="176"/>
      <c r="Q150" s="100"/>
      <c r="R150" s="168"/>
      <c r="S150" s="61"/>
      <c r="T150" s="60"/>
      <c r="U150" s="60"/>
      <c r="V150" s="59"/>
      <c r="W150" s="61"/>
      <c r="X150" s="160"/>
      <c r="Y150" s="160">
        <v>67</v>
      </c>
      <c r="Z150" s="156"/>
    </row>
    <row r="151" spans="1:26">
      <c r="A151" s="112">
        <v>144</v>
      </c>
      <c r="B151" s="312" t="s">
        <v>675</v>
      </c>
      <c r="C151" s="43">
        <v>111556</v>
      </c>
      <c r="D151" s="43" t="s">
        <v>676</v>
      </c>
      <c r="E151" s="43" t="s">
        <v>2</v>
      </c>
      <c r="F151" s="69" t="s">
        <v>127</v>
      </c>
      <c r="G151" s="125">
        <f>H151+I151+K151+L151+O151+R151+P151+Q151</f>
        <v>67</v>
      </c>
      <c r="H151" s="52"/>
      <c r="I151" s="180"/>
      <c r="J151" s="180"/>
      <c r="K151" s="165"/>
      <c r="L151" s="171"/>
      <c r="M151" s="60"/>
      <c r="N151" s="60"/>
      <c r="O151" s="175"/>
      <c r="P151" s="176"/>
      <c r="Q151" s="71">
        <v>67</v>
      </c>
      <c r="R151" s="168"/>
      <c r="S151" s="61"/>
      <c r="T151" s="60"/>
      <c r="U151" s="60"/>
      <c r="V151" s="59"/>
      <c r="W151" s="61"/>
      <c r="X151" s="160"/>
      <c r="Y151" s="160"/>
      <c r="Z151" s="156"/>
    </row>
    <row r="152" spans="1:26">
      <c r="A152" s="112">
        <v>145</v>
      </c>
      <c r="B152" s="738" t="s">
        <v>1210</v>
      </c>
      <c r="C152" s="737">
        <v>68713</v>
      </c>
      <c r="D152" s="737" t="s">
        <v>1211</v>
      </c>
      <c r="E152" s="737" t="s">
        <v>916</v>
      </c>
      <c r="F152" s="753" t="s">
        <v>234</v>
      </c>
      <c r="G152" s="125">
        <f>H152+I152+K152+L152+O152+R152+P152+X152+U152+S152+M152+V152+W152+N152+Y152+Z152</f>
        <v>67</v>
      </c>
      <c r="H152" s="131"/>
      <c r="I152" s="180"/>
      <c r="J152" s="214"/>
      <c r="K152" s="171"/>
      <c r="L152" s="171"/>
      <c r="M152" s="61"/>
      <c r="N152" s="61"/>
      <c r="O152" s="175"/>
      <c r="P152" s="176"/>
      <c r="Q152" s="100"/>
      <c r="R152" s="168"/>
      <c r="S152" s="61"/>
      <c r="T152" s="60"/>
      <c r="U152" s="60"/>
      <c r="V152" s="59"/>
      <c r="W152" s="61"/>
      <c r="X152" s="160"/>
      <c r="Y152" s="160"/>
      <c r="Z152" s="156">
        <v>67</v>
      </c>
    </row>
    <row r="153" spans="1:26">
      <c r="A153" s="112">
        <v>146</v>
      </c>
      <c r="B153" s="346" t="s">
        <v>286</v>
      </c>
      <c r="C153" s="68" t="s">
        <v>287</v>
      </c>
      <c r="D153" s="68" t="s">
        <v>288</v>
      </c>
      <c r="E153" s="68" t="s">
        <v>1</v>
      </c>
      <c r="F153" s="723" t="s">
        <v>234</v>
      </c>
      <c r="G153" s="125">
        <f>H153+I153+K153+L153+O153+R153</f>
        <v>67</v>
      </c>
      <c r="H153" s="240"/>
      <c r="I153" s="214"/>
      <c r="J153" s="214"/>
      <c r="K153" s="183"/>
      <c r="L153" s="183"/>
      <c r="M153" s="61"/>
      <c r="N153" s="61"/>
      <c r="O153" s="175">
        <v>67</v>
      </c>
      <c r="P153" s="176"/>
      <c r="Q153" s="60"/>
      <c r="R153" s="222"/>
      <c r="S153" s="61"/>
      <c r="T153" s="60"/>
      <c r="U153" s="60"/>
      <c r="V153" s="59"/>
      <c r="W153" s="61"/>
      <c r="X153" s="160"/>
      <c r="Y153" s="160"/>
      <c r="Z153" s="156"/>
    </row>
    <row r="154" spans="1:26" ht="13.5" thickBot="1">
      <c r="A154" s="112">
        <v>147</v>
      </c>
      <c r="B154" s="84" t="s">
        <v>225</v>
      </c>
      <c r="C154" s="61">
        <v>72018</v>
      </c>
      <c r="D154" s="85" t="s">
        <v>226</v>
      </c>
      <c r="E154" s="61" t="s">
        <v>42</v>
      </c>
      <c r="F154" s="86" t="s">
        <v>127</v>
      </c>
      <c r="G154" s="125">
        <f>H154+J154+K154+L154+O154+R154</f>
        <v>67</v>
      </c>
      <c r="H154" s="239"/>
      <c r="I154" s="243">
        <v>42</v>
      </c>
      <c r="J154" s="213">
        <v>67</v>
      </c>
      <c r="K154" s="183"/>
      <c r="L154" s="171"/>
      <c r="M154" s="61"/>
      <c r="N154" s="61"/>
      <c r="O154" s="175"/>
      <c r="P154" s="176"/>
      <c r="Q154" s="100"/>
      <c r="R154" s="168"/>
      <c r="S154" s="61"/>
      <c r="T154" s="60"/>
      <c r="U154" s="60"/>
      <c r="V154" s="59"/>
      <c r="W154" s="61"/>
      <c r="X154" s="160"/>
      <c r="Y154" s="160"/>
      <c r="Z154" s="156"/>
    </row>
    <row r="155" spans="1:26">
      <c r="A155" s="112">
        <v>148</v>
      </c>
      <c r="B155" s="312" t="s">
        <v>677</v>
      </c>
      <c r="C155" s="422">
        <v>81531</v>
      </c>
      <c r="D155" s="43" t="s">
        <v>678</v>
      </c>
      <c r="E155" s="43" t="s">
        <v>2</v>
      </c>
      <c r="F155" s="69" t="s">
        <v>127</v>
      </c>
      <c r="G155" s="125">
        <f>H155+I155+K155+L155+O155+R155+P155+Q155</f>
        <v>66</v>
      </c>
      <c r="H155" s="52"/>
      <c r="I155" s="180"/>
      <c r="J155" s="180"/>
      <c r="K155" s="165"/>
      <c r="L155" s="171"/>
      <c r="M155" s="60"/>
      <c r="N155" s="60"/>
      <c r="O155" s="175"/>
      <c r="P155" s="176"/>
      <c r="Q155" s="71">
        <v>66</v>
      </c>
      <c r="R155" s="168"/>
      <c r="S155" s="61"/>
      <c r="T155" s="60"/>
      <c r="U155" s="60"/>
      <c r="V155" s="59"/>
      <c r="W155" s="61"/>
      <c r="X155" s="160"/>
      <c r="Y155" s="160"/>
      <c r="Z155" s="156"/>
    </row>
    <row r="156" spans="1:26">
      <c r="A156" s="112">
        <v>149</v>
      </c>
      <c r="B156" s="738" t="s">
        <v>1207</v>
      </c>
      <c r="C156" s="737">
        <v>54116</v>
      </c>
      <c r="D156" s="737" t="s">
        <v>1208</v>
      </c>
      <c r="E156" s="737" t="s">
        <v>6</v>
      </c>
      <c r="F156" s="737" t="s">
        <v>234</v>
      </c>
      <c r="G156" s="125">
        <f>H156+I156+K156+L156+O156+R156+P156+X156+U156+S156+M156+V156+W156+N156+Y156+Z156</f>
        <v>65</v>
      </c>
      <c r="H156" s="131"/>
      <c r="I156" s="180"/>
      <c r="J156" s="214"/>
      <c r="K156" s="171"/>
      <c r="L156" s="171"/>
      <c r="M156" s="61"/>
      <c r="N156" s="61"/>
      <c r="O156" s="175"/>
      <c r="P156" s="176"/>
      <c r="Q156" s="100"/>
      <c r="R156" s="168"/>
      <c r="S156" s="61"/>
      <c r="T156" s="60"/>
      <c r="U156" s="60"/>
      <c r="V156" s="59"/>
      <c r="W156" s="61"/>
      <c r="X156" s="160"/>
      <c r="Y156" s="160"/>
      <c r="Z156" s="156">
        <v>65</v>
      </c>
    </row>
    <row r="157" spans="1:26">
      <c r="A157" s="112">
        <v>150</v>
      </c>
      <c r="B157" s="312" t="s">
        <v>681</v>
      </c>
      <c r="C157" s="43">
        <v>100927</v>
      </c>
      <c r="D157" s="43" t="s">
        <v>682</v>
      </c>
      <c r="E157" s="43" t="s">
        <v>2</v>
      </c>
      <c r="F157" s="43" t="s">
        <v>127</v>
      </c>
      <c r="G157" s="125">
        <f>H157+I157+K157+L157+O157+R157+P157+Q157</f>
        <v>65</v>
      </c>
      <c r="H157" s="52"/>
      <c r="I157" s="180"/>
      <c r="J157" s="180"/>
      <c r="K157" s="165"/>
      <c r="L157" s="171"/>
      <c r="M157" s="60"/>
      <c r="N157" s="60"/>
      <c r="O157" s="175"/>
      <c r="P157" s="176"/>
      <c r="Q157" s="71">
        <v>65</v>
      </c>
      <c r="R157" s="168"/>
      <c r="S157" s="61"/>
      <c r="T157" s="60"/>
      <c r="U157" s="60"/>
      <c r="V157" s="59"/>
      <c r="W157" s="61"/>
      <c r="X157" s="160"/>
      <c r="Y157" s="160"/>
      <c r="Z157" s="156"/>
    </row>
    <row r="158" spans="1:26">
      <c r="A158" s="112">
        <v>151</v>
      </c>
      <c r="B158" s="81" t="s">
        <v>593</v>
      </c>
      <c r="C158" s="336">
        <v>110832</v>
      </c>
      <c r="D158" s="337" t="s">
        <v>594</v>
      </c>
      <c r="E158" s="336" t="s">
        <v>7</v>
      </c>
      <c r="F158" s="202" t="s">
        <v>127</v>
      </c>
      <c r="G158" s="125">
        <f>H158+I158+K158+L158+O158+R158</f>
        <v>64</v>
      </c>
      <c r="H158" s="317">
        <v>64</v>
      </c>
      <c r="I158" s="180"/>
      <c r="J158" s="180"/>
      <c r="K158" s="171"/>
      <c r="L158" s="171"/>
      <c r="M158" s="61"/>
      <c r="N158" s="61"/>
      <c r="O158" s="175"/>
      <c r="P158" s="176"/>
      <c r="Q158" s="100"/>
      <c r="R158" s="223"/>
      <c r="S158" s="61"/>
      <c r="T158" s="60"/>
      <c r="U158" s="60"/>
      <c r="V158" s="59"/>
      <c r="W158" s="61"/>
      <c r="X158" s="160"/>
      <c r="Y158" s="160"/>
      <c r="Z158" s="156"/>
    </row>
    <row r="159" spans="1:26">
      <c r="A159" s="112">
        <v>152</v>
      </c>
      <c r="B159" s="293" t="s">
        <v>389</v>
      </c>
      <c r="C159" s="294">
        <v>84851</v>
      </c>
      <c r="D159" s="294" t="s">
        <v>59</v>
      </c>
      <c r="E159" s="281" t="s">
        <v>7</v>
      </c>
      <c r="F159" s="43" t="s">
        <v>127</v>
      </c>
      <c r="G159" s="125">
        <f>H159+I159+K159+L159+O159+R159</f>
        <v>64</v>
      </c>
      <c r="H159" s="131"/>
      <c r="I159" s="180"/>
      <c r="J159" s="180"/>
      <c r="K159" s="171">
        <v>0</v>
      </c>
      <c r="L159" s="171">
        <v>64</v>
      </c>
      <c r="M159" s="61"/>
      <c r="N159" s="61"/>
      <c r="O159" s="175"/>
      <c r="P159" s="176"/>
      <c r="Q159" s="100"/>
      <c r="R159" s="168"/>
      <c r="S159" s="61"/>
      <c r="T159" s="60"/>
      <c r="U159" s="60"/>
      <c r="V159" s="59"/>
      <c r="W159" s="61"/>
      <c r="X159" s="160"/>
      <c r="Y159" s="160"/>
      <c r="Z159" s="156"/>
    </row>
    <row r="160" spans="1:26">
      <c r="A160" s="112">
        <v>153</v>
      </c>
      <c r="B160" s="321" t="s">
        <v>473</v>
      </c>
      <c r="C160" s="94" t="s">
        <v>475</v>
      </c>
      <c r="D160" s="61" t="s">
        <v>474</v>
      </c>
      <c r="E160" s="43" t="s">
        <v>6</v>
      </c>
      <c r="F160" s="43" t="s">
        <v>127</v>
      </c>
      <c r="G160" s="125">
        <f>H160+I160+K160+L160+O160+R160</f>
        <v>64</v>
      </c>
      <c r="H160" s="131"/>
      <c r="I160" s="180"/>
      <c r="J160" s="180"/>
      <c r="K160" s="171"/>
      <c r="L160" s="171"/>
      <c r="M160" s="61"/>
      <c r="N160" s="61"/>
      <c r="O160" s="175"/>
      <c r="P160" s="176"/>
      <c r="Q160" s="100"/>
      <c r="R160" s="223">
        <v>64</v>
      </c>
      <c r="S160" s="61"/>
      <c r="T160" s="60"/>
      <c r="U160" s="60"/>
      <c r="V160" s="59"/>
      <c r="W160" s="61"/>
      <c r="X160" s="160"/>
      <c r="Y160" s="160"/>
      <c r="Z160" s="156"/>
    </row>
    <row r="161" spans="1:26">
      <c r="A161" s="112">
        <v>154</v>
      </c>
      <c r="B161" s="570" t="s">
        <v>861</v>
      </c>
      <c r="C161" s="71"/>
      <c r="D161" s="71" t="s">
        <v>862</v>
      </c>
      <c r="E161" s="71" t="s">
        <v>858</v>
      </c>
      <c r="F161" s="71" t="s">
        <v>857</v>
      </c>
      <c r="G161" s="125">
        <f>H161+I161+K161+L161+O161+R161+P161+X161+U161+S161</f>
        <v>63</v>
      </c>
      <c r="H161" s="131"/>
      <c r="I161" s="180"/>
      <c r="J161" s="214"/>
      <c r="K161" s="171"/>
      <c r="L161" s="171"/>
      <c r="M161" s="61"/>
      <c r="N161" s="61"/>
      <c r="O161" s="175"/>
      <c r="P161" s="176"/>
      <c r="Q161" s="100"/>
      <c r="R161" s="168"/>
      <c r="S161" s="578">
        <v>63</v>
      </c>
      <c r="T161" s="60"/>
      <c r="U161" s="60"/>
      <c r="V161" s="59"/>
      <c r="W161" s="61"/>
      <c r="X161" s="160"/>
      <c r="Y161" s="160"/>
      <c r="Z161" s="156"/>
    </row>
    <row r="162" spans="1:26">
      <c r="A162" s="112">
        <v>155</v>
      </c>
      <c r="B162" s="98" t="s">
        <v>289</v>
      </c>
      <c r="C162" s="67" t="s">
        <v>290</v>
      </c>
      <c r="D162" s="67" t="s">
        <v>291</v>
      </c>
      <c r="E162" s="67" t="s">
        <v>46</v>
      </c>
      <c r="F162" s="64" t="s">
        <v>127</v>
      </c>
      <c r="G162" s="125">
        <f>H162+I162+K162+L162+O162+R162</f>
        <v>63</v>
      </c>
      <c r="H162" s="239"/>
      <c r="I162" s="214"/>
      <c r="J162" s="214"/>
      <c r="K162" s="183"/>
      <c r="L162" s="171"/>
      <c r="M162" s="61"/>
      <c r="N162" s="61"/>
      <c r="O162" s="175">
        <v>63</v>
      </c>
      <c r="P162" s="175"/>
      <c r="Q162" s="100"/>
      <c r="R162" s="168"/>
      <c r="S162" s="61"/>
      <c r="T162" s="61"/>
      <c r="U162" s="60"/>
      <c r="V162" s="59"/>
      <c r="W162" s="61"/>
      <c r="X162" s="160"/>
      <c r="Y162" s="160"/>
      <c r="Z162" s="156"/>
    </row>
    <row r="163" spans="1:26">
      <c r="A163" s="112">
        <v>156</v>
      </c>
      <c r="B163" s="321" t="s">
        <v>513</v>
      </c>
      <c r="C163" s="322" t="s">
        <v>515</v>
      </c>
      <c r="D163" s="322" t="s">
        <v>514</v>
      </c>
      <c r="E163" s="43" t="s">
        <v>6</v>
      </c>
      <c r="F163" s="43" t="s">
        <v>234</v>
      </c>
      <c r="G163" s="125">
        <f>H163+I163+K163+L163+O163+R163</f>
        <v>63</v>
      </c>
      <c r="H163" s="131"/>
      <c r="I163" s="180"/>
      <c r="J163" s="180"/>
      <c r="K163" s="171"/>
      <c r="L163" s="171"/>
      <c r="M163" s="61"/>
      <c r="N163" s="61"/>
      <c r="O163" s="175"/>
      <c r="P163" s="176"/>
      <c r="Q163" s="100"/>
      <c r="R163" s="223">
        <v>63</v>
      </c>
      <c r="S163" s="61"/>
      <c r="T163" s="60"/>
      <c r="U163" s="60"/>
      <c r="V163" s="59"/>
      <c r="W163" s="61"/>
      <c r="X163" s="160"/>
      <c r="Y163" s="160"/>
      <c r="Z163" s="156"/>
    </row>
    <row r="164" spans="1:26">
      <c r="A164" s="112">
        <v>157</v>
      </c>
      <c r="B164" s="321" t="s">
        <v>476</v>
      </c>
      <c r="C164" s="94">
        <v>16289</v>
      </c>
      <c r="D164" s="94" t="s">
        <v>477</v>
      </c>
      <c r="E164" s="43" t="s">
        <v>42</v>
      </c>
      <c r="F164" s="43" t="s">
        <v>234</v>
      </c>
      <c r="G164" s="125">
        <f>H164+I164+K164+L164+O164+R164</f>
        <v>62</v>
      </c>
      <c r="H164" s="131"/>
      <c r="I164" s="180"/>
      <c r="J164" s="180"/>
      <c r="K164" s="171"/>
      <c r="L164" s="171"/>
      <c r="M164" s="61"/>
      <c r="N164" s="61"/>
      <c r="O164" s="175"/>
      <c r="P164" s="176"/>
      <c r="Q164" s="100"/>
      <c r="R164" s="223">
        <v>62</v>
      </c>
      <c r="S164" s="61"/>
      <c r="T164" s="60"/>
      <c r="U164" s="60"/>
      <c r="V164" s="59"/>
      <c r="W164" s="61"/>
      <c r="X164" s="160"/>
      <c r="Y164" s="160"/>
      <c r="Z164" s="156"/>
    </row>
    <row r="165" spans="1:26">
      <c r="A165" s="112">
        <v>158</v>
      </c>
      <c r="B165" s="627" t="s">
        <v>1069</v>
      </c>
      <c r="C165" s="625">
        <v>66984</v>
      </c>
      <c r="D165" s="625">
        <v>907900</v>
      </c>
      <c r="E165" s="625" t="s">
        <v>3</v>
      </c>
      <c r="F165" s="626" t="s">
        <v>234</v>
      </c>
      <c r="G165" s="125">
        <f>H165+I165+K165+L165+O165+R165+P165+X165+U165+S165+M165+V165+T165</f>
        <v>61</v>
      </c>
      <c r="H165" s="131"/>
      <c r="I165" s="180"/>
      <c r="J165" s="214"/>
      <c r="K165" s="171"/>
      <c r="L165" s="171"/>
      <c r="M165" s="578"/>
      <c r="N165" s="61"/>
      <c r="O165" s="175"/>
      <c r="P165" s="176"/>
      <c r="Q165" s="100"/>
      <c r="R165" s="168"/>
      <c r="S165" s="61">
        <v>41</v>
      </c>
      <c r="T165" s="61">
        <v>20</v>
      </c>
      <c r="U165" s="60"/>
      <c r="V165" s="59"/>
      <c r="W165" s="61"/>
      <c r="X165" s="160"/>
      <c r="Y165" s="160"/>
      <c r="Z165" s="156"/>
    </row>
    <row r="166" spans="1:26">
      <c r="A166" s="112">
        <v>159</v>
      </c>
      <c r="B166" s="98" t="s">
        <v>292</v>
      </c>
      <c r="C166" s="67" t="s">
        <v>293</v>
      </c>
      <c r="D166" s="67" t="s">
        <v>294</v>
      </c>
      <c r="E166" s="67" t="s">
        <v>1</v>
      </c>
      <c r="F166" s="723" t="s">
        <v>234</v>
      </c>
      <c r="G166" s="125">
        <f>H166+I166+K166+L166+O166+R166</f>
        <v>61</v>
      </c>
      <c r="H166" s="239"/>
      <c r="I166" s="228"/>
      <c r="J166" s="228"/>
      <c r="K166" s="171"/>
      <c r="L166" s="171"/>
      <c r="M166" s="61"/>
      <c r="N166" s="61"/>
      <c r="O166" s="175">
        <v>61</v>
      </c>
      <c r="P166" s="176"/>
      <c r="Q166" s="100"/>
      <c r="R166" s="168"/>
      <c r="S166" s="61"/>
      <c r="T166" s="60"/>
      <c r="U166" s="60"/>
      <c r="V166" s="59"/>
      <c r="W166" s="61"/>
      <c r="X166" s="160"/>
      <c r="Y166" s="160"/>
      <c r="Z166" s="156"/>
    </row>
    <row r="167" spans="1:26">
      <c r="A167" s="112">
        <v>160</v>
      </c>
      <c r="B167" s="84" t="s">
        <v>214</v>
      </c>
      <c r="C167" s="61">
        <v>80208</v>
      </c>
      <c r="D167" s="85" t="s">
        <v>215</v>
      </c>
      <c r="E167" s="61" t="s">
        <v>42</v>
      </c>
      <c r="F167" s="86" t="s">
        <v>127</v>
      </c>
      <c r="G167" s="125">
        <f>H167+I167+K167+L167+O167+R167</f>
        <v>61</v>
      </c>
      <c r="H167" s="241"/>
      <c r="I167" s="243">
        <v>61</v>
      </c>
      <c r="J167" s="228"/>
      <c r="K167" s="183"/>
      <c r="L167" s="171"/>
      <c r="M167" s="60"/>
      <c r="N167" s="60"/>
      <c r="O167" s="175"/>
      <c r="P167" s="176"/>
      <c r="Q167" s="100"/>
      <c r="R167" s="168"/>
      <c r="S167" s="61"/>
      <c r="T167" s="60"/>
      <c r="U167" s="60"/>
      <c r="V167" s="59"/>
      <c r="W167" s="61"/>
      <c r="X167" s="160"/>
      <c r="Y167" s="160"/>
      <c r="Z167" s="156"/>
    </row>
    <row r="168" spans="1:26">
      <c r="A168" s="112">
        <v>161</v>
      </c>
      <c r="B168" s="321" t="s">
        <v>498</v>
      </c>
      <c r="C168" s="94">
        <v>53721</v>
      </c>
      <c r="D168" s="94" t="s">
        <v>499</v>
      </c>
      <c r="E168" s="43" t="s">
        <v>6</v>
      </c>
      <c r="F168" s="69" t="s">
        <v>234</v>
      </c>
      <c r="G168" s="125">
        <f>H168+I168+K168+L168+O168+R168</f>
        <v>60</v>
      </c>
      <c r="H168" s="131"/>
      <c r="I168" s="180"/>
      <c r="J168" s="180"/>
      <c r="K168" s="171"/>
      <c r="L168" s="171"/>
      <c r="M168" s="61"/>
      <c r="N168" s="61"/>
      <c r="O168" s="175"/>
      <c r="P168" s="176"/>
      <c r="Q168" s="100"/>
      <c r="R168" s="223">
        <v>60</v>
      </c>
      <c r="S168" s="61"/>
      <c r="T168" s="60"/>
      <c r="U168" s="60"/>
      <c r="V168" s="59"/>
      <c r="W168" s="61"/>
      <c r="X168" s="160"/>
      <c r="Y168" s="160"/>
      <c r="Z168" s="156"/>
    </row>
    <row r="169" spans="1:26">
      <c r="A169" s="112">
        <v>162</v>
      </c>
      <c r="B169" s="312" t="s">
        <v>683</v>
      </c>
      <c r="C169" s="43">
        <v>110248</v>
      </c>
      <c r="D169" s="43" t="s">
        <v>684</v>
      </c>
      <c r="E169" s="43" t="s">
        <v>0</v>
      </c>
      <c r="F169" s="69" t="s">
        <v>127</v>
      </c>
      <c r="G169" s="125">
        <f>H169+I169+K169+L169+O169+R169+P169+Q169</f>
        <v>60</v>
      </c>
      <c r="H169" s="52"/>
      <c r="I169" s="180"/>
      <c r="J169" s="180"/>
      <c r="K169" s="165"/>
      <c r="L169" s="171"/>
      <c r="M169" s="60"/>
      <c r="N169" s="60"/>
      <c r="O169" s="175"/>
      <c r="P169" s="176"/>
      <c r="Q169" s="71">
        <v>60</v>
      </c>
      <c r="R169" s="168"/>
      <c r="S169" s="61"/>
      <c r="T169" s="60"/>
      <c r="U169" s="60"/>
      <c r="V169" s="59"/>
      <c r="W169" s="61"/>
      <c r="X169" s="160"/>
      <c r="Y169" s="160"/>
      <c r="Z169" s="156"/>
    </row>
    <row r="170" spans="1:26">
      <c r="A170" s="112">
        <v>163</v>
      </c>
      <c r="B170" s="59" t="s">
        <v>574</v>
      </c>
      <c r="C170" s="202">
        <v>109827</v>
      </c>
      <c r="D170" s="205" t="s">
        <v>575</v>
      </c>
      <c r="E170" s="202" t="s">
        <v>7</v>
      </c>
      <c r="F170" s="204" t="s">
        <v>127</v>
      </c>
      <c r="G170" s="125">
        <f>H170+I170+K170+L170+O170+R170</f>
        <v>59</v>
      </c>
      <c r="H170" s="317">
        <v>26</v>
      </c>
      <c r="I170" s="180"/>
      <c r="J170" s="180"/>
      <c r="K170" s="171"/>
      <c r="L170" s="171">
        <v>33</v>
      </c>
      <c r="M170" s="61"/>
      <c r="N170" s="61"/>
      <c r="O170" s="175"/>
      <c r="P170" s="176"/>
      <c r="Q170" s="100"/>
      <c r="R170" s="223"/>
      <c r="S170" s="61"/>
      <c r="T170" s="60"/>
      <c r="U170" s="60"/>
      <c r="V170" s="59"/>
      <c r="W170" s="61"/>
      <c r="X170" s="160"/>
      <c r="Y170" s="160"/>
      <c r="Z170" s="156"/>
    </row>
    <row r="171" spans="1:26">
      <c r="A171" s="112">
        <v>164</v>
      </c>
      <c r="B171" s="84" t="s">
        <v>87</v>
      </c>
      <c r="C171" s="95">
        <v>94342</v>
      </c>
      <c r="D171" s="202" t="s">
        <v>367</v>
      </c>
      <c r="E171" s="281" t="s">
        <v>7</v>
      </c>
      <c r="F171" s="69" t="s">
        <v>127</v>
      </c>
      <c r="G171" s="125">
        <f>H171+I171+K171+L171+O171+R171</f>
        <v>59</v>
      </c>
      <c r="H171" s="131"/>
      <c r="I171" s="180"/>
      <c r="J171" s="180"/>
      <c r="K171" s="171">
        <v>59</v>
      </c>
      <c r="L171" s="171"/>
      <c r="M171" s="61"/>
      <c r="N171" s="61"/>
      <c r="O171" s="175"/>
      <c r="P171" s="175"/>
      <c r="Q171" s="50"/>
      <c r="R171" s="168"/>
      <c r="S171" s="61"/>
      <c r="T171" s="60"/>
      <c r="U171" s="60"/>
      <c r="V171" s="59"/>
      <c r="W171" s="61"/>
      <c r="X171" s="160"/>
      <c r="Y171" s="160"/>
      <c r="Z171" s="156"/>
    </row>
    <row r="172" spans="1:26">
      <c r="A172" s="112">
        <v>165</v>
      </c>
      <c r="B172" s="321" t="s">
        <v>450</v>
      </c>
      <c r="C172" s="322" t="s">
        <v>452</v>
      </c>
      <c r="D172" s="322" t="s">
        <v>451</v>
      </c>
      <c r="E172" s="43" t="s">
        <v>6</v>
      </c>
      <c r="F172" s="69" t="s">
        <v>234</v>
      </c>
      <c r="G172" s="125">
        <f>H172+I172+K172+L172+O172+R172</f>
        <v>59</v>
      </c>
      <c r="H172" s="131"/>
      <c r="I172" s="180"/>
      <c r="J172" s="180"/>
      <c r="K172" s="171"/>
      <c r="L172" s="171"/>
      <c r="M172" s="61"/>
      <c r="N172" s="61"/>
      <c r="O172" s="175"/>
      <c r="P172" s="176"/>
      <c r="Q172" s="100"/>
      <c r="R172" s="223">
        <v>59</v>
      </c>
      <c r="S172" s="61"/>
      <c r="T172" s="60"/>
      <c r="U172" s="60"/>
      <c r="V172" s="59"/>
      <c r="W172" s="61"/>
      <c r="X172" s="160"/>
      <c r="Y172" s="160"/>
      <c r="Z172" s="156"/>
    </row>
    <row r="173" spans="1:26">
      <c r="A173" s="112">
        <v>166</v>
      </c>
      <c r="B173" s="312" t="s">
        <v>524</v>
      </c>
      <c r="C173" s="43">
        <v>110236</v>
      </c>
      <c r="D173" s="43">
        <v>258</v>
      </c>
      <c r="E173" s="43" t="s">
        <v>2</v>
      </c>
      <c r="F173" s="259" t="s">
        <v>234</v>
      </c>
      <c r="G173" s="125">
        <f>H173+I173+K173+L173+O173+R173+P173+Q173</f>
        <v>57</v>
      </c>
      <c r="H173" s="52"/>
      <c r="I173" s="180"/>
      <c r="J173" s="180"/>
      <c r="K173" s="165"/>
      <c r="L173" s="171"/>
      <c r="M173" s="60"/>
      <c r="N173" s="60"/>
      <c r="O173" s="175">
        <v>23</v>
      </c>
      <c r="P173" s="176"/>
      <c r="Q173" s="71">
        <v>34</v>
      </c>
      <c r="R173" s="168"/>
      <c r="S173" s="61"/>
      <c r="T173" s="60"/>
      <c r="U173" s="60"/>
      <c r="V173" s="59"/>
      <c r="W173" s="61"/>
      <c r="X173" s="160"/>
      <c r="Y173" s="160"/>
      <c r="Z173" s="156"/>
    </row>
    <row r="174" spans="1:26">
      <c r="A174" s="112">
        <v>167</v>
      </c>
      <c r="B174" s="63" t="s">
        <v>312</v>
      </c>
      <c r="C174" s="68" t="s">
        <v>313</v>
      </c>
      <c r="D174" s="68" t="s">
        <v>314</v>
      </c>
      <c r="E174" s="68" t="s">
        <v>1</v>
      </c>
      <c r="F174" s="259" t="s">
        <v>127</v>
      </c>
      <c r="G174" s="125">
        <f>H174+I174+K174+L174+O174+R174+P174+X174+U174+S174+M174+V174</f>
        <v>57</v>
      </c>
      <c r="H174" s="131"/>
      <c r="I174" s="180"/>
      <c r="J174" s="214"/>
      <c r="K174" s="171"/>
      <c r="L174" s="171"/>
      <c r="M174" s="578"/>
      <c r="N174" s="61"/>
      <c r="O174" s="175">
        <v>38</v>
      </c>
      <c r="P174" s="176"/>
      <c r="Q174" s="100"/>
      <c r="R174" s="168"/>
      <c r="S174" s="61"/>
      <c r="T174" s="60"/>
      <c r="U174" s="60"/>
      <c r="V174" s="61">
        <v>19</v>
      </c>
      <c r="W174" s="61"/>
      <c r="X174" s="160"/>
      <c r="Y174" s="160"/>
      <c r="Z174" s="156"/>
    </row>
    <row r="175" spans="1:26">
      <c r="A175" s="112">
        <v>168</v>
      </c>
      <c r="B175" s="98" t="s">
        <v>113</v>
      </c>
      <c r="C175" s="67" t="s">
        <v>296</v>
      </c>
      <c r="D175" s="67" t="s">
        <v>297</v>
      </c>
      <c r="E175" s="67" t="s">
        <v>46</v>
      </c>
      <c r="F175" s="259" t="s">
        <v>234</v>
      </c>
      <c r="G175" s="125">
        <f>H175+I175+K175+L175+O175+R175</f>
        <v>56</v>
      </c>
      <c r="H175" s="52"/>
      <c r="I175" s="180"/>
      <c r="J175" s="180"/>
      <c r="K175" s="165"/>
      <c r="L175" s="171"/>
      <c r="M175" s="60"/>
      <c r="N175" s="60"/>
      <c r="O175" s="175">
        <v>56</v>
      </c>
      <c r="P175" s="176"/>
      <c r="Q175" s="100"/>
      <c r="R175" s="168"/>
      <c r="S175" s="61"/>
      <c r="T175" s="60"/>
      <c r="U175" s="60"/>
      <c r="V175" s="61"/>
      <c r="W175" s="61"/>
      <c r="X175" s="160"/>
      <c r="Y175" s="160"/>
      <c r="Z175" s="156"/>
    </row>
    <row r="176" spans="1:26">
      <c r="A176" s="112">
        <v>169</v>
      </c>
      <c r="B176" s="312" t="s">
        <v>685</v>
      </c>
      <c r="C176" s="43">
        <v>27155</v>
      </c>
      <c r="D176" s="43" t="s">
        <v>686</v>
      </c>
      <c r="E176" s="43" t="s">
        <v>48</v>
      </c>
      <c r="F176" s="69" t="s">
        <v>234</v>
      </c>
      <c r="G176" s="125">
        <f>H176+I176+K176+L176+O176+R176+P176+Q176</f>
        <v>56</v>
      </c>
      <c r="H176" s="52"/>
      <c r="I176" s="180"/>
      <c r="J176" s="180"/>
      <c r="K176" s="165"/>
      <c r="L176" s="171"/>
      <c r="M176" s="60"/>
      <c r="N176" s="60"/>
      <c r="O176" s="175"/>
      <c r="P176" s="176"/>
      <c r="Q176" s="71">
        <v>56</v>
      </c>
      <c r="R176" s="168"/>
      <c r="S176" s="61"/>
      <c r="T176" s="60"/>
      <c r="U176" s="60"/>
      <c r="V176" s="59"/>
      <c r="W176" s="61"/>
      <c r="X176" s="160"/>
      <c r="Y176" s="160"/>
      <c r="Z176" s="156"/>
    </row>
    <row r="177" spans="1:26">
      <c r="A177" s="112">
        <v>170</v>
      </c>
      <c r="B177" s="738" t="s">
        <v>1021</v>
      </c>
      <c r="C177" s="737">
        <v>24536</v>
      </c>
      <c r="D177" s="737" t="s">
        <v>1227</v>
      </c>
      <c r="E177" s="737" t="s">
        <v>1</v>
      </c>
      <c r="F177" s="753" t="s">
        <v>234</v>
      </c>
      <c r="G177" s="125">
        <f>H177+I177+K177+L177+O177+R177+P177+X177+U177+S177+M177+V177+W177+N177+Y177+Z177</f>
        <v>56</v>
      </c>
      <c r="H177" s="131"/>
      <c r="I177" s="180"/>
      <c r="J177" s="214"/>
      <c r="K177" s="171"/>
      <c r="L177" s="171"/>
      <c r="M177" s="61"/>
      <c r="N177" s="61"/>
      <c r="O177" s="175"/>
      <c r="P177" s="176"/>
      <c r="Q177" s="100"/>
      <c r="R177" s="168"/>
      <c r="S177" s="61"/>
      <c r="T177" s="60"/>
      <c r="U177" s="60"/>
      <c r="V177" s="59"/>
      <c r="W177" s="61"/>
      <c r="X177" s="160"/>
      <c r="Y177" s="160"/>
      <c r="Z177" s="156">
        <v>56</v>
      </c>
    </row>
    <row r="178" spans="1:26">
      <c r="A178" s="112">
        <v>171</v>
      </c>
      <c r="B178" s="84" t="s">
        <v>227</v>
      </c>
      <c r="C178" s="61">
        <v>72063</v>
      </c>
      <c r="D178" s="85" t="s">
        <v>228</v>
      </c>
      <c r="E178" s="61" t="s">
        <v>42</v>
      </c>
      <c r="F178" s="86" t="s">
        <v>127</v>
      </c>
      <c r="G178" s="125">
        <f>H178+J178+K178+L178+O178+R178</f>
        <v>56</v>
      </c>
      <c r="H178" s="241"/>
      <c r="I178" s="243">
        <v>39</v>
      </c>
      <c r="J178" s="213">
        <v>56</v>
      </c>
      <c r="K178" s="183"/>
      <c r="L178" s="183"/>
      <c r="M178" s="61"/>
      <c r="N178" s="61"/>
      <c r="O178" s="175"/>
      <c r="P178" s="176"/>
      <c r="Q178" s="100"/>
      <c r="R178" s="168"/>
      <c r="S178" s="61"/>
      <c r="T178" s="60"/>
      <c r="U178" s="60"/>
      <c r="V178" s="59"/>
      <c r="W178" s="61"/>
      <c r="X178" s="160"/>
      <c r="Y178" s="160"/>
      <c r="Z178" s="156"/>
    </row>
    <row r="179" spans="1:26">
      <c r="A179" s="112">
        <v>172</v>
      </c>
      <c r="B179" s="570" t="s">
        <v>863</v>
      </c>
      <c r="C179" s="71">
        <v>17418</v>
      </c>
      <c r="D179" s="71" t="s">
        <v>864</v>
      </c>
      <c r="E179" s="43" t="s">
        <v>916</v>
      </c>
      <c r="F179" s="573" t="s">
        <v>857</v>
      </c>
      <c r="G179" s="125">
        <f>H179+I179+K179+L179+O179+R179+P179+X179+U179+S179</f>
        <v>55</v>
      </c>
      <c r="H179" s="131"/>
      <c r="I179" s="180"/>
      <c r="J179" s="214"/>
      <c r="K179" s="171"/>
      <c r="L179" s="171"/>
      <c r="M179" s="61"/>
      <c r="N179" s="61"/>
      <c r="O179" s="175"/>
      <c r="P179" s="176"/>
      <c r="Q179" s="100"/>
      <c r="R179" s="168"/>
      <c r="S179" s="578">
        <v>55</v>
      </c>
      <c r="T179" s="60"/>
      <c r="U179" s="60"/>
      <c r="V179" s="59"/>
      <c r="W179" s="61"/>
      <c r="X179" s="160"/>
      <c r="Y179" s="160"/>
      <c r="Z179" s="156"/>
    </row>
    <row r="180" spans="1:26">
      <c r="A180" s="112">
        <v>173</v>
      </c>
      <c r="B180" s="624" t="s">
        <v>1071</v>
      </c>
      <c r="C180" s="625">
        <v>79464</v>
      </c>
      <c r="D180" s="625">
        <v>82039</v>
      </c>
      <c r="E180" s="625" t="s">
        <v>126</v>
      </c>
      <c r="F180" s="631" t="s">
        <v>234</v>
      </c>
      <c r="G180" s="125">
        <f>H180+I180+K180+L180+O180+R180+P180+X180+U180+S180+M180+V180+T180</f>
        <v>55</v>
      </c>
      <c r="H180" s="131"/>
      <c r="I180" s="180"/>
      <c r="J180" s="214"/>
      <c r="K180" s="171"/>
      <c r="L180" s="171"/>
      <c r="M180" s="578"/>
      <c r="N180" s="61"/>
      <c r="O180" s="175"/>
      <c r="P180" s="176"/>
      <c r="Q180" s="100"/>
      <c r="R180" s="168"/>
      <c r="S180" s="61">
        <v>45</v>
      </c>
      <c r="T180" s="61">
        <v>10</v>
      </c>
      <c r="U180" s="60"/>
      <c r="V180" s="59"/>
      <c r="W180" s="61"/>
      <c r="X180" s="160"/>
      <c r="Y180" s="160"/>
      <c r="Z180" s="156"/>
    </row>
    <row r="181" spans="1:26">
      <c r="A181" s="112">
        <v>174</v>
      </c>
      <c r="B181" s="81" t="s">
        <v>618</v>
      </c>
      <c r="C181" s="43" t="s">
        <v>619</v>
      </c>
      <c r="D181" s="43" t="s">
        <v>620</v>
      </c>
      <c r="E181" s="43" t="s">
        <v>46</v>
      </c>
      <c r="F181" s="86" t="s">
        <v>127</v>
      </c>
      <c r="G181" s="125">
        <f>H181+I181+K181+L181+O181+R181+P181</f>
        <v>54</v>
      </c>
      <c r="H181" s="131"/>
      <c r="I181" s="180"/>
      <c r="J181" s="180"/>
      <c r="K181" s="165"/>
      <c r="L181" s="182"/>
      <c r="M181" s="61"/>
      <c r="N181" s="61"/>
      <c r="O181" s="175"/>
      <c r="P181" s="175">
        <v>54</v>
      </c>
      <c r="Q181" s="100"/>
      <c r="R181" s="168"/>
      <c r="S181" s="61"/>
      <c r="T181" s="60"/>
      <c r="U181" s="60"/>
      <c r="V181" s="59"/>
      <c r="W181" s="61"/>
      <c r="X181" s="160"/>
      <c r="Y181" s="160"/>
      <c r="Z181" s="156"/>
    </row>
    <row r="182" spans="1:26">
      <c r="A182" s="112">
        <v>175</v>
      </c>
      <c r="B182" s="98" t="s">
        <v>298</v>
      </c>
      <c r="C182" s="67" t="s">
        <v>299</v>
      </c>
      <c r="D182" s="67" t="s">
        <v>300</v>
      </c>
      <c r="E182" s="67" t="s">
        <v>1</v>
      </c>
      <c r="F182" s="64" t="s">
        <v>127</v>
      </c>
      <c r="G182" s="125">
        <f>H182+I182+K182+L182+O182+R182</f>
        <v>54</v>
      </c>
      <c r="H182" s="131"/>
      <c r="I182" s="181"/>
      <c r="J182" s="181"/>
      <c r="K182" s="165"/>
      <c r="L182" s="171"/>
      <c r="M182" s="61"/>
      <c r="N182" s="61"/>
      <c r="O182" s="175">
        <v>54</v>
      </c>
      <c r="P182" s="176"/>
      <c r="Q182" s="100"/>
      <c r="R182" s="168"/>
      <c r="S182" s="61"/>
      <c r="T182" s="60"/>
      <c r="U182" s="60"/>
      <c r="V182" s="59"/>
      <c r="W182" s="61"/>
      <c r="X182" s="160"/>
      <c r="Y182" s="160"/>
      <c r="Z182" s="156"/>
    </row>
    <row r="183" spans="1:26">
      <c r="A183" s="112">
        <v>176</v>
      </c>
      <c r="B183" s="505" t="s">
        <v>728</v>
      </c>
      <c r="C183" s="501">
        <v>62117</v>
      </c>
      <c r="D183" s="501" t="s">
        <v>729</v>
      </c>
      <c r="E183" s="503" t="s">
        <v>8</v>
      </c>
      <c r="F183" s="503" t="s">
        <v>234</v>
      </c>
      <c r="G183" s="125">
        <f>H183+I183+K183+L183+O183+R183+P183+X183</f>
        <v>53</v>
      </c>
      <c r="H183" s="52"/>
      <c r="I183" s="180"/>
      <c r="J183" s="180"/>
      <c r="K183" s="165"/>
      <c r="L183" s="171"/>
      <c r="M183" s="60"/>
      <c r="N183" s="60"/>
      <c r="O183" s="175"/>
      <c r="P183" s="176"/>
      <c r="Q183" s="100"/>
      <c r="R183" s="168"/>
      <c r="S183" s="61"/>
      <c r="T183" s="60"/>
      <c r="U183" s="60"/>
      <c r="V183" s="59"/>
      <c r="W183" s="61"/>
      <c r="X183" s="526">
        <v>53</v>
      </c>
      <c r="Y183" s="160">
        <v>45</v>
      </c>
      <c r="Z183" s="156"/>
    </row>
    <row r="184" spans="1:26">
      <c r="A184" s="112">
        <v>177</v>
      </c>
      <c r="B184" s="614" t="s">
        <v>1026</v>
      </c>
      <c r="C184" s="615">
        <v>29222</v>
      </c>
      <c r="D184" s="615" t="s">
        <v>1027</v>
      </c>
      <c r="E184" s="615" t="s">
        <v>663</v>
      </c>
      <c r="F184" s="620" t="s">
        <v>234</v>
      </c>
      <c r="G184" s="125">
        <f>H184+I184+K184+L184+O184+R184+P184+X184+U184+S184+M184+V184</f>
        <v>53</v>
      </c>
      <c r="H184" s="131"/>
      <c r="I184" s="180"/>
      <c r="J184" s="214"/>
      <c r="K184" s="171"/>
      <c r="L184" s="171"/>
      <c r="M184" s="578"/>
      <c r="N184" s="61"/>
      <c r="O184" s="175"/>
      <c r="P184" s="176"/>
      <c r="Q184" s="100">
        <v>70</v>
      </c>
      <c r="R184" s="168"/>
      <c r="S184" s="61"/>
      <c r="T184" s="60"/>
      <c r="U184" s="60"/>
      <c r="V184" s="61">
        <v>53</v>
      </c>
      <c r="W184" s="61"/>
      <c r="X184" s="160"/>
      <c r="Y184" s="160"/>
      <c r="Z184" s="156"/>
    </row>
    <row r="185" spans="1:26">
      <c r="A185" s="112">
        <v>178</v>
      </c>
      <c r="B185" s="553" t="s">
        <v>826</v>
      </c>
      <c r="C185" s="552">
        <v>87129</v>
      </c>
      <c r="D185" s="552" t="s">
        <v>827</v>
      </c>
      <c r="E185" s="552" t="s">
        <v>9</v>
      </c>
      <c r="F185" s="83" t="s">
        <v>127</v>
      </c>
      <c r="G185" s="125">
        <f>H185+I185+K185+L185+O185+R185+P185+X185+U185</f>
        <v>52</v>
      </c>
      <c r="H185" s="131"/>
      <c r="I185" s="180"/>
      <c r="J185" s="214"/>
      <c r="K185" s="171"/>
      <c r="L185" s="171"/>
      <c r="M185" s="61"/>
      <c r="N185" s="61"/>
      <c r="O185" s="175"/>
      <c r="P185" s="176"/>
      <c r="Q185" s="100"/>
      <c r="R185" s="168"/>
      <c r="S185" s="61"/>
      <c r="T185" s="60"/>
      <c r="U185" s="61">
        <v>52</v>
      </c>
      <c r="V185" s="59"/>
      <c r="W185" s="61"/>
      <c r="X185" s="160"/>
      <c r="Y185" s="160"/>
      <c r="Z185" s="156"/>
    </row>
    <row r="186" spans="1:26">
      <c r="A186" s="112">
        <v>179</v>
      </c>
      <c r="B186" s="334" t="s">
        <v>576</v>
      </c>
      <c r="C186" s="72">
        <v>109357</v>
      </c>
      <c r="D186" s="72">
        <v>4145</v>
      </c>
      <c r="E186" s="61" t="s">
        <v>603</v>
      </c>
      <c r="F186" s="202" t="s">
        <v>234</v>
      </c>
      <c r="G186" s="125">
        <f>H186+I186+K186+L186+O186+R186</f>
        <v>52</v>
      </c>
      <c r="H186" s="317">
        <v>30</v>
      </c>
      <c r="I186" s="180"/>
      <c r="J186" s="180"/>
      <c r="K186" s="171"/>
      <c r="L186" s="171">
        <v>22</v>
      </c>
      <c r="M186" s="61"/>
      <c r="N186" s="61"/>
      <c r="O186" s="175"/>
      <c r="P186" s="176"/>
      <c r="Q186" s="100"/>
      <c r="R186" s="223"/>
      <c r="S186" s="61"/>
      <c r="T186" s="60"/>
      <c r="U186" s="60"/>
      <c r="V186" s="59"/>
      <c r="W186" s="61"/>
      <c r="X186" s="160"/>
      <c r="Y186" s="160"/>
      <c r="Z186" s="156"/>
    </row>
    <row r="187" spans="1:26">
      <c r="A187" s="112">
        <v>180</v>
      </c>
      <c r="B187" s="677" t="s">
        <v>1128</v>
      </c>
      <c r="C187" s="678">
        <v>67998</v>
      </c>
      <c r="D187" s="678" t="s">
        <v>1129</v>
      </c>
      <c r="E187" s="43" t="s">
        <v>8</v>
      </c>
      <c r="F187" s="326" t="s">
        <v>234</v>
      </c>
      <c r="G187" s="125">
        <f>H187+I187+K187+L187+O187+R187+P187+X187+U187+S187+M187+V187+W187+N187+Y187</f>
        <v>51</v>
      </c>
      <c r="H187" s="131"/>
      <c r="I187" s="180"/>
      <c r="J187" s="214"/>
      <c r="K187" s="171"/>
      <c r="L187" s="171"/>
      <c r="M187" s="61"/>
      <c r="N187" s="61"/>
      <c r="O187" s="175"/>
      <c r="P187" s="176"/>
      <c r="Q187" s="100"/>
      <c r="R187" s="168"/>
      <c r="S187" s="61"/>
      <c r="T187" s="60"/>
      <c r="U187" s="60"/>
      <c r="V187" s="59"/>
      <c r="W187" s="61"/>
      <c r="X187" s="160"/>
      <c r="Y187" s="160">
        <v>51</v>
      </c>
      <c r="Z187" s="156"/>
    </row>
    <row r="188" spans="1:26">
      <c r="A188" s="112">
        <v>181</v>
      </c>
      <c r="B188" s="321" t="s">
        <v>458</v>
      </c>
      <c r="C188" s="94">
        <v>82336</v>
      </c>
      <c r="D188" s="61" t="s">
        <v>459</v>
      </c>
      <c r="E188" s="43" t="s">
        <v>6</v>
      </c>
      <c r="F188" s="43" t="s">
        <v>127</v>
      </c>
      <c r="G188" s="125">
        <f>H188+I188+K188+L188+O188+R188</f>
        <v>51</v>
      </c>
      <c r="H188" s="131"/>
      <c r="I188" s="180"/>
      <c r="J188" s="180"/>
      <c r="K188" s="171"/>
      <c r="L188" s="171"/>
      <c r="M188" s="61"/>
      <c r="N188" s="61"/>
      <c r="O188" s="175"/>
      <c r="P188" s="176"/>
      <c r="Q188" s="100"/>
      <c r="R188" s="223">
        <v>51</v>
      </c>
      <c r="S188" s="61"/>
      <c r="T188" s="60"/>
      <c r="U188" s="60"/>
      <c r="V188" s="59"/>
      <c r="W188" s="61"/>
      <c r="X188" s="160"/>
      <c r="Y188" s="160"/>
      <c r="Z188" s="156"/>
    </row>
    <row r="189" spans="1:26">
      <c r="A189" s="112">
        <v>182</v>
      </c>
      <c r="B189" s="81" t="s">
        <v>621</v>
      </c>
      <c r="C189" s="43" t="s">
        <v>622</v>
      </c>
      <c r="D189" s="43" t="s">
        <v>623</v>
      </c>
      <c r="E189" s="43" t="s">
        <v>46</v>
      </c>
      <c r="F189" s="61" t="s">
        <v>127</v>
      </c>
      <c r="G189" s="125">
        <f>H189+I189+K189+L189+O189+R189+P189</f>
        <v>50</v>
      </c>
      <c r="H189" s="131"/>
      <c r="I189" s="180"/>
      <c r="J189" s="180"/>
      <c r="K189" s="165"/>
      <c r="L189" s="182"/>
      <c r="M189" s="61"/>
      <c r="N189" s="61"/>
      <c r="O189" s="175"/>
      <c r="P189" s="175">
        <v>50</v>
      </c>
      <c r="Q189" s="100"/>
      <c r="R189" s="168"/>
      <c r="S189" s="61"/>
      <c r="T189" s="60"/>
      <c r="U189" s="60"/>
      <c r="V189" s="59"/>
      <c r="W189" s="61"/>
      <c r="X189" s="160"/>
      <c r="Y189" s="160"/>
      <c r="Z189" s="156"/>
    </row>
    <row r="190" spans="1:26">
      <c r="A190" s="112">
        <v>183</v>
      </c>
      <c r="B190" s="321" t="s">
        <v>481</v>
      </c>
      <c r="C190" s="322" t="s">
        <v>482</v>
      </c>
      <c r="D190" s="43" t="s">
        <v>638</v>
      </c>
      <c r="E190" s="43" t="s">
        <v>6</v>
      </c>
      <c r="F190" s="43" t="s">
        <v>262</v>
      </c>
      <c r="G190" s="125">
        <f>H190+I190+K190+L190+O190+R190</f>
        <v>50</v>
      </c>
      <c r="H190" s="131"/>
      <c r="I190" s="180"/>
      <c r="J190" s="180"/>
      <c r="K190" s="171"/>
      <c r="L190" s="171"/>
      <c r="M190" s="61"/>
      <c r="N190" s="61"/>
      <c r="O190" s="175"/>
      <c r="P190" s="175">
        <v>0</v>
      </c>
      <c r="Q190" s="100"/>
      <c r="R190" s="223">
        <v>50</v>
      </c>
      <c r="S190" s="61"/>
      <c r="T190" s="60"/>
      <c r="U190" s="60"/>
      <c r="V190" s="59"/>
      <c r="W190" s="61"/>
      <c r="X190" s="160"/>
      <c r="Y190" s="160"/>
      <c r="Z190" s="156"/>
    </row>
    <row r="191" spans="1:26">
      <c r="A191" s="112">
        <v>184</v>
      </c>
      <c r="B191" s="282" t="s">
        <v>369</v>
      </c>
      <c r="C191" s="95">
        <v>23208</v>
      </c>
      <c r="D191" s="290">
        <v>1748</v>
      </c>
      <c r="E191" s="281" t="s">
        <v>7</v>
      </c>
      <c r="F191" s="44" t="s">
        <v>234</v>
      </c>
      <c r="G191" s="125">
        <f>H191+I191+K191+L191+O191+R191</f>
        <v>49</v>
      </c>
      <c r="H191" s="131"/>
      <c r="I191" s="180"/>
      <c r="J191" s="180"/>
      <c r="K191" s="171">
        <v>49</v>
      </c>
      <c r="L191" s="171"/>
      <c r="M191" s="61"/>
      <c r="N191" s="61"/>
      <c r="O191" s="175"/>
      <c r="P191" s="176"/>
      <c r="Q191" s="100"/>
      <c r="R191" s="168"/>
      <c r="S191" s="61"/>
      <c r="T191" s="60"/>
      <c r="U191" s="60"/>
      <c r="V191" s="59"/>
      <c r="W191" s="61"/>
      <c r="X191" s="160"/>
      <c r="Y191" s="160"/>
      <c r="Z191" s="156"/>
    </row>
    <row r="192" spans="1:26">
      <c r="A192" s="112">
        <v>185</v>
      </c>
      <c r="B192" s="84" t="s">
        <v>220</v>
      </c>
      <c r="C192" s="61">
        <v>82723</v>
      </c>
      <c r="D192" s="85" t="s">
        <v>221</v>
      </c>
      <c r="E192" s="61" t="s">
        <v>118</v>
      </c>
      <c r="F192" s="61" t="s">
        <v>234</v>
      </c>
      <c r="G192" s="125">
        <f>H192+I192+K192+L192+O192+R192</f>
        <v>49</v>
      </c>
      <c r="H192" s="241"/>
      <c r="I192" s="243">
        <v>49</v>
      </c>
      <c r="J192" s="228"/>
      <c r="K192" s="183"/>
      <c r="L192" s="171"/>
      <c r="M192" s="60"/>
      <c r="N192" s="60"/>
      <c r="O192" s="175"/>
      <c r="P192" s="176"/>
      <c r="Q192" s="100"/>
      <c r="R192" s="168"/>
      <c r="S192" s="61"/>
      <c r="T192" s="60"/>
      <c r="U192" s="60"/>
      <c r="V192" s="59"/>
      <c r="W192" s="61"/>
      <c r="X192" s="160"/>
      <c r="Y192" s="160"/>
      <c r="Z192" s="156"/>
    </row>
    <row r="193" spans="1:26">
      <c r="A193" s="112">
        <v>186</v>
      </c>
      <c r="B193" s="677" t="s">
        <v>1130</v>
      </c>
      <c r="C193" s="678">
        <v>68000</v>
      </c>
      <c r="D193" s="678" t="s">
        <v>1131</v>
      </c>
      <c r="E193" s="43" t="s">
        <v>8</v>
      </c>
      <c r="F193" s="326" t="s">
        <v>127</v>
      </c>
      <c r="G193" s="125">
        <f>H193+I193+K193+L193+O193+R193+P193+X193+U193+S193+M193+V193+W193+N193+Y193</f>
        <v>48</v>
      </c>
      <c r="H193" s="131"/>
      <c r="I193" s="180"/>
      <c r="J193" s="214"/>
      <c r="K193" s="171"/>
      <c r="L193" s="171"/>
      <c r="M193" s="61"/>
      <c r="N193" s="61"/>
      <c r="O193" s="175"/>
      <c r="P193" s="176"/>
      <c r="Q193" s="100"/>
      <c r="R193" s="168"/>
      <c r="S193" s="61"/>
      <c r="T193" s="60"/>
      <c r="U193" s="60"/>
      <c r="V193" s="59"/>
      <c r="W193" s="61"/>
      <c r="X193" s="160"/>
      <c r="Y193" s="160">
        <v>48</v>
      </c>
      <c r="Z193" s="156"/>
    </row>
    <row r="194" spans="1:26">
      <c r="A194" s="112">
        <v>187</v>
      </c>
      <c r="B194" s="84" t="s">
        <v>223</v>
      </c>
      <c r="C194" s="61">
        <v>72057</v>
      </c>
      <c r="D194" s="85" t="s">
        <v>224</v>
      </c>
      <c r="E194" s="61" t="s">
        <v>42</v>
      </c>
      <c r="F194" s="61" t="s">
        <v>127</v>
      </c>
      <c r="G194" s="125">
        <f>H194+I194+K194+L194+O194+R194</f>
        <v>47</v>
      </c>
      <c r="H194" s="239"/>
      <c r="I194" s="243">
        <v>47</v>
      </c>
      <c r="J194" s="228"/>
      <c r="K194" s="183"/>
      <c r="L194" s="171"/>
      <c r="M194" s="61"/>
      <c r="N194" s="61"/>
      <c r="O194" s="175"/>
      <c r="P194" s="176"/>
      <c r="Q194" s="100"/>
      <c r="R194" s="168"/>
      <c r="S194" s="61"/>
      <c r="T194" s="60"/>
      <c r="U194" s="60"/>
      <c r="V194" s="59"/>
      <c r="W194" s="61"/>
      <c r="X194" s="160"/>
      <c r="Y194" s="160"/>
      <c r="Z194" s="156"/>
    </row>
    <row r="195" spans="1:26">
      <c r="A195" s="112">
        <v>188</v>
      </c>
      <c r="B195" s="677" t="s">
        <v>1135</v>
      </c>
      <c r="C195" s="678" t="s">
        <v>1136</v>
      </c>
      <c r="D195" s="678" t="s">
        <v>1134</v>
      </c>
      <c r="E195" s="43" t="s">
        <v>8</v>
      </c>
      <c r="F195" s="326" t="s">
        <v>127</v>
      </c>
      <c r="G195" s="125">
        <f>H195+I195+K195+L195+O195+R195+P195+X195+U195+S195+M195+V195+W195+N195+Y195</f>
        <v>46</v>
      </c>
      <c r="H195" s="131"/>
      <c r="I195" s="180"/>
      <c r="J195" s="214"/>
      <c r="K195" s="171"/>
      <c r="L195" s="171"/>
      <c r="M195" s="61"/>
      <c r="N195" s="61"/>
      <c r="O195" s="175"/>
      <c r="P195" s="176"/>
      <c r="Q195" s="100"/>
      <c r="R195" s="168"/>
      <c r="S195" s="61"/>
      <c r="T195" s="60"/>
      <c r="U195" s="60"/>
      <c r="V195" s="59"/>
      <c r="W195" s="61"/>
      <c r="X195" s="160"/>
      <c r="Y195" s="160">
        <v>46</v>
      </c>
      <c r="Z195" s="156"/>
    </row>
    <row r="196" spans="1:26">
      <c r="A196" s="112">
        <v>189</v>
      </c>
      <c r="B196" s="677" t="s">
        <v>1137</v>
      </c>
      <c r="C196" s="678">
        <v>62113</v>
      </c>
      <c r="D196" s="678" t="s">
        <v>1138</v>
      </c>
      <c r="E196" s="43" t="s">
        <v>8</v>
      </c>
      <c r="F196" s="326" t="s">
        <v>234</v>
      </c>
      <c r="G196" s="125">
        <f>H196+I196+K196+L196+O196+R196+P196+X196+U196+S196+M196+V196+W196+N196+Y196</f>
        <v>46</v>
      </c>
      <c r="H196" s="131"/>
      <c r="I196" s="180"/>
      <c r="J196" s="214"/>
      <c r="K196" s="171"/>
      <c r="L196" s="171"/>
      <c r="M196" s="61"/>
      <c r="N196" s="61"/>
      <c r="O196" s="175"/>
      <c r="P196" s="176"/>
      <c r="Q196" s="100"/>
      <c r="R196" s="168"/>
      <c r="S196" s="61"/>
      <c r="T196" s="60"/>
      <c r="U196" s="60"/>
      <c r="V196" s="59"/>
      <c r="W196" s="61"/>
      <c r="X196" s="160"/>
      <c r="Y196" s="160">
        <v>46</v>
      </c>
      <c r="Z196" s="156"/>
    </row>
    <row r="197" spans="1:26">
      <c r="A197" s="112">
        <v>190</v>
      </c>
      <c r="B197" s="279" t="s">
        <v>373</v>
      </c>
      <c r="C197" s="95">
        <v>76094</v>
      </c>
      <c r="D197" s="202" t="s">
        <v>374</v>
      </c>
      <c r="E197" s="281" t="s">
        <v>7</v>
      </c>
      <c r="F197" s="43" t="s">
        <v>234</v>
      </c>
      <c r="G197" s="125">
        <f>H197+I197+K197+L197+O197+R197</f>
        <v>46</v>
      </c>
      <c r="H197" s="131"/>
      <c r="I197" s="180"/>
      <c r="J197" s="180"/>
      <c r="K197" s="171">
        <v>46</v>
      </c>
      <c r="L197" s="171"/>
      <c r="M197" s="61"/>
      <c r="N197" s="61"/>
      <c r="O197" s="175"/>
      <c r="P197" s="176"/>
      <c r="Q197" s="100"/>
      <c r="R197" s="168"/>
      <c r="S197" s="61"/>
      <c r="T197" s="60"/>
      <c r="U197" s="60"/>
      <c r="V197" s="59"/>
      <c r="W197" s="61"/>
      <c r="X197" s="160"/>
      <c r="Y197" s="160"/>
      <c r="Z197" s="156"/>
    </row>
    <row r="198" spans="1:26">
      <c r="A198" s="112">
        <v>191</v>
      </c>
      <c r="B198" s="618" t="s">
        <v>1029</v>
      </c>
      <c r="C198" s="615">
        <v>67860</v>
      </c>
      <c r="D198" s="615">
        <v>1497</v>
      </c>
      <c r="E198" s="615" t="s">
        <v>1011</v>
      </c>
      <c r="F198" s="43" t="s">
        <v>127</v>
      </c>
      <c r="G198" s="125">
        <f>H198+I198+K198+L198+O198+R198+P198+X198+U198+S198+M198+V198</f>
        <v>46</v>
      </c>
      <c r="H198" s="131"/>
      <c r="I198" s="180"/>
      <c r="J198" s="214"/>
      <c r="K198" s="171"/>
      <c r="L198" s="171"/>
      <c r="M198" s="578"/>
      <c r="N198" s="61"/>
      <c r="O198" s="175"/>
      <c r="P198" s="176"/>
      <c r="Q198" s="100"/>
      <c r="R198" s="168"/>
      <c r="S198" s="61"/>
      <c r="T198" s="60"/>
      <c r="U198" s="60"/>
      <c r="V198" s="61">
        <v>46</v>
      </c>
      <c r="W198" s="61"/>
      <c r="X198" s="160"/>
      <c r="Y198" s="160"/>
      <c r="Z198" s="156"/>
    </row>
    <row r="199" spans="1:26">
      <c r="A199" s="112">
        <v>192</v>
      </c>
      <c r="B199" s="59" t="s">
        <v>506</v>
      </c>
      <c r="C199" s="94">
        <v>61253</v>
      </c>
      <c r="D199" s="61">
        <v>61253</v>
      </c>
      <c r="E199" s="43" t="s">
        <v>529</v>
      </c>
      <c r="F199" s="43" t="s">
        <v>234</v>
      </c>
      <c r="G199" s="125">
        <f>H199+I199+K199+L199+O199+R199</f>
        <v>46</v>
      </c>
      <c r="H199" s="131"/>
      <c r="I199" s="180"/>
      <c r="J199" s="180"/>
      <c r="K199" s="171"/>
      <c r="L199" s="171"/>
      <c r="M199" s="61"/>
      <c r="N199" s="61"/>
      <c r="O199" s="175"/>
      <c r="P199" s="176"/>
      <c r="Q199" s="100"/>
      <c r="R199" s="223">
        <v>46</v>
      </c>
      <c r="S199" s="61"/>
      <c r="T199" s="60"/>
      <c r="U199" s="60"/>
      <c r="V199" s="59"/>
      <c r="W199" s="61"/>
      <c r="X199" s="160"/>
      <c r="Y199" s="160"/>
      <c r="Z199" s="156"/>
    </row>
    <row r="200" spans="1:26">
      <c r="A200" s="112">
        <v>193</v>
      </c>
      <c r="B200" s="553" t="s">
        <v>828</v>
      </c>
      <c r="C200" s="552">
        <v>87125</v>
      </c>
      <c r="D200" s="552" t="s">
        <v>829</v>
      </c>
      <c r="E200" s="552" t="s">
        <v>9</v>
      </c>
      <c r="F200" s="83" t="s">
        <v>234</v>
      </c>
      <c r="G200" s="125">
        <f>H200+I200+K200+L200+O200+R200+P200+X200+U200</f>
        <v>45</v>
      </c>
      <c r="H200" s="131"/>
      <c r="I200" s="180"/>
      <c r="J200" s="214"/>
      <c r="K200" s="171"/>
      <c r="L200" s="171"/>
      <c r="M200" s="61"/>
      <c r="N200" s="61"/>
      <c r="O200" s="175"/>
      <c r="P200" s="176"/>
      <c r="Q200" s="100"/>
      <c r="R200" s="168"/>
      <c r="S200" s="61"/>
      <c r="T200" s="60"/>
      <c r="U200" s="61">
        <v>45</v>
      </c>
      <c r="V200" s="59"/>
      <c r="W200" s="61"/>
      <c r="X200" s="160"/>
      <c r="Y200" s="160"/>
      <c r="Z200" s="156"/>
    </row>
    <row r="201" spans="1:26">
      <c r="A201" s="112">
        <v>194</v>
      </c>
      <c r="B201" s="312" t="s">
        <v>687</v>
      </c>
      <c r="C201" s="43">
        <v>81514</v>
      </c>
      <c r="D201" s="43" t="s">
        <v>688</v>
      </c>
      <c r="E201" s="43" t="s">
        <v>2</v>
      </c>
      <c r="F201" s="43" t="s">
        <v>234</v>
      </c>
      <c r="G201" s="125">
        <f>H201+I201+K201+L201+O201+R201+P201+Q201</f>
        <v>45</v>
      </c>
      <c r="H201" s="52"/>
      <c r="I201" s="180"/>
      <c r="J201" s="180"/>
      <c r="K201" s="165"/>
      <c r="L201" s="171"/>
      <c r="M201" s="60"/>
      <c r="N201" s="60"/>
      <c r="O201" s="175"/>
      <c r="P201" s="176"/>
      <c r="Q201" s="71">
        <v>45</v>
      </c>
      <c r="R201" s="168"/>
      <c r="S201" s="61"/>
      <c r="T201" s="60"/>
      <c r="U201" s="60"/>
      <c r="V201" s="59"/>
      <c r="W201" s="61"/>
      <c r="X201" s="160"/>
      <c r="Y201" s="160"/>
      <c r="Z201" s="156"/>
    </row>
    <row r="202" spans="1:26">
      <c r="A202" s="112">
        <v>195</v>
      </c>
      <c r="B202" s="279" t="s">
        <v>571</v>
      </c>
      <c r="C202" s="95">
        <v>83391</v>
      </c>
      <c r="D202" s="111" t="s">
        <v>55</v>
      </c>
      <c r="E202" s="280" t="s">
        <v>7</v>
      </c>
      <c r="F202" s="202" t="s">
        <v>234</v>
      </c>
      <c r="G202" s="125">
        <f>H202+I202+K202+L202+O202+R202</f>
        <v>44</v>
      </c>
      <c r="H202" s="131"/>
      <c r="I202" s="180"/>
      <c r="J202" s="180"/>
      <c r="K202" s="171"/>
      <c r="L202" s="171">
        <v>44</v>
      </c>
      <c r="M202" s="61"/>
      <c r="N202" s="61"/>
      <c r="O202" s="175"/>
      <c r="P202" s="176"/>
      <c r="Q202" s="100"/>
      <c r="R202" s="223"/>
      <c r="S202" s="61"/>
      <c r="T202" s="60"/>
      <c r="U202" s="60"/>
      <c r="V202" s="59"/>
      <c r="W202" s="61"/>
      <c r="X202" s="160"/>
      <c r="Y202" s="160"/>
      <c r="Z202" s="156"/>
    </row>
    <row r="203" spans="1:26">
      <c r="A203" s="112">
        <v>196</v>
      </c>
      <c r="B203" s="570" t="s">
        <v>865</v>
      </c>
      <c r="C203" s="71"/>
      <c r="D203" s="71" t="s">
        <v>866</v>
      </c>
      <c r="E203" s="71" t="s">
        <v>858</v>
      </c>
      <c r="F203" s="71" t="s">
        <v>857</v>
      </c>
      <c r="G203" s="125">
        <f>H203+I203+K203+L203+O203+R203+P203+X203+U203+S203</f>
        <v>42</v>
      </c>
      <c r="H203" s="131"/>
      <c r="I203" s="180"/>
      <c r="J203" s="214"/>
      <c r="K203" s="171"/>
      <c r="L203" s="171"/>
      <c r="M203" s="61"/>
      <c r="N203" s="61"/>
      <c r="O203" s="175"/>
      <c r="P203" s="176"/>
      <c r="Q203" s="100"/>
      <c r="R203" s="168"/>
      <c r="S203" s="578">
        <v>42</v>
      </c>
      <c r="T203" s="60"/>
      <c r="U203" s="60"/>
      <c r="V203" s="59"/>
      <c r="W203" s="61"/>
      <c r="X203" s="160"/>
      <c r="Y203" s="160"/>
      <c r="Z203" s="156"/>
    </row>
    <row r="204" spans="1:26">
      <c r="A204" s="112">
        <v>197</v>
      </c>
      <c r="B204" s="553" t="s">
        <v>830</v>
      </c>
      <c r="C204" s="552">
        <v>102184</v>
      </c>
      <c r="D204" s="552" t="s">
        <v>831</v>
      </c>
      <c r="E204" s="552" t="s">
        <v>9</v>
      </c>
      <c r="F204" s="83" t="s">
        <v>127</v>
      </c>
      <c r="G204" s="125">
        <f>H204+I204+K204+L204+O204+R204+P204+X204+U204</f>
        <v>42</v>
      </c>
      <c r="H204" s="131"/>
      <c r="I204" s="180"/>
      <c r="J204" s="214"/>
      <c r="K204" s="171"/>
      <c r="L204" s="171"/>
      <c r="M204" s="61"/>
      <c r="N204" s="61"/>
      <c r="O204" s="175"/>
      <c r="P204" s="176"/>
      <c r="Q204" s="100"/>
      <c r="R204" s="168"/>
      <c r="S204" s="61"/>
      <c r="T204" s="60"/>
      <c r="U204" s="61">
        <v>42</v>
      </c>
      <c r="V204" s="59"/>
      <c r="W204" s="61"/>
      <c r="X204" s="160"/>
      <c r="Y204" s="160"/>
      <c r="Z204" s="156"/>
    </row>
    <row r="205" spans="1:26">
      <c r="A205" s="112">
        <v>198</v>
      </c>
      <c r="B205" s="583" t="s">
        <v>938</v>
      </c>
      <c r="C205" s="584" t="s">
        <v>939</v>
      </c>
      <c r="D205" s="584" t="s">
        <v>940</v>
      </c>
      <c r="E205" s="586" t="s">
        <v>7</v>
      </c>
      <c r="F205" s="586" t="s">
        <v>127</v>
      </c>
      <c r="G205" s="125">
        <f>H205+I205+K205+L205+O205+R205+P205+X205+U205+S205+M205</f>
        <v>42</v>
      </c>
      <c r="H205" s="131"/>
      <c r="I205" s="180"/>
      <c r="J205" s="214"/>
      <c r="K205" s="171"/>
      <c r="L205" s="171"/>
      <c r="M205" s="578">
        <v>42</v>
      </c>
      <c r="N205" s="61"/>
      <c r="O205" s="175"/>
      <c r="P205" s="176"/>
      <c r="Q205" s="100"/>
      <c r="R205" s="168"/>
      <c r="S205" s="61"/>
      <c r="T205" s="60"/>
      <c r="U205" s="60"/>
      <c r="V205" s="59"/>
      <c r="W205" s="61"/>
      <c r="X205" s="160"/>
      <c r="Y205" s="160"/>
      <c r="Z205" s="156"/>
    </row>
    <row r="206" spans="1:26">
      <c r="A206" s="112">
        <v>199</v>
      </c>
      <c r="B206" s="583" t="s">
        <v>935</v>
      </c>
      <c r="C206" s="584" t="s">
        <v>936</v>
      </c>
      <c r="D206" s="584" t="s">
        <v>937</v>
      </c>
      <c r="E206" s="586" t="s">
        <v>7</v>
      </c>
      <c r="F206" s="586" t="s">
        <v>127</v>
      </c>
      <c r="G206" s="125">
        <f>H206+I206+K206+L206+O206+R206+P206+X206+U206+S206+M206</f>
        <v>42</v>
      </c>
      <c r="H206" s="131"/>
      <c r="I206" s="180"/>
      <c r="J206" s="214"/>
      <c r="K206" s="171"/>
      <c r="L206" s="171"/>
      <c r="M206" s="578">
        <v>42</v>
      </c>
      <c r="N206" s="61"/>
      <c r="O206" s="175"/>
      <c r="P206" s="176"/>
      <c r="Q206" s="100"/>
      <c r="R206" s="168"/>
      <c r="S206" s="61"/>
      <c r="T206" s="60"/>
      <c r="U206" s="60"/>
      <c r="V206" s="59"/>
      <c r="W206" s="61"/>
      <c r="X206" s="160"/>
      <c r="Y206" s="160"/>
      <c r="Z206" s="156"/>
    </row>
    <row r="207" spans="1:26">
      <c r="A207" s="112">
        <v>200</v>
      </c>
      <c r="B207" s="279" t="s">
        <v>376</v>
      </c>
      <c r="C207" s="95">
        <v>68343</v>
      </c>
      <c r="D207" s="95" t="s">
        <v>377</v>
      </c>
      <c r="E207" s="281" t="s">
        <v>7</v>
      </c>
      <c r="F207" s="43" t="s">
        <v>234</v>
      </c>
      <c r="G207" s="125">
        <f>H207+I207+K207+L207+O207+R207</f>
        <v>41</v>
      </c>
      <c r="H207" s="131"/>
      <c r="I207" s="180"/>
      <c r="J207" s="180"/>
      <c r="K207" s="171">
        <v>41</v>
      </c>
      <c r="L207" s="171"/>
      <c r="M207" s="61"/>
      <c r="N207" s="61"/>
      <c r="O207" s="175"/>
      <c r="P207" s="176"/>
      <c r="Q207" s="100"/>
      <c r="R207" s="168"/>
      <c r="S207" s="61"/>
      <c r="T207" s="60"/>
      <c r="U207" s="60"/>
      <c r="V207" s="59"/>
      <c r="W207" s="61"/>
      <c r="X207" s="160"/>
      <c r="Y207" s="160"/>
      <c r="Z207" s="156"/>
    </row>
    <row r="208" spans="1:26">
      <c r="A208" s="112">
        <v>201</v>
      </c>
      <c r="B208" s="583" t="s">
        <v>941</v>
      </c>
      <c r="C208" s="584" t="s">
        <v>942</v>
      </c>
      <c r="D208" s="584" t="s">
        <v>943</v>
      </c>
      <c r="E208" s="586" t="s">
        <v>7</v>
      </c>
      <c r="F208" s="587" t="s">
        <v>234</v>
      </c>
      <c r="G208" s="125">
        <f>H208+I208+K208+L208+O208+R208+P208+X208+U208+S208+M208</f>
        <v>41</v>
      </c>
      <c r="H208" s="131"/>
      <c r="I208" s="180"/>
      <c r="J208" s="214"/>
      <c r="K208" s="171"/>
      <c r="L208" s="171"/>
      <c r="M208" s="578">
        <v>41</v>
      </c>
      <c r="N208" s="61"/>
      <c r="O208" s="175"/>
      <c r="P208" s="176"/>
      <c r="Q208" s="100"/>
      <c r="R208" s="168"/>
      <c r="S208" s="61"/>
      <c r="T208" s="60"/>
      <c r="U208" s="60"/>
      <c r="V208" s="59"/>
      <c r="W208" s="61"/>
      <c r="X208" s="160"/>
      <c r="Y208" s="160"/>
      <c r="Z208" s="156"/>
    </row>
    <row r="209" spans="1:26">
      <c r="A209" s="112">
        <v>202</v>
      </c>
      <c r="B209" s="282" t="s">
        <v>375</v>
      </c>
      <c r="C209" s="95">
        <v>21827</v>
      </c>
      <c r="D209" s="291">
        <v>340</v>
      </c>
      <c r="E209" s="281" t="s">
        <v>7</v>
      </c>
      <c r="F209" s="43" t="s">
        <v>234</v>
      </c>
      <c r="G209" s="125">
        <f>H209+I209+K209+L209+O209+R209</f>
        <v>41</v>
      </c>
      <c r="H209" s="131"/>
      <c r="I209" s="180"/>
      <c r="J209" s="180"/>
      <c r="K209" s="171">
        <v>41</v>
      </c>
      <c r="L209" s="171"/>
      <c r="M209" s="61"/>
      <c r="N209" s="61"/>
      <c r="O209" s="175"/>
      <c r="P209" s="176"/>
      <c r="Q209" s="100"/>
      <c r="R209" s="168"/>
      <c r="S209" s="61"/>
      <c r="T209" s="60"/>
      <c r="U209" s="60"/>
      <c r="V209" s="59"/>
      <c r="W209" s="61"/>
      <c r="X209" s="160"/>
      <c r="Y209" s="160"/>
      <c r="Z209" s="156"/>
    </row>
    <row r="210" spans="1:26">
      <c r="A210" s="112">
        <v>203</v>
      </c>
      <c r="B210" s="63" t="s">
        <v>309</v>
      </c>
      <c r="C210" s="68" t="s">
        <v>310</v>
      </c>
      <c r="D210" s="68" t="s">
        <v>311</v>
      </c>
      <c r="E210" s="68" t="s">
        <v>1</v>
      </c>
      <c r="F210" s="64" t="s">
        <v>127</v>
      </c>
      <c r="G210" s="125">
        <f>H210+I210+K210+L210+O210+R210</f>
        <v>41</v>
      </c>
      <c r="H210" s="131"/>
      <c r="I210" s="180"/>
      <c r="J210" s="180"/>
      <c r="K210" s="165"/>
      <c r="L210" s="182"/>
      <c r="M210" s="61"/>
      <c r="N210" s="61"/>
      <c r="O210" s="175">
        <v>41</v>
      </c>
      <c r="P210" s="176"/>
      <c r="Q210" s="100"/>
      <c r="R210" s="168"/>
      <c r="S210" s="61"/>
      <c r="T210" s="60"/>
      <c r="U210" s="60"/>
      <c r="V210" s="59"/>
      <c r="W210" s="61"/>
      <c r="X210" s="160"/>
      <c r="Y210" s="160"/>
      <c r="Z210" s="156"/>
    </row>
    <row r="211" spans="1:26">
      <c r="A211" s="112">
        <v>204</v>
      </c>
      <c r="B211" s="59" t="s">
        <v>1112</v>
      </c>
      <c r="C211" s="61">
        <v>113744</v>
      </c>
      <c r="D211" s="85" t="s">
        <v>1113</v>
      </c>
      <c r="E211" s="61" t="s">
        <v>372</v>
      </c>
      <c r="F211" s="61" t="s">
        <v>234</v>
      </c>
      <c r="G211" s="125">
        <f>H211+I211+K211+L211+O211+R211+P211+X211+U211+S211+M211+V211+W211+N211</f>
        <v>39</v>
      </c>
      <c r="H211" s="131"/>
      <c r="I211" s="180"/>
      <c r="J211" s="180"/>
      <c r="K211" s="171"/>
      <c r="L211" s="171"/>
      <c r="M211" s="61"/>
      <c r="N211" s="43">
        <v>39</v>
      </c>
      <c r="O211" s="175"/>
      <c r="P211" s="176"/>
      <c r="Q211" s="100"/>
      <c r="R211" s="168"/>
      <c r="S211" s="61"/>
      <c r="T211" s="60"/>
      <c r="U211" s="60"/>
      <c r="V211" s="59"/>
      <c r="W211" s="61"/>
      <c r="X211" s="160"/>
      <c r="Y211" s="160"/>
      <c r="Z211" s="156"/>
    </row>
    <row r="212" spans="1:26">
      <c r="A212" s="112">
        <v>205</v>
      </c>
      <c r="B212" s="312" t="s">
        <v>50</v>
      </c>
      <c r="C212" s="43">
        <v>76181</v>
      </c>
      <c r="D212" s="43" t="s">
        <v>690</v>
      </c>
      <c r="E212" s="43" t="s">
        <v>0</v>
      </c>
      <c r="F212" s="43" t="s">
        <v>234</v>
      </c>
      <c r="G212" s="125">
        <f>H212+I212+K212+L212+O212+R212+P212+Q212</f>
        <v>39</v>
      </c>
      <c r="H212" s="52"/>
      <c r="I212" s="180"/>
      <c r="J212" s="180"/>
      <c r="K212" s="165"/>
      <c r="L212" s="171"/>
      <c r="M212" s="60"/>
      <c r="N212" s="60"/>
      <c r="O212" s="175"/>
      <c r="P212" s="176"/>
      <c r="Q212" s="71">
        <v>39</v>
      </c>
      <c r="R212" s="168"/>
      <c r="S212" s="61"/>
      <c r="T212" s="60"/>
      <c r="U212" s="60"/>
      <c r="V212" s="59"/>
      <c r="W212" s="61"/>
      <c r="X212" s="160"/>
      <c r="Y212" s="160"/>
      <c r="Z212" s="156"/>
    </row>
    <row r="213" spans="1:26">
      <c r="A213" s="112">
        <v>206</v>
      </c>
      <c r="B213" s="553" t="s">
        <v>832</v>
      </c>
      <c r="C213" s="552">
        <v>85517</v>
      </c>
      <c r="D213" s="552" t="s">
        <v>833</v>
      </c>
      <c r="E213" s="552" t="s">
        <v>9</v>
      </c>
      <c r="F213" s="83" t="s">
        <v>234</v>
      </c>
      <c r="G213" s="125">
        <f>H213+I213+K213+L213+O213+R213+P213+X213+U213</f>
        <v>35</v>
      </c>
      <c r="H213" s="131"/>
      <c r="I213" s="180"/>
      <c r="J213" s="214"/>
      <c r="K213" s="171"/>
      <c r="L213" s="171"/>
      <c r="M213" s="61"/>
      <c r="N213" s="61"/>
      <c r="O213" s="175"/>
      <c r="P213" s="176"/>
      <c r="Q213" s="100"/>
      <c r="R213" s="168"/>
      <c r="S213" s="61"/>
      <c r="T213" s="60"/>
      <c r="U213" s="61">
        <v>35</v>
      </c>
      <c r="V213" s="59"/>
      <c r="W213" s="61"/>
      <c r="X213" s="160"/>
      <c r="Y213" s="160"/>
      <c r="Z213" s="156"/>
    </row>
    <row r="214" spans="1:26">
      <c r="A214" s="112">
        <v>207</v>
      </c>
      <c r="B214" s="312" t="s">
        <v>691</v>
      </c>
      <c r="C214" s="43">
        <v>111459</v>
      </c>
      <c r="D214" s="43" t="s">
        <v>692</v>
      </c>
      <c r="E214" s="43" t="s">
        <v>2</v>
      </c>
      <c r="F214" s="43" t="s">
        <v>127</v>
      </c>
      <c r="G214" s="125">
        <f>H214+I214+K214+L214+O214+R214+P214+Q214</f>
        <v>35</v>
      </c>
      <c r="H214" s="52"/>
      <c r="I214" s="180"/>
      <c r="J214" s="180"/>
      <c r="K214" s="165"/>
      <c r="L214" s="171"/>
      <c r="M214" s="60"/>
      <c r="N214" s="60"/>
      <c r="O214" s="175"/>
      <c r="P214" s="176"/>
      <c r="Q214" s="71">
        <v>35</v>
      </c>
      <c r="R214" s="168"/>
      <c r="S214" s="61"/>
      <c r="T214" s="60"/>
      <c r="U214" s="60"/>
      <c r="V214" s="59"/>
      <c r="W214" s="61"/>
      <c r="X214" s="160"/>
      <c r="Y214" s="160"/>
      <c r="Z214" s="156"/>
    </row>
    <row r="215" spans="1:26">
      <c r="A215" s="112">
        <v>208</v>
      </c>
      <c r="B215" s="59" t="s">
        <v>572</v>
      </c>
      <c r="C215" s="202">
        <v>109905</v>
      </c>
      <c r="D215" s="205" t="s">
        <v>573</v>
      </c>
      <c r="E215" s="202" t="s">
        <v>42</v>
      </c>
      <c r="F215" s="202" t="s">
        <v>234</v>
      </c>
      <c r="G215" s="125">
        <f>H215+I215+K215+L215+O215+R215</f>
        <v>35</v>
      </c>
      <c r="H215" s="131"/>
      <c r="I215" s="180"/>
      <c r="J215" s="180"/>
      <c r="K215" s="171"/>
      <c r="L215" s="171">
        <v>35</v>
      </c>
      <c r="M215" s="61"/>
      <c r="N215" s="61"/>
      <c r="O215" s="175"/>
      <c r="P215" s="176"/>
      <c r="Q215" s="100"/>
      <c r="R215" s="223"/>
      <c r="S215" s="61"/>
      <c r="T215" s="60"/>
      <c r="U215" s="60"/>
      <c r="V215" s="59"/>
      <c r="W215" s="61"/>
      <c r="X215" s="160"/>
      <c r="Y215" s="160"/>
      <c r="Z215" s="156"/>
    </row>
    <row r="216" spans="1:26">
      <c r="A216" s="112">
        <v>209</v>
      </c>
      <c r="B216" s="570" t="s">
        <v>869</v>
      </c>
      <c r="C216" s="71"/>
      <c r="D216" s="71" t="s">
        <v>871</v>
      </c>
      <c r="E216" s="71" t="s">
        <v>858</v>
      </c>
      <c r="F216" s="71" t="s">
        <v>870</v>
      </c>
      <c r="G216" s="125">
        <f>H216+I216+K216+L216+O216+R216+P216+X216+U216+S216</f>
        <v>34</v>
      </c>
      <c r="H216" s="131"/>
      <c r="I216" s="180"/>
      <c r="J216" s="214"/>
      <c r="K216" s="171"/>
      <c r="L216" s="171"/>
      <c r="M216" s="61"/>
      <c r="N216" s="61"/>
      <c r="O216" s="175"/>
      <c r="P216" s="176"/>
      <c r="Q216" s="100"/>
      <c r="R216" s="168"/>
      <c r="S216" s="578">
        <v>34</v>
      </c>
      <c r="T216" s="60"/>
      <c r="U216" s="60"/>
      <c r="V216" s="59"/>
      <c r="W216" s="61"/>
      <c r="X216" s="160"/>
      <c r="Y216" s="160"/>
      <c r="Z216" s="156"/>
    </row>
    <row r="217" spans="1:26">
      <c r="A217" s="112">
        <v>210</v>
      </c>
      <c r="B217" s="279" t="s">
        <v>381</v>
      </c>
      <c r="C217" s="95">
        <v>107093</v>
      </c>
      <c r="D217" s="95" t="s">
        <v>382</v>
      </c>
      <c r="E217" s="281" t="s">
        <v>7</v>
      </c>
      <c r="F217" s="43" t="s">
        <v>127</v>
      </c>
      <c r="G217" s="125">
        <f>H217+I217+K217+L217+O217+R217</f>
        <v>34</v>
      </c>
      <c r="H217" s="131"/>
      <c r="I217" s="180"/>
      <c r="J217" s="180"/>
      <c r="K217" s="171">
        <v>34</v>
      </c>
      <c r="L217" s="171"/>
      <c r="M217" s="61"/>
      <c r="N217" s="61"/>
      <c r="O217" s="175"/>
      <c r="P217" s="176"/>
      <c r="Q217" s="100"/>
      <c r="R217" s="168"/>
      <c r="S217" s="61"/>
      <c r="T217" s="60"/>
      <c r="U217" s="60"/>
      <c r="V217" s="59"/>
      <c r="W217" s="61"/>
      <c r="X217" s="160"/>
      <c r="Y217" s="160"/>
      <c r="Z217" s="156"/>
    </row>
    <row r="218" spans="1:26">
      <c r="A218" s="112">
        <v>211</v>
      </c>
      <c r="B218" s="279" t="s">
        <v>84</v>
      </c>
      <c r="C218" s="95">
        <v>93340</v>
      </c>
      <c r="D218" s="95" t="s">
        <v>85</v>
      </c>
      <c r="E218" s="281" t="s">
        <v>7</v>
      </c>
      <c r="F218" s="43" t="s">
        <v>127</v>
      </c>
      <c r="G218" s="125">
        <f>H218+I218+K218+L218+O218+R218</f>
        <v>34</v>
      </c>
      <c r="H218" s="131"/>
      <c r="I218" s="180"/>
      <c r="J218" s="180"/>
      <c r="K218" s="171">
        <v>34</v>
      </c>
      <c r="L218" s="171"/>
      <c r="M218" s="61"/>
      <c r="N218" s="61"/>
      <c r="O218" s="175"/>
      <c r="P218" s="176"/>
      <c r="Q218" s="100"/>
      <c r="R218" s="168"/>
      <c r="S218" s="61"/>
      <c r="T218" s="60"/>
      <c r="U218" s="60"/>
      <c r="V218" s="59"/>
      <c r="W218" s="61"/>
      <c r="X218" s="160"/>
      <c r="Y218" s="160"/>
      <c r="Z218" s="156"/>
    </row>
    <row r="219" spans="1:26">
      <c r="A219" s="112">
        <v>212</v>
      </c>
      <c r="B219" s="285" t="s">
        <v>88</v>
      </c>
      <c r="C219" s="95">
        <v>89671</v>
      </c>
      <c r="D219" s="202" t="s">
        <v>380</v>
      </c>
      <c r="E219" s="281" t="s">
        <v>7</v>
      </c>
      <c r="F219" s="43" t="s">
        <v>234</v>
      </c>
      <c r="G219" s="125">
        <f>H219+I219+K219+L219+O219+R219</f>
        <v>34</v>
      </c>
      <c r="H219" s="131"/>
      <c r="I219" s="180"/>
      <c r="J219" s="180"/>
      <c r="K219" s="171">
        <v>34</v>
      </c>
      <c r="L219" s="171"/>
      <c r="M219" s="61"/>
      <c r="N219" s="61"/>
      <c r="O219" s="175"/>
      <c r="P219" s="176"/>
      <c r="Q219" s="100"/>
      <c r="R219" s="168"/>
      <c r="S219" s="61"/>
      <c r="T219" s="60"/>
      <c r="U219" s="60"/>
      <c r="V219" s="59"/>
      <c r="W219" s="61"/>
      <c r="X219" s="160"/>
      <c r="Y219" s="160"/>
      <c r="Z219" s="156"/>
    </row>
    <row r="220" spans="1:26">
      <c r="A220" s="112">
        <v>213</v>
      </c>
      <c r="B220" s="321" t="s">
        <v>517</v>
      </c>
      <c r="C220" s="94"/>
      <c r="D220" s="94" t="s">
        <v>518</v>
      </c>
      <c r="E220" s="43" t="s">
        <v>6</v>
      </c>
      <c r="F220" s="43" t="s">
        <v>127</v>
      </c>
      <c r="G220" s="125">
        <f>H220+I220+K220+L220+O220+R220</f>
        <v>34</v>
      </c>
      <c r="H220" s="131"/>
      <c r="I220" s="180"/>
      <c r="J220" s="180"/>
      <c r="K220" s="171"/>
      <c r="L220" s="171"/>
      <c r="M220" s="61"/>
      <c r="N220" s="61"/>
      <c r="O220" s="175"/>
      <c r="P220" s="176"/>
      <c r="Q220" s="100"/>
      <c r="R220" s="223">
        <v>34</v>
      </c>
      <c r="S220" s="61"/>
      <c r="T220" s="60"/>
      <c r="U220" s="60"/>
      <c r="V220" s="59"/>
      <c r="W220" s="61"/>
      <c r="X220" s="160"/>
      <c r="Y220" s="160"/>
      <c r="Z220" s="156"/>
    </row>
    <row r="221" spans="1:26">
      <c r="A221" s="112">
        <v>214</v>
      </c>
      <c r="B221" s="119" t="s">
        <v>783</v>
      </c>
      <c r="C221" s="83">
        <v>110031</v>
      </c>
      <c r="D221" s="83" t="s">
        <v>784</v>
      </c>
      <c r="E221" s="83" t="s">
        <v>42</v>
      </c>
      <c r="F221" s="83" t="s">
        <v>130</v>
      </c>
      <c r="G221" s="125">
        <f>H221+I221+K221+L221+O221+R221+P221+X221+J221</f>
        <v>34</v>
      </c>
      <c r="H221" s="52"/>
      <c r="I221" s="180"/>
      <c r="J221" s="244">
        <v>34</v>
      </c>
      <c r="K221" s="165"/>
      <c r="L221" s="171"/>
      <c r="M221" s="60"/>
      <c r="N221" s="60"/>
      <c r="O221" s="175"/>
      <c r="P221" s="176"/>
      <c r="Q221" s="100"/>
      <c r="R221" s="168"/>
      <c r="S221" s="61"/>
      <c r="T221" s="60"/>
      <c r="U221" s="60"/>
      <c r="V221" s="59"/>
      <c r="W221" s="61"/>
      <c r="X221" s="526"/>
      <c r="Y221" s="160"/>
      <c r="Z221" s="156"/>
    </row>
    <row r="222" spans="1:26">
      <c r="A222" s="112">
        <v>215</v>
      </c>
      <c r="B222" s="321" t="s">
        <v>460</v>
      </c>
      <c r="C222" s="322" t="s">
        <v>462</v>
      </c>
      <c r="D222" s="322" t="s">
        <v>461</v>
      </c>
      <c r="E222" s="43" t="s">
        <v>6</v>
      </c>
      <c r="F222" s="43" t="s">
        <v>234</v>
      </c>
      <c r="G222" s="125">
        <f>H222+I222+K222+L222+O222+R222</f>
        <v>33</v>
      </c>
      <c r="H222" s="131"/>
      <c r="I222" s="180"/>
      <c r="J222" s="180"/>
      <c r="K222" s="171"/>
      <c r="L222" s="171"/>
      <c r="M222" s="61"/>
      <c r="N222" s="61"/>
      <c r="O222" s="175"/>
      <c r="P222" s="176"/>
      <c r="Q222" s="100"/>
      <c r="R222" s="223">
        <v>33</v>
      </c>
      <c r="S222" s="61"/>
      <c r="T222" s="60"/>
      <c r="U222" s="60"/>
      <c r="V222" s="59"/>
      <c r="W222" s="61"/>
      <c r="X222" s="160"/>
      <c r="Y222" s="160"/>
      <c r="Z222" s="156"/>
    </row>
    <row r="223" spans="1:26">
      <c r="A223" s="112">
        <v>216</v>
      </c>
      <c r="B223" s="321" t="s">
        <v>519</v>
      </c>
      <c r="C223" s="94"/>
      <c r="D223" s="94" t="s">
        <v>520</v>
      </c>
      <c r="E223" s="43" t="s">
        <v>6</v>
      </c>
      <c r="F223" s="43" t="s">
        <v>127</v>
      </c>
      <c r="G223" s="125">
        <f>H223+I223+K223+L223+O223+R223</f>
        <v>33</v>
      </c>
      <c r="H223" s="131"/>
      <c r="I223" s="180"/>
      <c r="J223" s="180"/>
      <c r="K223" s="171"/>
      <c r="L223" s="171"/>
      <c r="M223" s="61"/>
      <c r="N223" s="61"/>
      <c r="O223" s="175"/>
      <c r="P223" s="176"/>
      <c r="Q223" s="100"/>
      <c r="R223" s="223">
        <v>33</v>
      </c>
      <c r="S223" s="61"/>
      <c r="T223" s="60"/>
      <c r="U223" s="60"/>
      <c r="V223" s="59"/>
      <c r="W223" s="61"/>
      <c r="X223" s="160"/>
      <c r="Y223" s="160"/>
      <c r="Z223" s="156"/>
    </row>
    <row r="224" spans="1:26">
      <c r="A224" s="112">
        <v>217</v>
      </c>
      <c r="B224" s="98" t="s">
        <v>322</v>
      </c>
      <c r="C224" s="617">
        <v>82806</v>
      </c>
      <c r="D224" s="617">
        <v>1556</v>
      </c>
      <c r="E224" s="617" t="s">
        <v>1011</v>
      </c>
      <c r="F224" s="43" t="s">
        <v>127</v>
      </c>
      <c r="G224" s="125">
        <f>H224+I224+K224+L224+O224+R224+P224+X224+U224+S224+M224+V224</f>
        <v>33</v>
      </c>
      <c r="H224" s="131"/>
      <c r="I224" s="180"/>
      <c r="J224" s="214"/>
      <c r="K224" s="171"/>
      <c r="L224" s="171"/>
      <c r="M224" s="578"/>
      <c r="N224" s="61"/>
      <c r="O224" s="175">
        <v>0</v>
      </c>
      <c r="P224" s="176"/>
      <c r="Q224" s="100"/>
      <c r="R224" s="168"/>
      <c r="S224" s="61"/>
      <c r="T224" s="60"/>
      <c r="U224" s="60"/>
      <c r="V224" s="61">
        <v>33</v>
      </c>
      <c r="W224" s="61"/>
      <c r="X224" s="160"/>
      <c r="Y224" s="160"/>
      <c r="Z224" s="156"/>
    </row>
    <row r="225" spans="1:26">
      <c r="A225" s="112">
        <v>218</v>
      </c>
      <c r="B225" s="677" t="s">
        <v>1139</v>
      </c>
      <c r="C225" s="678">
        <v>92809</v>
      </c>
      <c r="D225" s="678" t="s">
        <v>1140</v>
      </c>
      <c r="E225" s="43" t="s">
        <v>8</v>
      </c>
      <c r="F225" s="326" t="s">
        <v>234</v>
      </c>
      <c r="G225" s="125">
        <f>H225+I225+K225+L225+O225+R225+P225+X225+U225+S225+M225+V225+W225+N225+Y225</f>
        <v>32</v>
      </c>
      <c r="H225" s="131"/>
      <c r="I225" s="180"/>
      <c r="J225" s="214"/>
      <c r="K225" s="171"/>
      <c r="L225" s="171"/>
      <c r="M225" s="61"/>
      <c r="N225" s="61"/>
      <c r="O225" s="175"/>
      <c r="P225" s="176"/>
      <c r="Q225" s="100"/>
      <c r="R225" s="168"/>
      <c r="S225" s="61"/>
      <c r="T225" s="60"/>
      <c r="U225" s="60"/>
      <c r="V225" s="59"/>
      <c r="W225" s="61"/>
      <c r="X225" s="160"/>
      <c r="Y225" s="160">
        <v>32</v>
      </c>
      <c r="Z225" s="156"/>
    </row>
    <row r="226" spans="1:26">
      <c r="A226" s="112">
        <v>219</v>
      </c>
      <c r="B226" s="282" t="s">
        <v>383</v>
      </c>
      <c r="C226" s="95">
        <v>23434</v>
      </c>
      <c r="D226" s="290">
        <v>1978</v>
      </c>
      <c r="E226" s="281" t="s">
        <v>7</v>
      </c>
      <c r="F226" s="43" t="s">
        <v>234</v>
      </c>
      <c r="G226" s="125">
        <f>H226+I226+K226+L226+O226+R226</f>
        <v>32</v>
      </c>
      <c r="H226" s="131"/>
      <c r="I226" s="180"/>
      <c r="J226" s="180"/>
      <c r="K226" s="171">
        <v>32</v>
      </c>
      <c r="L226" s="171"/>
      <c r="M226" s="61"/>
      <c r="N226" s="61"/>
      <c r="O226" s="175"/>
      <c r="P226" s="176"/>
      <c r="Q226" s="100"/>
      <c r="R226" s="168"/>
      <c r="S226" s="61"/>
      <c r="T226" s="60"/>
      <c r="U226" s="60"/>
      <c r="V226" s="59"/>
      <c r="W226" s="61"/>
      <c r="X226" s="160"/>
      <c r="Y226" s="160"/>
      <c r="Z226" s="156"/>
    </row>
    <row r="227" spans="1:26">
      <c r="A227" s="112">
        <v>220</v>
      </c>
      <c r="B227" s="616" t="s">
        <v>1032</v>
      </c>
      <c r="C227" s="617">
        <v>17130</v>
      </c>
      <c r="D227" s="617">
        <v>1353</v>
      </c>
      <c r="E227" s="617" t="s">
        <v>1011</v>
      </c>
      <c r="F227" s="43" t="s">
        <v>234</v>
      </c>
      <c r="G227" s="125">
        <f>H227+I227+K227+L227+O227+R227+P227+X227+U227+S227+M227+V227</f>
        <v>32</v>
      </c>
      <c r="H227" s="131"/>
      <c r="I227" s="180"/>
      <c r="J227" s="214"/>
      <c r="K227" s="171"/>
      <c r="L227" s="171"/>
      <c r="M227" s="578"/>
      <c r="N227" s="61"/>
      <c r="O227" s="175"/>
      <c r="P227" s="176"/>
      <c r="Q227" s="100"/>
      <c r="R227" s="168"/>
      <c r="S227" s="61"/>
      <c r="T227" s="60"/>
      <c r="U227" s="60"/>
      <c r="V227" s="61">
        <v>32</v>
      </c>
      <c r="W227" s="61"/>
      <c r="X227" s="160"/>
      <c r="Y227" s="160"/>
      <c r="Z227" s="156"/>
    </row>
    <row r="228" spans="1:26">
      <c r="A228" s="112">
        <v>221</v>
      </c>
      <c r="B228" s="81" t="s">
        <v>624</v>
      </c>
      <c r="C228" s="43" t="s">
        <v>625</v>
      </c>
      <c r="D228" s="43" t="s">
        <v>626</v>
      </c>
      <c r="E228" s="43" t="s">
        <v>46</v>
      </c>
      <c r="F228" s="61" t="s">
        <v>234</v>
      </c>
      <c r="G228" s="125">
        <f>H228+I228+K228+L228+O228+R228+P228</f>
        <v>29</v>
      </c>
      <c r="H228" s="131"/>
      <c r="I228" s="180"/>
      <c r="J228" s="180"/>
      <c r="K228" s="165"/>
      <c r="L228" s="182"/>
      <c r="M228" s="61"/>
      <c r="N228" s="61"/>
      <c r="O228" s="175"/>
      <c r="P228" s="175">
        <v>29</v>
      </c>
      <c r="Q228" s="100"/>
      <c r="R228" s="168"/>
      <c r="S228" s="61"/>
      <c r="T228" s="60"/>
      <c r="U228" s="60"/>
      <c r="V228" s="59"/>
      <c r="W228" s="61"/>
      <c r="X228" s="160"/>
      <c r="Y228" s="160"/>
      <c r="Z228" s="156"/>
    </row>
    <row r="229" spans="1:26">
      <c r="A229" s="112">
        <v>222</v>
      </c>
      <c r="B229" s="614" t="s">
        <v>1033</v>
      </c>
      <c r="C229" s="615">
        <v>16976</v>
      </c>
      <c r="D229" s="615">
        <v>1162</v>
      </c>
      <c r="E229" s="615" t="s">
        <v>1011</v>
      </c>
      <c r="F229" s="43" t="s">
        <v>234</v>
      </c>
      <c r="G229" s="125">
        <f>H229+I229+K229+L229+O229+R229+P229+X229+U229+S229+M229+V229</f>
        <v>29</v>
      </c>
      <c r="H229" s="131"/>
      <c r="I229" s="180"/>
      <c r="J229" s="214"/>
      <c r="K229" s="171"/>
      <c r="L229" s="171"/>
      <c r="M229" s="578"/>
      <c r="N229" s="61"/>
      <c r="O229" s="175"/>
      <c r="P229" s="176"/>
      <c r="Q229" s="100"/>
      <c r="R229" s="168"/>
      <c r="S229" s="61"/>
      <c r="T229" s="60"/>
      <c r="U229" s="60"/>
      <c r="V229" s="61">
        <v>29</v>
      </c>
      <c r="W229" s="61"/>
      <c r="X229" s="160"/>
      <c r="Y229" s="160"/>
      <c r="Z229" s="156"/>
    </row>
    <row r="230" spans="1:26">
      <c r="A230" s="112">
        <v>223</v>
      </c>
      <c r="B230" s="312" t="s">
        <v>693</v>
      </c>
      <c r="C230" s="43">
        <v>101034</v>
      </c>
      <c r="D230" s="43" t="s">
        <v>694</v>
      </c>
      <c r="E230" s="43" t="s">
        <v>2</v>
      </c>
      <c r="F230" s="43" t="s">
        <v>127</v>
      </c>
      <c r="G230" s="125">
        <f>H230+I230+K230+L230+O230+R230+P230+Q230</f>
        <v>28</v>
      </c>
      <c r="H230" s="52"/>
      <c r="I230" s="180"/>
      <c r="J230" s="180"/>
      <c r="K230" s="165"/>
      <c r="L230" s="171"/>
      <c r="M230" s="60"/>
      <c r="N230" s="60"/>
      <c r="O230" s="175"/>
      <c r="P230" s="176"/>
      <c r="Q230" s="71">
        <v>28</v>
      </c>
      <c r="R230" s="168"/>
      <c r="S230" s="61"/>
      <c r="T230" s="60"/>
      <c r="U230" s="60"/>
      <c r="V230" s="59"/>
      <c r="W230" s="61"/>
      <c r="X230" s="160"/>
      <c r="Y230" s="160"/>
      <c r="Z230" s="156"/>
    </row>
    <row r="231" spans="1:26">
      <c r="A231" s="112">
        <v>224</v>
      </c>
      <c r="B231" s="570" t="s">
        <v>872</v>
      </c>
      <c r="C231" s="71">
        <v>69341</v>
      </c>
      <c r="D231" s="71" t="s">
        <v>873</v>
      </c>
      <c r="E231" s="71" t="s">
        <v>858</v>
      </c>
      <c r="F231" s="71" t="s">
        <v>857</v>
      </c>
      <c r="G231" s="125">
        <f>H231+I231+K231+L231+O231+R231+P231+X231+U231+S231</f>
        <v>27</v>
      </c>
      <c r="H231" s="131"/>
      <c r="I231" s="180"/>
      <c r="J231" s="214"/>
      <c r="K231" s="171"/>
      <c r="L231" s="171"/>
      <c r="M231" s="61"/>
      <c r="N231" s="61"/>
      <c r="O231" s="175"/>
      <c r="P231" s="176"/>
      <c r="Q231" s="100"/>
      <c r="R231" s="168"/>
      <c r="S231" s="578">
        <v>27</v>
      </c>
      <c r="T231" s="60"/>
      <c r="U231" s="60"/>
      <c r="V231" s="59"/>
      <c r="W231" s="61"/>
      <c r="X231" s="160"/>
      <c r="Y231" s="160"/>
      <c r="Z231" s="156"/>
    </row>
    <row r="232" spans="1:26">
      <c r="A232" s="112">
        <v>225</v>
      </c>
      <c r="B232" s="505" t="s">
        <v>730</v>
      </c>
      <c r="C232" s="501">
        <v>62118</v>
      </c>
      <c r="D232" s="501" t="s">
        <v>731</v>
      </c>
      <c r="E232" s="503" t="s">
        <v>8</v>
      </c>
      <c r="F232" s="503" t="s">
        <v>127</v>
      </c>
      <c r="G232" s="125">
        <f>H232+I232+K232+L232+O232+R232+P232+X232</f>
        <v>27</v>
      </c>
      <c r="H232" s="52"/>
      <c r="I232" s="180"/>
      <c r="J232" s="180"/>
      <c r="K232" s="165"/>
      <c r="L232" s="171"/>
      <c r="M232" s="60"/>
      <c r="N232" s="60"/>
      <c r="O232" s="175"/>
      <c r="P232" s="176"/>
      <c r="Q232" s="100"/>
      <c r="R232" s="168"/>
      <c r="S232" s="61"/>
      <c r="T232" s="60"/>
      <c r="U232" s="60"/>
      <c r="V232" s="59"/>
      <c r="W232" s="61"/>
      <c r="X232" s="526">
        <v>27</v>
      </c>
      <c r="Y232" s="160"/>
      <c r="Z232" s="156"/>
    </row>
    <row r="233" spans="1:26">
      <c r="A233" s="112">
        <v>226</v>
      </c>
      <c r="B233" s="618" t="s">
        <v>1034</v>
      </c>
      <c r="C233" s="617">
        <v>82799</v>
      </c>
      <c r="D233" s="617">
        <v>1557</v>
      </c>
      <c r="E233" s="617" t="s">
        <v>1011</v>
      </c>
      <c r="F233" s="43" t="s">
        <v>127</v>
      </c>
      <c r="G233" s="125">
        <f>H233+I233+K233+L233+O233+R233+P233+X233+U233+S233+M233+V233</f>
        <v>27</v>
      </c>
      <c r="H233" s="131"/>
      <c r="I233" s="180"/>
      <c r="J233" s="214"/>
      <c r="K233" s="171"/>
      <c r="L233" s="171"/>
      <c r="M233" s="578"/>
      <c r="N233" s="61"/>
      <c r="O233" s="175"/>
      <c r="P233" s="176"/>
      <c r="Q233" s="100"/>
      <c r="R233" s="168"/>
      <c r="S233" s="61"/>
      <c r="T233" s="60"/>
      <c r="U233" s="60"/>
      <c r="V233" s="61">
        <v>27</v>
      </c>
      <c r="W233" s="61"/>
      <c r="X233" s="160"/>
      <c r="Y233" s="160"/>
      <c r="Z233" s="156"/>
    </row>
    <row r="234" spans="1:26">
      <c r="A234" s="112">
        <v>227</v>
      </c>
      <c r="B234" s="624" t="s">
        <v>1067</v>
      </c>
      <c r="C234" s="625">
        <v>113674</v>
      </c>
      <c r="D234" s="625">
        <v>290292</v>
      </c>
      <c r="E234" s="625" t="s">
        <v>3</v>
      </c>
      <c r="F234" s="626" t="s">
        <v>234</v>
      </c>
      <c r="G234" s="125">
        <f>H234+I234+K234+L234+O234+R234+P234+X234+U234+S234+M234+V234+T234</f>
        <v>26</v>
      </c>
      <c r="H234" s="131"/>
      <c r="I234" s="180"/>
      <c r="J234" s="214"/>
      <c r="K234" s="171"/>
      <c r="L234" s="171"/>
      <c r="M234" s="578"/>
      <c r="N234" s="61"/>
      <c r="O234" s="175"/>
      <c r="P234" s="176"/>
      <c r="Q234" s="100"/>
      <c r="R234" s="168"/>
      <c r="S234" s="61"/>
      <c r="T234" s="61">
        <v>26</v>
      </c>
      <c r="U234" s="60"/>
      <c r="V234" s="59"/>
      <c r="W234" s="61"/>
      <c r="X234" s="160"/>
      <c r="Y234" s="160"/>
      <c r="Z234" s="156"/>
    </row>
    <row r="235" spans="1:26">
      <c r="A235" s="112">
        <v>228</v>
      </c>
      <c r="B235" s="553" t="s">
        <v>834</v>
      </c>
      <c r="C235" s="552">
        <v>85485</v>
      </c>
      <c r="D235" s="552" t="s">
        <v>835</v>
      </c>
      <c r="E235" s="552" t="s">
        <v>9</v>
      </c>
      <c r="F235" s="83" t="s">
        <v>234</v>
      </c>
      <c r="G235" s="125">
        <f>H235+I235+K235+L235+O235+R235+P235+X235+U235</f>
        <v>26</v>
      </c>
      <c r="H235" s="131"/>
      <c r="I235" s="180"/>
      <c r="J235" s="214"/>
      <c r="K235" s="171"/>
      <c r="L235" s="171"/>
      <c r="M235" s="61"/>
      <c r="N235" s="61"/>
      <c r="O235" s="175"/>
      <c r="P235" s="176"/>
      <c r="Q235" s="100"/>
      <c r="R235" s="168"/>
      <c r="S235" s="61"/>
      <c r="T235" s="60"/>
      <c r="U235" s="61">
        <v>26</v>
      </c>
      <c r="V235" s="59"/>
      <c r="W235" s="61"/>
      <c r="X235" s="160"/>
      <c r="Y235" s="160"/>
      <c r="Z235" s="156"/>
    </row>
    <row r="236" spans="1:26">
      <c r="A236" s="112">
        <v>229</v>
      </c>
      <c r="B236" s="321" t="s">
        <v>478</v>
      </c>
      <c r="C236" s="322" t="s">
        <v>480</v>
      </c>
      <c r="D236" s="94" t="s">
        <v>479</v>
      </c>
      <c r="E236" s="43" t="s">
        <v>42</v>
      </c>
      <c r="F236" s="43" t="s">
        <v>234</v>
      </c>
      <c r="G236" s="125">
        <f>H236+I236+K236+L236+O236+R236</f>
        <v>25</v>
      </c>
      <c r="H236" s="131"/>
      <c r="I236" s="180"/>
      <c r="J236" s="213"/>
      <c r="K236" s="171"/>
      <c r="L236" s="171"/>
      <c r="M236" s="61"/>
      <c r="N236" s="61"/>
      <c r="O236" s="175"/>
      <c r="P236" s="176"/>
      <c r="Q236" s="100"/>
      <c r="R236" s="223">
        <v>25</v>
      </c>
      <c r="S236" s="61"/>
      <c r="T236" s="60"/>
      <c r="U236" s="60"/>
      <c r="V236" s="59"/>
      <c r="W236" s="61"/>
      <c r="X236" s="160"/>
      <c r="Y236" s="160"/>
      <c r="Z236" s="156"/>
    </row>
    <row r="237" spans="1:26">
      <c r="A237" s="112">
        <v>230</v>
      </c>
      <c r="B237" s="289" t="s">
        <v>384</v>
      </c>
      <c r="C237" s="280">
        <v>100253</v>
      </c>
      <c r="D237" s="280" t="s">
        <v>385</v>
      </c>
      <c r="E237" s="281" t="s">
        <v>7</v>
      </c>
      <c r="F237" s="43" t="s">
        <v>234</v>
      </c>
      <c r="G237" s="125">
        <f>H237+I237+K237+L237+O237+R237</f>
        <v>24</v>
      </c>
      <c r="H237" s="131"/>
      <c r="I237" s="180"/>
      <c r="J237" s="180"/>
      <c r="K237" s="171">
        <v>24</v>
      </c>
      <c r="L237" s="171"/>
      <c r="M237" s="61"/>
      <c r="N237" s="61"/>
      <c r="O237" s="175"/>
      <c r="P237" s="176"/>
      <c r="Q237" s="100"/>
      <c r="R237" s="168"/>
      <c r="S237" s="61"/>
      <c r="T237" s="60"/>
      <c r="U237" s="60"/>
      <c r="V237" s="59"/>
      <c r="W237" s="61"/>
      <c r="X237" s="160"/>
      <c r="Y237" s="160"/>
      <c r="Z237" s="156"/>
    </row>
    <row r="238" spans="1:26">
      <c r="A238" s="112">
        <v>231</v>
      </c>
      <c r="B238" s="312" t="s">
        <v>695</v>
      </c>
      <c r="C238" s="43">
        <v>85241</v>
      </c>
      <c r="D238" s="43" t="s">
        <v>696</v>
      </c>
      <c r="E238" s="43" t="s">
        <v>2</v>
      </c>
      <c r="F238" s="43" t="s">
        <v>127</v>
      </c>
      <c r="G238" s="125">
        <f>H238+I238+K238+L238+O238+R238+P238+Q238</f>
        <v>23</v>
      </c>
      <c r="H238" s="52"/>
      <c r="I238" s="180"/>
      <c r="J238" s="180"/>
      <c r="K238" s="165"/>
      <c r="L238" s="171"/>
      <c r="M238" s="60"/>
      <c r="N238" s="60"/>
      <c r="O238" s="175"/>
      <c r="P238" s="176"/>
      <c r="Q238" s="71">
        <v>23</v>
      </c>
      <c r="R238" s="168"/>
      <c r="S238" s="61"/>
      <c r="T238" s="60"/>
      <c r="U238" s="60"/>
      <c r="V238" s="59"/>
      <c r="W238" s="61"/>
      <c r="X238" s="160"/>
      <c r="Y238" s="160"/>
      <c r="Z238" s="156"/>
    </row>
    <row r="239" spans="1:26">
      <c r="A239" s="112">
        <v>232</v>
      </c>
      <c r="B239" s="624" t="s">
        <v>1068</v>
      </c>
      <c r="C239" s="625">
        <v>66981</v>
      </c>
      <c r="D239" s="625">
        <v>986170</v>
      </c>
      <c r="E239" s="625" t="s">
        <v>3</v>
      </c>
      <c r="F239" s="626" t="s">
        <v>127</v>
      </c>
      <c r="G239" s="125">
        <f>H239+I239+K239+L239+O239+R239+P239+X239+U239+S239+M239+V239+T239</f>
        <v>22</v>
      </c>
      <c r="H239" s="131"/>
      <c r="I239" s="180"/>
      <c r="J239" s="214"/>
      <c r="K239" s="171"/>
      <c r="L239" s="171"/>
      <c r="M239" s="578"/>
      <c r="N239" s="61"/>
      <c r="O239" s="175"/>
      <c r="P239" s="176"/>
      <c r="Q239" s="100"/>
      <c r="R239" s="168"/>
      <c r="S239" s="61"/>
      <c r="T239" s="61">
        <v>22</v>
      </c>
      <c r="U239" s="60"/>
      <c r="V239" s="59"/>
      <c r="W239" s="61"/>
      <c r="X239" s="160"/>
      <c r="Y239" s="160"/>
      <c r="Z239" s="156"/>
    </row>
    <row r="240" spans="1:26">
      <c r="A240" s="112">
        <v>233</v>
      </c>
      <c r="B240" s="618" t="s">
        <v>1035</v>
      </c>
      <c r="C240" s="615">
        <v>82238</v>
      </c>
      <c r="D240" s="615">
        <v>1547</v>
      </c>
      <c r="E240" s="615" t="s">
        <v>1011</v>
      </c>
      <c r="F240" s="43" t="s">
        <v>127</v>
      </c>
      <c r="G240" s="125">
        <f>H240+I240+K240+L240+O240+R240+P240+X240+U240+S240+M240+V240</f>
        <v>21</v>
      </c>
      <c r="H240" s="131"/>
      <c r="I240" s="180"/>
      <c r="J240" s="214"/>
      <c r="K240" s="171"/>
      <c r="L240" s="171"/>
      <c r="M240" s="578"/>
      <c r="N240" s="61"/>
      <c r="O240" s="175"/>
      <c r="P240" s="176"/>
      <c r="Q240" s="100"/>
      <c r="R240" s="168"/>
      <c r="S240" s="61"/>
      <c r="T240" s="60"/>
      <c r="U240" s="60"/>
      <c r="V240" s="61">
        <v>21</v>
      </c>
      <c r="W240" s="61"/>
      <c r="X240" s="160"/>
      <c r="Y240" s="160"/>
      <c r="Z240" s="156"/>
    </row>
    <row r="241" spans="1:26">
      <c r="A241" s="112">
        <v>234</v>
      </c>
      <c r="B241" s="677" t="s">
        <v>1141</v>
      </c>
      <c r="C241" s="678">
        <v>62129</v>
      </c>
      <c r="D241" s="678" t="s">
        <v>1142</v>
      </c>
      <c r="E241" s="43" t="s">
        <v>8</v>
      </c>
      <c r="F241" s="326" t="s">
        <v>234</v>
      </c>
      <c r="G241" s="125">
        <f>H241+I241+K241+L241+O241+R241+P241+X241+U241+S241+M241+V241+W241+N241+Y241</f>
        <v>20</v>
      </c>
      <c r="H241" s="131"/>
      <c r="I241" s="180"/>
      <c r="J241" s="214"/>
      <c r="K241" s="171"/>
      <c r="L241" s="171"/>
      <c r="M241" s="61"/>
      <c r="N241" s="61"/>
      <c r="O241" s="175"/>
      <c r="P241" s="176"/>
      <c r="Q241" s="100"/>
      <c r="R241" s="168"/>
      <c r="S241" s="61"/>
      <c r="T241" s="60"/>
      <c r="U241" s="60"/>
      <c r="V241" s="59"/>
      <c r="W241" s="61"/>
      <c r="X241" s="160"/>
      <c r="Y241" s="160">
        <v>20</v>
      </c>
      <c r="Z241" s="156"/>
    </row>
    <row r="242" spans="1:26">
      <c r="A242" s="112">
        <v>235</v>
      </c>
      <c r="B242" s="321" t="s">
        <v>521</v>
      </c>
      <c r="C242" s="94">
        <v>94372</v>
      </c>
      <c r="D242" s="61" t="s">
        <v>522</v>
      </c>
      <c r="E242" s="43" t="s">
        <v>6</v>
      </c>
      <c r="F242" s="43" t="s">
        <v>127</v>
      </c>
      <c r="G242" s="125">
        <f>H242+I242+K242+L242+O242+R242</f>
        <v>20</v>
      </c>
      <c r="H242" s="131"/>
      <c r="I242" s="180"/>
      <c r="J242" s="180"/>
      <c r="K242" s="171"/>
      <c r="L242" s="171"/>
      <c r="M242" s="61"/>
      <c r="N242" s="61"/>
      <c r="O242" s="175"/>
      <c r="P242" s="176"/>
      <c r="Q242" s="100"/>
      <c r="R242" s="223">
        <v>20</v>
      </c>
      <c r="S242" s="61"/>
      <c r="T242" s="60"/>
      <c r="U242" s="60"/>
      <c r="V242" s="59"/>
      <c r="W242" s="61"/>
      <c r="X242" s="160"/>
      <c r="Y242" s="160"/>
      <c r="Z242" s="156"/>
    </row>
    <row r="243" spans="1:26">
      <c r="A243" s="112">
        <v>236</v>
      </c>
      <c r="B243" s="624" t="s">
        <v>1070</v>
      </c>
      <c r="C243" s="625">
        <v>85543</v>
      </c>
      <c r="D243" s="625">
        <v>974994</v>
      </c>
      <c r="E243" s="625" t="s">
        <v>3</v>
      </c>
      <c r="F243" s="626" t="s">
        <v>234</v>
      </c>
      <c r="G243" s="125">
        <f>H243+I243+K243+L243+O243+R243+P243+X243+U243+S243+M243+V243+T243</f>
        <v>19</v>
      </c>
      <c r="H243" s="131"/>
      <c r="I243" s="180"/>
      <c r="J243" s="214"/>
      <c r="K243" s="171"/>
      <c r="L243" s="171"/>
      <c r="M243" s="578"/>
      <c r="N243" s="61"/>
      <c r="O243" s="175"/>
      <c r="P243" s="176"/>
      <c r="Q243" s="100"/>
      <c r="R243" s="168"/>
      <c r="S243" s="61"/>
      <c r="T243" s="622">
        <v>19</v>
      </c>
      <c r="U243" s="60"/>
      <c r="V243" s="59"/>
      <c r="W243" s="61"/>
      <c r="X243" s="160"/>
      <c r="Y243" s="160"/>
      <c r="Z243" s="156"/>
    </row>
    <row r="244" spans="1:26">
      <c r="A244" s="112">
        <v>237</v>
      </c>
      <c r="B244" s="321" t="s">
        <v>455</v>
      </c>
      <c r="C244" s="94">
        <v>54208</v>
      </c>
      <c r="D244" s="94" t="s">
        <v>456</v>
      </c>
      <c r="E244" s="43" t="s">
        <v>6</v>
      </c>
      <c r="F244" s="43" t="s">
        <v>234</v>
      </c>
      <c r="G244" s="125">
        <f>H244+I244+K244+L244+O244+R244</f>
        <v>16</v>
      </c>
      <c r="H244" s="131"/>
      <c r="I244" s="180"/>
      <c r="J244" s="180"/>
      <c r="K244" s="171"/>
      <c r="L244" s="171"/>
      <c r="M244" s="61"/>
      <c r="N244" s="61"/>
      <c r="O244" s="175"/>
      <c r="P244" s="176"/>
      <c r="Q244" s="100"/>
      <c r="R244" s="223">
        <v>16</v>
      </c>
      <c r="S244" s="61"/>
      <c r="T244" s="60"/>
      <c r="U244" s="60"/>
      <c r="V244" s="59"/>
      <c r="W244" s="61"/>
      <c r="X244" s="160"/>
      <c r="Y244" s="160"/>
      <c r="Z244" s="156"/>
    </row>
    <row r="245" spans="1:26">
      <c r="A245" s="112">
        <v>238</v>
      </c>
      <c r="B245" s="570" t="s">
        <v>874</v>
      </c>
      <c r="C245" s="71"/>
      <c r="D245" s="71" t="s">
        <v>876</v>
      </c>
      <c r="E245" s="71" t="s">
        <v>875</v>
      </c>
      <c r="F245" s="71" t="s">
        <v>130</v>
      </c>
      <c r="G245" s="125">
        <f>H245+I245+K245+L245+O245+R245+P245+X245+U245+S245</f>
        <v>16</v>
      </c>
      <c r="H245" s="131"/>
      <c r="I245" s="180"/>
      <c r="J245" s="214"/>
      <c r="K245" s="171"/>
      <c r="L245" s="171"/>
      <c r="M245" s="61"/>
      <c r="N245" s="61"/>
      <c r="O245" s="175"/>
      <c r="P245" s="176"/>
      <c r="Q245" s="100"/>
      <c r="R245" s="168"/>
      <c r="S245" s="578">
        <v>16</v>
      </c>
      <c r="T245" s="60"/>
      <c r="U245" s="60"/>
      <c r="V245" s="59"/>
      <c r="W245" s="61"/>
      <c r="X245" s="160"/>
      <c r="Y245" s="160"/>
      <c r="Z245" s="156"/>
    </row>
    <row r="246" spans="1:26">
      <c r="A246" s="112">
        <v>239</v>
      </c>
      <c r="B246" s="553" t="s">
        <v>836</v>
      </c>
      <c r="C246" s="552">
        <v>102181</v>
      </c>
      <c r="D246" s="552" t="s">
        <v>837</v>
      </c>
      <c r="E246" s="552" t="s">
        <v>9</v>
      </c>
      <c r="F246" s="121" t="s">
        <v>127</v>
      </c>
      <c r="G246" s="125">
        <f>H246+I246+K246+L246+O246+R246+P246+X246+U246</f>
        <v>15</v>
      </c>
      <c r="H246" s="131"/>
      <c r="I246" s="180"/>
      <c r="J246" s="214"/>
      <c r="K246" s="171"/>
      <c r="L246" s="171"/>
      <c r="M246" s="61"/>
      <c r="N246" s="61"/>
      <c r="O246" s="175"/>
      <c r="P246" s="176"/>
      <c r="Q246" s="100"/>
      <c r="R246" s="168"/>
      <c r="S246" s="61"/>
      <c r="T246" s="60"/>
      <c r="U246" s="61">
        <v>15</v>
      </c>
      <c r="V246" s="59"/>
      <c r="W246" s="61"/>
      <c r="X246" s="160"/>
      <c r="Y246" s="160"/>
      <c r="Z246" s="156"/>
    </row>
    <row r="247" spans="1:26">
      <c r="A247" s="112">
        <v>240</v>
      </c>
      <c r="B247" s="730" t="s">
        <v>1143</v>
      </c>
      <c r="C247" s="731">
        <v>62119</v>
      </c>
      <c r="D247" s="731" t="s">
        <v>1144</v>
      </c>
      <c r="E247" s="702" t="s">
        <v>8</v>
      </c>
      <c r="F247" s="846" t="s">
        <v>234</v>
      </c>
      <c r="G247" s="125">
        <f>H247+I247+K247+L247+O247+R247+P247+X247+U247+S247+M247+V247+W247+N247+Y247</f>
        <v>15</v>
      </c>
      <c r="H247" s="131"/>
      <c r="I247" s="180"/>
      <c r="J247" s="214"/>
      <c r="K247" s="171"/>
      <c r="L247" s="171"/>
      <c r="M247" s="61"/>
      <c r="N247" s="61"/>
      <c r="O247" s="175"/>
      <c r="P247" s="176"/>
      <c r="Q247" s="100"/>
      <c r="R247" s="168"/>
      <c r="S247" s="61"/>
      <c r="T247" s="60"/>
      <c r="U247" s="60"/>
      <c r="V247" s="59"/>
      <c r="W247" s="61"/>
      <c r="X247" s="160"/>
      <c r="Y247" s="160">
        <v>15</v>
      </c>
      <c r="Z247" s="156"/>
    </row>
    <row r="248" spans="1:26">
      <c r="A248" s="112">
        <v>241</v>
      </c>
      <c r="B248" s="81" t="s">
        <v>628</v>
      </c>
      <c r="C248" s="43" t="s">
        <v>629</v>
      </c>
      <c r="D248" s="43" t="s">
        <v>630</v>
      </c>
      <c r="E248" s="43" t="s">
        <v>6</v>
      </c>
      <c r="F248" s="86" t="s">
        <v>127</v>
      </c>
      <c r="G248" s="125">
        <f>H248+I248+K248+L248+O248+R248+P248</f>
        <v>15</v>
      </c>
      <c r="H248" s="131"/>
      <c r="I248" s="180"/>
      <c r="J248" s="180"/>
      <c r="K248" s="165"/>
      <c r="L248" s="182"/>
      <c r="M248" s="61"/>
      <c r="N248" s="61"/>
      <c r="O248" s="175"/>
      <c r="P248" s="175">
        <v>15</v>
      </c>
      <c r="Q248" s="100"/>
      <c r="R248" s="168"/>
      <c r="S248" s="61"/>
      <c r="T248" s="60"/>
      <c r="U248" s="60"/>
      <c r="V248" s="59"/>
      <c r="W248" s="61"/>
      <c r="X248" s="160"/>
      <c r="Y248" s="160"/>
      <c r="Z248" s="156"/>
    </row>
    <row r="249" spans="1:26">
      <c r="A249" s="112">
        <v>242</v>
      </c>
      <c r="B249" s="570" t="s">
        <v>877</v>
      </c>
      <c r="C249" s="71">
        <v>66994</v>
      </c>
      <c r="D249" s="71" t="s">
        <v>878</v>
      </c>
      <c r="E249" s="71" t="s">
        <v>858</v>
      </c>
      <c r="F249" s="573" t="s">
        <v>857</v>
      </c>
      <c r="G249" s="125">
        <f>H249+I249+K249+L249+O249+R249+P249+X249+U249+S249</f>
        <v>14</v>
      </c>
      <c r="H249" s="131"/>
      <c r="I249" s="180"/>
      <c r="J249" s="214"/>
      <c r="K249" s="171"/>
      <c r="L249" s="171"/>
      <c r="M249" s="61"/>
      <c r="N249" s="61"/>
      <c r="O249" s="175"/>
      <c r="P249" s="176"/>
      <c r="Q249" s="100"/>
      <c r="R249" s="168"/>
      <c r="S249" s="578">
        <v>14</v>
      </c>
      <c r="T249" s="60"/>
      <c r="U249" s="60"/>
      <c r="V249" s="59"/>
      <c r="W249" s="61"/>
      <c r="X249" s="160"/>
      <c r="Y249" s="160"/>
      <c r="Z249" s="156"/>
    </row>
    <row r="250" spans="1:26">
      <c r="A250" s="112">
        <v>243</v>
      </c>
      <c r="B250" s="619" t="s">
        <v>1037</v>
      </c>
      <c r="C250" s="617">
        <v>17126</v>
      </c>
      <c r="D250" s="617">
        <v>1349</v>
      </c>
      <c r="E250" s="617" t="s">
        <v>1011</v>
      </c>
      <c r="F250" s="69" t="s">
        <v>127</v>
      </c>
      <c r="G250" s="125">
        <f>H250+I250+K250+L250+O250+R250+P250+X250+U250+S250+M250+V250</f>
        <v>14</v>
      </c>
      <c r="H250" s="131"/>
      <c r="I250" s="180"/>
      <c r="J250" s="214"/>
      <c r="K250" s="171"/>
      <c r="L250" s="171"/>
      <c r="M250" s="578"/>
      <c r="N250" s="61"/>
      <c r="O250" s="175"/>
      <c r="P250" s="176"/>
      <c r="Q250" s="100"/>
      <c r="R250" s="168"/>
      <c r="S250" s="61"/>
      <c r="T250" s="60"/>
      <c r="U250" s="60"/>
      <c r="V250" s="61">
        <v>14</v>
      </c>
      <c r="W250" s="61"/>
      <c r="X250" s="160"/>
      <c r="Y250" s="160"/>
      <c r="Z250" s="156"/>
    </row>
    <row r="251" spans="1:26">
      <c r="A251" s="112">
        <v>244</v>
      </c>
      <c r="B251" s="525" t="s">
        <v>733</v>
      </c>
      <c r="C251" s="506">
        <v>109276</v>
      </c>
      <c r="D251" s="506" t="s">
        <v>734</v>
      </c>
      <c r="E251" s="508" t="s">
        <v>8</v>
      </c>
      <c r="F251" s="509" t="s">
        <v>234</v>
      </c>
      <c r="G251" s="125">
        <f>H251+I251+K251+L251+O251+R251+P251+X251</f>
        <v>13</v>
      </c>
      <c r="H251" s="52"/>
      <c r="I251" s="180"/>
      <c r="J251" s="180"/>
      <c r="K251" s="165"/>
      <c r="L251" s="171"/>
      <c r="M251" s="60"/>
      <c r="N251" s="60"/>
      <c r="O251" s="175"/>
      <c r="P251" s="176"/>
      <c r="Q251" s="100"/>
      <c r="R251" s="168"/>
      <c r="S251" s="61"/>
      <c r="T251" s="60"/>
      <c r="U251" s="60"/>
      <c r="V251" s="59"/>
      <c r="W251" s="61"/>
      <c r="X251" s="526">
        <v>13</v>
      </c>
      <c r="Y251" s="160"/>
      <c r="Z251" s="156"/>
    </row>
    <row r="252" spans="1:26">
      <c r="A252" s="112">
        <v>245</v>
      </c>
      <c r="B252" s="619" t="s">
        <v>1038</v>
      </c>
      <c r="C252" s="617">
        <v>110873</v>
      </c>
      <c r="D252" s="617">
        <v>1637</v>
      </c>
      <c r="E252" s="617" t="s">
        <v>1011</v>
      </c>
      <c r="F252" s="69" t="s">
        <v>127</v>
      </c>
      <c r="G252" s="125">
        <f>H252+I252+K252+L252+O252+R252+P252+X252+U252+S252+M252+V252</f>
        <v>12</v>
      </c>
      <c r="H252" s="131"/>
      <c r="I252" s="180"/>
      <c r="J252" s="214"/>
      <c r="K252" s="171"/>
      <c r="L252" s="171"/>
      <c r="M252" s="578"/>
      <c r="N252" s="61"/>
      <c r="O252" s="175"/>
      <c r="P252" s="176"/>
      <c r="Q252" s="100"/>
      <c r="R252" s="168"/>
      <c r="S252" s="61"/>
      <c r="T252" s="60"/>
      <c r="U252" s="60"/>
      <c r="V252" s="61">
        <v>12</v>
      </c>
      <c r="W252" s="61"/>
      <c r="X252" s="160"/>
      <c r="Y252" s="160"/>
      <c r="Z252" s="156"/>
    </row>
    <row r="253" spans="1:26">
      <c r="A253" s="112">
        <v>246</v>
      </c>
      <c r="B253" s="321" t="s">
        <v>443</v>
      </c>
      <c r="C253" s="94">
        <v>16015</v>
      </c>
      <c r="D253" s="94" t="s">
        <v>444</v>
      </c>
      <c r="E253" s="43" t="s">
        <v>42</v>
      </c>
      <c r="F253" s="69" t="s">
        <v>234</v>
      </c>
      <c r="G253" s="125">
        <f>H253+I253+K253+L253+O253+R253</f>
        <v>12</v>
      </c>
      <c r="H253" s="131"/>
      <c r="I253" s="180"/>
      <c r="J253" s="224"/>
      <c r="K253" s="171"/>
      <c r="L253" s="171"/>
      <c r="M253" s="61"/>
      <c r="N253" s="61"/>
      <c r="O253" s="175"/>
      <c r="P253" s="176"/>
      <c r="Q253" s="100"/>
      <c r="R253" s="223">
        <v>12</v>
      </c>
      <c r="S253" s="61"/>
      <c r="T253" s="60"/>
      <c r="U253" s="60"/>
      <c r="V253" s="59"/>
      <c r="W253" s="61"/>
      <c r="X253" s="160"/>
      <c r="Y253" s="160"/>
      <c r="Z253" s="156"/>
    </row>
    <row r="254" spans="1:26">
      <c r="A254" s="112">
        <v>247</v>
      </c>
      <c r="B254" s="553" t="s">
        <v>838</v>
      </c>
      <c r="C254" s="552">
        <v>102188</v>
      </c>
      <c r="D254" s="552" t="s">
        <v>839</v>
      </c>
      <c r="E254" s="552" t="s">
        <v>9</v>
      </c>
      <c r="F254" s="121" t="s">
        <v>127</v>
      </c>
      <c r="G254" s="125">
        <f>H254+I254+K254+L254+O254+R254+P254+X254+U254</f>
        <v>11</v>
      </c>
      <c r="H254" s="131"/>
      <c r="I254" s="180"/>
      <c r="J254" s="214"/>
      <c r="K254" s="171"/>
      <c r="L254" s="171"/>
      <c r="M254" s="61"/>
      <c r="N254" s="61"/>
      <c r="O254" s="175"/>
      <c r="P254" s="176"/>
      <c r="Q254" s="100"/>
      <c r="R254" s="168"/>
      <c r="S254" s="61"/>
      <c r="T254" s="60"/>
      <c r="U254" s="61">
        <v>11</v>
      </c>
      <c r="V254" s="59"/>
      <c r="W254" s="61"/>
      <c r="X254" s="160"/>
      <c r="Y254" s="160"/>
      <c r="Z254" s="156"/>
    </row>
    <row r="255" spans="1:26">
      <c r="A255" s="112">
        <v>248</v>
      </c>
      <c r="B255" s="81" t="s">
        <v>631</v>
      </c>
      <c r="C255" s="43" t="s">
        <v>632</v>
      </c>
      <c r="D255" s="43" t="s">
        <v>633</v>
      </c>
      <c r="E255" s="43" t="s">
        <v>46</v>
      </c>
      <c r="F255" s="86" t="s">
        <v>127</v>
      </c>
      <c r="G255" s="125">
        <f>H255+I255+K255+L255+O255+R255+P255</f>
        <v>11</v>
      </c>
      <c r="H255" s="131"/>
      <c r="I255" s="180"/>
      <c r="J255" s="180"/>
      <c r="K255" s="165"/>
      <c r="L255" s="182"/>
      <c r="M255" s="61"/>
      <c r="N255" s="61"/>
      <c r="O255" s="175"/>
      <c r="P255" s="175">
        <v>11</v>
      </c>
      <c r="Q255" s="100"/>
      <c r="R255" s="168"/>
      <c r="S255" s="61"/>
      <c r="T255" s="60"/>
      <c r="U255" s="60"/>
      <c r="V255" s="59"/>
      <c r="W255" s="61"/>
      <c r="X255" s="160"/>
      <c r="Y255" s="160"/>
      <c r="Z255" s="156"/>
    </row>
    <row r="256" spans="1:26">
      <c r="A256" s="112">
        <v>249</v>
      </c>
      <c r="B256" s="321" t="s">
        <v>453</v>
      </c>
      <c r="C256" s="94">
        <v>55995</v>
      </c>
      <c r="D256" s="94" t="s">
        <v>454</v>
      </c>
      <c r="E256" s="43" t="s">
        <v>6</v>
      </c>
      <c r="F256" s="69" t="s">
        <v>127</v>
      </c>
      <c r="G256" s="125">
        <f>H256+I256+K256+L256+O256+R256</f>
        <v>11</v>
      </c>
      <c r="H256" s="131"/>
      <c r="I256" s="180"/>
      <c r="J256" s="180"/>
      <c r="K256" s="171"/>
      <c r="L256" s="171"/>
      <c r="M256" s="61"/>
      <c r="N256" s="61"/>
      <c r="O256" s="175"/>
      <c r="P256" s="176"/>
      <c r="Q256" s="100"/>
      <c r="R256" s="223">
        <v>11</v>
      </c>
      <c r="S256" s="61"/>
      <c r="T256" s="60"/>
      <c r="U256" s="60"/>
      <c r="V256" s="59"/>
      <c r="W256" s="61"/>
      <c r="X256" s="160"/>
      <c r="Y256" s="160"/>
      <c r="Z256" s="156"/>
    </row>
    <row r="257" spans="1:26">
      <c r="A257" s="112">
        <v>250</v>
      </c>
      <c r="B257" s="312" t="s">
        <v>697</v>
      </c>
      <c r="C257" s="43">
        <v>85239</v>
      </c>
      <c r="D257" s="43" t="s">
        <v>698</v>
      </c>
      <c r="E257" s="43" t="s">
        <v>2</v>
      </c>
      <c r="F257" s="69" t="s">
        <v>234</v>
      </c>
      <c r="G257" s="125">
        <f>H257+I257+K257+L257+O257+R257+P257+Q257</f>
        <v>11</v>
      </c>
      <c r="H257" s="52"/>
      <c r="I257" s="180"/>
      <c r="J257" s="180"/>
      <c r="K257" s="165"/>
      <c r="L257" s="171"/>
      <c r="M257" s="60"/>
      <c r="N257" s="60"/>
      <c r="O257" s="175"/>
      <c r="P257" s="176"/>
      <c r="Q257" s="71">
        <v>11</v>
      </c>
      <c r="R257" s="168"/>
      <c r="S257" s="61"/>
      <c r="T257" s="60"/>
      <c r="U257" s="60"/>
      <c r="V257" s="59"/>
      <c r="W257" s="61"/>
      <c r="X257" s="160"/>
      <c r="Y257" s="160"/>
      <c r="Z257" s="156"/>
    </row>
    <row r="258" spans="1:26">
      <c r="A258" s="112">
        <v>251</v>
      </c>
      <c r="B258" s="619" t="s">
        <v>1040</v>
      </c>
      <c r="C258" s="617">
        <v>109920</v>
      </c>
      <c r="D258" s="617">
        <v>1632</v>
      </c>
      <c r="E258" s="617" t="s">
        <v>1011</v>
      </c>
      <c r="F258" s="69" t="s">
        <v>127</v>
      </c>
      <c r="G258" s="125">
        <f>H258+I258+K258+L258+O258+R258+P258+X258+U258+S258+M258+V258</f>
        <v>11</v>
      </c>
      <c r="H258" s="131"/>
      <c r="I258" s="180"/>
      <c r="J258" s="214"/>
      <c r="K258" s="171"/>
      <c r="L258" s="171"/>
      <c r="M258" s="578"/>
      <c r="N258" s="61"/>
      <c r="O258" s="175"/>
      <c r="P258" s="176"/>
      <c r="Q258" s="100"/>
      <c r="R258" s="168"/>
      <c r="S258" s="61"/>
      <c r="T258" s="60"/>
      <c r="U258" s="60"/>
      <c r="V258" s="61">
        <v>11</v>
      </c>
      <c r="W258" s="61"/>
      <c r="X258" s="160"/>
      <c r="Y258" s="160"/>
      <c r="Z258" s="156"/>
    </row>
    <row r="259" spans="1:26">
      <c r="A259" s="112">
        <v>252</v>
      </c>
      <c r="B259" s="618" t="s">
        <v>1039</v>
      </c>
      <c r="C259" s="615"/>
      <c r="D259" s="615">
        <v>1626</v>
      </c>
      <c r="E259" s="615" t="s">
        <v>1011</v>
      </c>
      <c r="F259" s="69" t="s">
        <v>127</v>
      </c>
      <c r="G259" s="125">
        <f>H259+I259+K259+L259+O259+R259+P259+X259+U259+S259+M259+V259</f>
        <v>11</v>
      </c>
      <c r="H259" s="131"/>
      <c r="I259" s="180"/>
      <c r="J259" s="214"/>
      <c r="K259" s="171"/>
      <c r="L259" s="171"/>
      <c r="M259" s="578"/>
      <c r="N259" s="61"/>
      <c r="O259" s="175"/>
      <c r="P259" s="176"/>
      <c r="Q259" s="100"/>
      <c r="R259" s="168"/>
      <c r="S259" s="61"/>
      <c r="T259" s="60"/>
      <c r="U259" s="60"/>
      <c r="V259" s="61">
        <v>11</v>
      </c>
      <c r="W259" s="61"/>
      <c r="X259" s="160"/>
      <c r="Y259" s="160"/>
      <c r="Z259" s="156"/>
    </row>
    <row r="260" spans="1:26">
      <c r="A260" s="112">
        <v>253</v>
      </c>
      <c r="B260" s="570" t="s">
        <v>879</v>
      </c>
      <c r="C260" s="71"/>
      <c r="D260" s="71" t="s">
        <v>866</v>
      </c>
      <c r="E260" s="71" t="s">
        <v>858</v>
      </c>
      <c r="F260" s="573" t="s">
        <v>880</v>
      </c>
      <c r="G260" s="125">
        <f>H260+I260+K260+L260+O260+R260+P260+X260+U260+S260</f>
        <v>10</v>
      </c>
      <c r="H260" s="131"/>
      <c r="I260" s="180"/>
      <c r="J260" s="214"/>
      <c r="K260" s="171"/>
      <c r="L260" s="171"/>
      <c r="M260" s="61"/>
      <c r="N260" s="61"/>
      <c r="O260" s="175"/>
      <c r="P260" s="176"/>
      <c r="Q260" s="100"/>
      <c r="R260" s="168"/>
      <c r="S260" s="578">
        <v>10</v>
      </c>
      <c r="T260" s="60"/>
      <c r="U260" s="60"/>
      <c r="V260" s="59"/>
      <c r="W260" s="61"/>
      <c r="X260" s="160"/>
      <c r="Y260" s="160"/>
      <c r="Z260" s="156"/>
    </row>
    <row r="261" spans="1:26">
      <c r="A261" s="112">
        <v>254</v>
      </c>
      <c r="B261" s="619" t="s">
        <v>1041</v>
      </c>
      <c r="C261" s="617">
        <v>110875</v>
      </c>
      <c r="D261" s="617">
        <v>1636</v>
      </c>
      <c r="E261" s="617" t="s">
        <v>1011</v>
      </c>
      <c r="F261" s="69" t="s">
        <v>127</v>
      </c>
      <c r="G261" s="125">
        <f>H261+I261+K261+L261+O261+R261+P261+X261+U261+S261+M261+V261</f>
        <v>9</v>
      </c>
      <c r="H261" s="131"/>
      <c r="I261" s="180"/>
      <c r="J261" s="214"/>
      <c r="K261" s="171"/>
      <c r="L261" s="171"/>
      <c r="M261" s="578"/>
      <c r="N261" s="61"/>
      <c r="O261" s="175"/>
      <c r="P261" s="176"/>
      <c r="Q261" s="100"/>
      <c r="R261" s="168"/>
      <c r="S261" s="61"/>
      <c r="T261" s="60"/>
      <c r="U261" s="60"/>
      <c r="V261" s="61">
        <v>9</v>
      </c>
      <c r="W261" s="61"/>
      <c r="X261" s="160"/>
      <c r="Y261" s="160"/>
      <c r="Z261" s="156"/>
    </row>
    <row r="262" spans="1:26">
      <c r="A262" s="112">
        <v>255</v>
      </c>
      <c r="B262" s="619" t="s">
        <v>1042</v>
      </c>
      <c r="C262" s="617">
        <v>82804</v>
      </c>
      <c r="D262" s="617">
        <v>1562</v>
      </c>
      <c r="E262" s="617" t="s">
        <v>1011</v>
      </c>
      <c r="F262" s="69" t="s">
        <v>127</v>
      </c>
      <c r="G262" s="125">
        <f>H262+I262+K262+L262+O262+R262+P262+X262+U262+S262+M262+V262</f>
        <v>8</v>
      </c>
      <c r="H262" s="131"/>
      <c r="I262" s="180"/>
      <c r="J262" s="214"/>
      <c r="K262" s="171"/>
      <c r="L262" s="171"/>
      <c r="M262" s="578"/>
      <c r="N262" s="61"/>
      <c r="O262" s="175"/>
      <c r="P262" s="176"/>
      <c r="Q262" s="100"/>
      <c r="R262" s="168"/>
      <c r="S262" s="61"/>
      <c r="T262" s="60"/>
      <c r="U262" s="60"/>
      <c r="V262" s="61">
        <v>8</v>
      </c>
      <c r="W262" s="61"/>
      <c r="X262" s="160"/>
      <c r="Y262" s="160"/>
      <c r="Z262" s="156"/>
    </row>
    <row r="263" spans="1:26">
      <c r="A263" s="112">
        <v>256</v>
      </c>
      <c r="B263" s="618" t="s">
        <v>1043</v>
      </c>
      <c r="C263" s="615"/>
      <c r="D263" s="615">
        <v>1627</v>
      </c>
      <c r="E263" s="615" t="s">
        <v>1011</v>
      </c>
      <c r="F263" s="69" t="s">
        <v>127</v>
      </c>
      <c r="G263" s="125">
        <f>H263+I263+K263+L263+O263+R263+P263+X263+U263+S263+M263+V263</f>
        <v>7</v>
      </c>
      <c r="H263" s="131"/>
      <c r="I263" s="180"/>
      <c r="J263" s="214"/>
      <c r="K263" s="171"/>
      <c r="L263" s="171"/>
      <c r="M263" s="578"/>
      <c r="N263" s="61"/>
      <c r="O263" s="175"/>
      <c r="P263" s="176"/>
      <c r="Q263" s="100"/>
      <c r="R263" s="168"/>
      <c r="S263" s="61"/>
      <c r="T263" s="60"/>
      <c r="U263" s="60"/>
      <c r="V263" s="61">
        <v>7</v>
      </c>
      <c r="W263" s="61"/>
      <c r="X263" s="160"/>
      <c r="Y263" s="160"/>
      <c r="Z263" s="156"/>
    </row>
    <row r="264" spans="1:26">
      <c r="A264" s="112">
        <v>257</v>
      </c>
      <c r="B264" s="570" t="s">
        <v>881</v>
      </c>
      <c r="C264" s="71">
        <v>112469</v>
      </c>
      <c r="D264" s="71" t="s">
        <v>882</v>
      </c>
      <c r="E264" s="71" t="s">
        <v>858</v>
      </c>
      <c r="F264" s="573" t="s">
        <v>880</v>
      </c>
      <c r="G264" s="125">
        <f>H264+I264+K264+L264+O264+R264+P264+X264+U264+S264</f>
        <v>5</v>
      </c>
      <c r="H264" s="131"/>
      <c r="I264" s="180"/>
      <c r="J264" s="214"/>
      <c r="K264" s="171"/>
      <c r="L264" s="171"/>
      <c r="M264" s="61"/>
      <c r="N264" s="61"/>
      <c r="O264" s="175"/>
      <c r="P264" s="176"/>
      <c r="Q264" s="100"/>
      <c r="R264" s="168"/>
      <c r="S264" s="578">
        <v>5</v>
      </c>
      <c r="T264" s="60"/>
      <c r="U264" s="60"/>
      <c r="V264" s="59"/>
      <c r="W264" s="61"/>
      <c r="X264" s="160"/>
      <c r="Y264" s="160"/>
      <c r="Z264" s="156"/>
    </row>
    <row r="265" spans="1:26">
      <c r="A265" s="112">
        <v>258</v>
      </c>
      <c r="B265" s="285" t="s">
        <v>103</v>
      </c>
      <c r="C265" s="95">
        <v>21769</v>
      </c>
      <c r="D265" s="283" t="s">
        <v>386</v>
      </c>
      <c r="E265" s="281" t="s">
        <v>7</v>
      </c>
      <c r="F265" s="69" t="s">
        <v>234</v>
      </c>
      <c r="G265" s="125">
        <f>H265+I265+K265+L265+O265+R265</f>
        <v>3</v>
      </c>
      <c r="H265" s="131"/>
      <c r="I265" s="180"/>
      <c r="J265" s="180"/>
      <c r="K265" s="171">
        <v>3</v>
      </c>
      <c r="L265" s="171"/>
      <c r="M265" s="61"/>
      <c r="N265" s="61"/>
      <c r="O265" s="175"/>
      <c r="P265" s="176"/>
      <c r="Q265" s="100"/>
      <c r="R265" s="168"/>
      <c r="S265" s="61"/>
      <c r="T265" s="60"/>
      <c r="U265" s="60"/>
      <c r="V265" s="59"/>
      <c r="W265" s="61"/>
      <c r="X265" s="160"/>
      <c r="Y265" s="160"/>
      <c r="Z265" s="156"/>
    </row>
    <row r="266" spans="1:26">
      <c r="A266" s="112">
        <v>259</v>
      </c>
      <c r="B266" s="312" t="s">
        <v>699</v>
      </c>
      <c r="C266" s="43">
        <v>92304</v>
      </c>
      <c r="D266" s="43" t="s">
        <v>700</v>
      </c>
      <c r="E266" s="43" t="s">
        <v>0</v>
      </c>
      <c r="F266" s="69" t="s">
        <v>127</v>
      </c>
      <c r="G266" s="125">
        <f>H266+I266+K266+L266+O266+R266+P266+Q266</f>
        <v>1</v>
      </c>
      <c r="H266" s="52"/>
      <c r="I266" s="180"/>
      <c r="J266" s="180"/>
      <c r="K266" s="165"/>
      <c r="L266" s="171"/>
      <c r="M266" s="60"/>
      <c r="N266" s="60"/>
      <c r="O266" s="175"/>
      <c r="P266" s="176"/>
      <c r="Q266" s="71">
        <v>1</v>
      </c>
      <c r="R266" s="168"/>
      <c r="S266" s="61"/>
      <c r="T266" s="60"/>
      <c r="U266" s="60"/>
      <c r="V266" s="59"/>
      <c r="W266" s="61"/>
      <c r="X266" s="160"/>
      <c r="Y266" s="160"/>
      <c r="Z266" s="156"/>
    </row>
    <row r="267" spans="1:26" ht="13.5" thickBot="1">
      <c r="A267" s="112">
        <v>260</v>
      </c>
      <c r="B267" s="927" t="s">
        <v>110</v>
      </c>
      <c r="C267" s="929" t="s">
        <v>323</v>
      </c>
      <c r="D267" s="929" t="s">
        <v>324</v>
      </c>
      <c r="E267" s="67" t="s">
        <v>46</v>
      </c>
      <c r="F267" s="938" t="s">
        <v>234</v>
      </c>
      <c r="G267" s="125">
        <f>H267+I267+K267+L267+O267+R267+P267</f>
        <v>0</v>
      </c>
      <c r="H267" s="131"/>
      <c r="I267" s="180"/>
      <c r="J267" s="180"/>
      <c r="K267" s="165"/>
      <c r="L267" s="182"/>
      <c r="M267" s="61"/>
      <c r="N267" s="61"/>
      <c r="O267" s="175">
        <v>0</v>
      </c>
      <c r="P267" s="176"/>
      <c r="Q267" s="100"/>
      <c r="R267" s="168"/>
      <c r="S267" s="61"/>
      <c r="T267" s="60"/>
      <c r="U267" s="60"/>
      <c r="V267" s="59"/>
      <c r="W267" s="61"/>
      <c r="X267" s="160"/>
      <c r="Y267" s="160"/>
      <c r="Z267" s="156"/>
    </row>
    <row r="268" spans="1:26">
      <c r="A268" s="112">
        <v>261</v>
      </c>
      <c r="B268" s="935" t="s">
        <v>746</v>
      </c>
      <c r="C268" s="936">
        <v>67975</v>
      </c>
      <c r="D268" s="937" t="s">
        <v>747</v>
      </c>
      <c r="E268" s="936" t="s">
        <v>8</v>
      </c>
      <c r="F268" s="936" t="s">
        <v>234</v>
      </c>
      <c r="G268" s="125">
        <f>H268+I268+K268+L268+O268+R268+P268+X268</f>
        <v>0</v>
      </c>
      <c r="H268" s="52"/>
      <c r="I268" s="180"/>
      <c r="J268" s="180"/>
      <c r="K268" s="165"/>
      <c r="L268" s="171"/>
      <c r="M268" s="60"/>
      <c r="N268" s="60"/>
      <c r="O268" s="175"/>
      <c r="P268" s="176"/>
      <c r="Q268" s="100"/>
      <c r="R268" s="168"/>
      <c r="S268" s="61"/>
      <c r="T268" s="60"/>
      <c r="U268" s="60"/>
      <c r="V268" s="59"/>
      <c r="W268" s="61"/>
      <c r="X268" s="526">
        <v>0</v>
      </c>
      <c r="Y268" s="160"/>
      <c r="Z268" s="156"/>
    </row>
    <row r="269" spans="1:26">
      <c r="A269" s="112">
        <v>262</v>
      </c>
      <c r="B269" s="507" t="s">
        <v>739</v>
      </c>
      <c r="C269" s="510">
        <v>66177</v>
      </c>
      <c r="D269" s="510" t="s">
        <v>740</v>
      </c>
      <c r="E269" s="508" t="s">
        <v>8</v>
      </c>
      <c r="F269" s="508" t="s">
        <v>234</v>
      </c>
      <c r="G269" s="125">
        <f>H269+I269+K269+L269+O269+R269+P269+X269</f>
        <v>0</v>
      </c>
      <c r="H269" s="52"/>
      <c r="I269" s="180"/>
      <c r="J269" s="180"/>
      <c r="K269" s="165"/>
      <c r="L269" s="171"/>
      <c r="M269" s="60"/>
      <c r="N269" s="60"/>
      <c r="O269" s="175"/>
      <c r="P269" s="176"/>
      <c r="Q269" s="100"/>
      <c r="R269" s="168"/>
      <c r="S269" s="61"/>
      <c r="T269" s="60"/>
      <c r="U269" s="60"/>
      <c r="V269" s="59"/>
      <c r="W269" s="61"/>
      <c r="X269" s="526">
        <v>0</v>
      </c>
      <c r="Y269" s="160"/>
      <c r="Z269" s="156"/>
    </row>
    <row r="270" spans="1:26">
      <c r="A270" s="112">
        <v>263</v>
      </c>
      <c r="B270" s="507" t="s">
        <v>741</v>
      </c>
      <c r="C270" s="506">
        <v>62121</v>
      </c>
      <c r="D270" s="506" t="s">
        <v>742</v>
      </c>
      <c r="E270" s="508" t="s">
        <v>8</v>
      </c>
      <c r="F270" s="508" t="s">
        <v>127</v>
      </c>
      <c r="G270" s="125">
        <f>H270+I270+K270+L270+O270+R270+P270+X270+J270</f>
        <v>0</v>
      </c>
      <c r="H270" s="52"/>
      <c r="I270" s="180"/>
      <c r="J270" s="180"/>
      <c r="K270" s="165"/>
      <c r="L270" s="171"/>
      <c r="M270" s="60"/>
      <c r="N270" s="60"/>
      <c r="O270" s="175"/>
      <c r="P270" s="176"/>
      <c r="Q270" s="100"/>
      <c r="R270" s="168"/>
      <c r="S270" s="61"/>
      <c r="T270" s="60"/>
      <c r="U270" s="60"/>
      <c r="V270" s="59"/>
      <c r="W270" s="61"/>
      <c r="X270" s="526">
        <v>0</v>
      </c>
      <c r="Y270" s="160">
        <v>0</v>
      </c>
      <c r="Z270" s="156"/>
    </row>
    <row r="271" spans="1:26">
      <c r="A271" s="112">
        <v>264</v>
      </c>
      <c r="B271" s="728" t="s">
        <v>735</v>
      </c>
      <c r="C271" s="729">
        <v>62119</v>
      </c>
      <c r="D271" s="729" t="s">
        <v>736</v>
      </c>
      <c r="E271" s="732" t="s">
        <v>8</v>
      </c>
      <c r="F271" s="732" t="s">
        <v>234</v>
      </c>
      <c r="G271" s="125">
        <f>H271+I271+K271+L271+O271+R271+P271+X271+J271</f>
        <v>0</v>
      </c>
      <c r="H271" s="52"/>
      <c r="I271" s="180"/>
      <c r="J271" s="180"/>
      <c r="K271" s="165"/>
      <c r="L271" s="171"/>
      <c r="M271" s="60"/>
      <c r="N271" s="60"/>
      <c r="O271" s="175"/>
      <c r="P271" s="176"/>
      <c r="Q271" s="100"/>
      <c r="R271" s="168"/>
      <c r="S271" s="61"/>
      <c r="T271" s="60"/>
      <c r="U271" s="60"/>
      <c r="V271" s="59"/>
      <c r="W271" s="61"/>
      <c r="X271" s="526">
        <v>0</v>
      </c>
      <c r="Y271" s="160"/>
      <c r="Z271" s="156"/>
    </row>
    <row r="272" spans="1:26">
      <c r="A272" s="112">
        <v>265</v>
      </c>
      <c r="B272" s="677" t="s">
        <v>1146</v>
      </c>
      <c r="C272" s="678">
        <v>0</v>
      </c>
      <c r="D272" s="678" t="s">
        <v>1147</v>
      </c>
      <c r="E272" s="43" t="s">
        <v>8</v>
      </c>
      <c r="F272" s="326" t="s">
        <v>234</v>
      </c>
      <c r="G272" s="125">
        <f>H272+I272+K272+L272+O272+R272+P272+X272+U272+S272+M272+V272+W272+N272+Y272+Z272</f>
        <v>0</v>
      </c>
      <c r="H272" s="131"/>
      <c r="I272" s="180"/>
      <c r="J272" s="214"/>
      <c r="K272" s="171"/>
      <c r="L272" s="171"/>
      <c r="M272" s="61"/>
      <c r="N272" s="61"/>
      <c r="O272" s="175"/>
      <c r="P272" s="176"/>
      <c r="Q272" s="100"/>
      <c r="R272" s="168"/>
      <c r="S272" s="61"/>
      <c r="T272" s="60"/>
      <c r="U272" s="60"/>
      <c r="V272" s="59"/>
      <c r="W272" s="61"/>
      <c r="X272" s="160"/>
      <c r="Y272" s="160">
        <v>0</v>
      </c>
      <c r="Z272" s="156"/>
    </row>
    <row r="273" spans="1:26">
      <c r="A273" s="112">
        <v>266</v>
      </c>
      <c r="B273" s="589" t="s">
        <v>945</v>
      </c>
      <c r="C273" s="590">
        <v>112742</v>
      </c>
      <c r="D273" s="591" t="s">
        <v>946</v>
      </c>
      <c r="E273" s="586" t="s">
        <v>7</v>
      </c>
      <c r="F273" s="586" t="s">
        <v>127</v>
      </c>
      <c r="G273" s="125">
        <f>H273+I273+K273+L273+O273+R273+P273+X273+U273+S273+M273</f>
        <v>0</v>
      </c>
      <c r="H273" s="131"/>
      <c r="I273" s="180"/>
      <c r="J273" s="214"/>
      <c r="K273" s="171"/>
      <c r="L273" s="171"/>
      <c r="M273" s="578">
        <v>0</v>
      </c>
      <c r="N273" s="61"/>
      <c r="O273" s="175"/>
      <c r="P273" s="176"/>
      <c r="Q273" s="100"/>
      <c r="R273" s="168"/>
      <c r="S273" s="61"/>
      <c r="T273" s="60"/>
      <c r="U273" s="60"/>
      <c r="V273" s="59"/>
      <c r="W273" s="61"/>
      <c r="X273" s="160"/>
      <c r="Y273" s="160"/>
      <c r="Z273" s="156"/>
    </row>
    <row r="274" spans="1:26">
      <c r="A274" s="112">
        <v>267</v>
      </c>
      <c r="B274" s="285" t="s">
        <v>387</v>
      </c>
      <c r="C274" s="95">
        <v>94351</v>
      </c>
      <c r="D274" s="288" t="s">
        <v>388</v>
      </c>
      <c r="E274" s="281" t="s">
        <v>7</v>
      </c>
      <c r="F274" s="43" t="s">
        <v>127</v>
      </c>
      <c r="G274" s="125">
        <f>H274+I274+K274+L274+O274+R274</f>
        <v>0</v>
      </c>
      <c r="H274" s="131"/>
      <c r="I274" s="180"/>
      <c r="J274" s="180"/>
      <c r="K274" s="171">
        <v>0</v>
      </c>
      <c r="L274" s="171"/>
      <c r="M274" s="61"/>
      <c r="N274" s="61"/>
      <c r="O274" s="175"/>
      <c r="P274" s="176"/>
      <c r="Q274" s="100"/>
      <c r="R274" s="168"/>
      <c r="S274" s="61"/>
      <c r="T274" s="60"/>
      <c r="U274" s="60"/>
      <c r="V274" s="59"/>
      <c r="W274" s="61"/>
      <c r="X274" s="160"/>
      <c r="Y274" s="160"/>
      <c r="Z274" s="156"/>
    </row>
    <row r="275" spans="1:26">
      <c r="A275" s="112">
        <v>268</v>
      </c>
      <c r="B275" s="279" t="s">
        <v>82</v>
      </c>
      <c r="C275" s="95">
        <v>94339</v>
      </c>
      <c r="D275" s="95" t="s">
        <v>83</v>
      </c>
      <c r="E275" s="281" t="s">
        <v>7</v>
      </c>
      <c r="F275" s="43" t="s">
        <v>127</v>
      </c>
      <c r="G275" s="125">
        <f>H275+I275+K275+L275+O275+R275</f>
        <v>0</v>
      </c>
      <c r="H275" s="131"/>
      <c r="I275" s="180"/>
      <c r="J275" s="180"/>
      <c r="K275" s="171">
        <v>0</v>
      </c>
      <c r="L275" s="171"/>
      <c r="M275" s="61"/>
      <c r="N275" s="61"/>
      <c r="O275" s="175"/>
      <c r="P275" s="176"/>
      <c r="Q275" s="100"/>
      <c r="R275" s="168"/>
      <c r="S275" s="61"/>
      <c r="T275" s="60"/>
      <c r="U275" s="60"/>
      <c r="V275" s="59"/>
      <c r="W275" s="61"/>
      <c r="X275" s="160"/>
      <c r="Y275" s="160"/>
      <c r="Z275" s="156"/>
    </row>
    <row r="276" spans="1:26">
      <c r="A276" s="112">
        <v>269</v>
      </c>
      <c r="B276" s="285" t="s">
        <v>390</v>
      </c>
      <c r="C276" s="95">
        <v>21767</v>
      </c>
      <c r="D276" s="283" t="s">
        <v>391</v>
      </c>
      <c r="E276" s="281" t="s">
        <v>7</v>
      </c>
      <c r="F276" s="43" t="s">
        <v>234</v>
      </c>
      <c r="G276" s="125">
        <f>H276+I276+K276+L276+O276+R276+P276+X276+U276</f>
        <v>0</v>
      </c>
      <c r="H276" s="131"/>
      <c r="I276" s="180"/>
      <c r="J276" s="180"/>
      <c r="K276" s="171">
        <v>0</v>
      </c>
      <c r="L276" s="171"/>
      <c r="M276" s="61"/>
      <c r="N276" s="61"/>
      <c r="O276" s="175"/>
      <c r="P276" s="176"/>
      <c r="Q276" s="100"/>
      <c r="R276" s="168"/>
      <c r="S276" s="61"/>
      <c r="T276" s="60"/>
      <c r="U276" s="60"/>
      <c r="V276" s="59"/>
      <c r="W276" s="61"/>
      <c r="X276" s="160"/>
      <c r="Y276" s="160"/>
      <c r="Z276" s="156"/>
    </row>
    <row r="277" spans="1:26">
      <c r="A277" s="112">
        <v>270</v>
      </c>
      <c r="B277" s="321" t="s">
        <v>485</v>
      </c>
      <c r="C277" s="322" t="s">
        <v>487</v>
      </c>
      <c r="D277" s="322" t="s">
        <v>486</v>
      </c>
      <c r="E277" s="43" t="s">
        <v>6</v>
      </c>
      <c r="F277" s="43" t="s">
        <v>234</v>
      </c>
      <c r="G277" s="125">
        <f>H277+I277+K277+L277+O277+R277+P277+X277+U277</f>
        <v>0</v>
      </c>
      <c r="H277" s="131"/>
      <c r="I277" s="180"/>
      <c r="J277" s="180"/>
      <c r="K277" s="171"/>
      <c r="L277" s="171"/>
      <c r="M277" s="61"/>
      <c r="N277" s="61"/>
      <c r="O277" s="175"/>
      <c r="P277" s="176"/>
      <c r="Q277" s="100"/>
      <c r="R277" s="223">
        <v>0</v>
      </c>
      <c r="S277" s="61"/>
      <c r="T277" s="60"/>
      <c r="U277" s="60"/>
      <c r="V277" s="59"/>
      <c r="W277" s="61"/>
      <c r="X277" s="160"/>
      <c r="Y277" s="160"/>
      <c r="Z277" s="156"/>
    </row>
    <row r="278" spans="1:26">
      <c r="A278" s="112">
        <v>271</v>
      </c>
      <c r="B278" s="321" t="s">
        <v>500</v>
      </c>
      <c r="C278" s="94">
        <v>53967</v>
      </c>
      <c r="D278" s="94" t="s">
        <v>501</v>
      </c>
      <c r="E278" s="43" t="s">
        <v>6</v>
      </c>
      <c r="F278" s="43" t="s">
        <v>127</v>
      </c>
      <c r="G278" s="125">
        <f>H278+I278+K278+L278+O278+R278+P278+X278+U278</f>
        <v>0</v>
      </c>
      <c r="H278" s="131"/>
      <c r="I278" s="180"/>
      <c r="J278" s="180"/>
      <c r="K278" s="171"/>
      <c r="L278" s="171"/>
      <c r="M278" s="61"/>
      <c r="N278" s="61"/>
      <c r="O278" s="175"/>
      <c r="P278" s="176"/>
      <c r="Q278" s="100"/>
      <c r="R278" s="223">
        <v>0</v>
      </c>
      <c r="S278" s="61"/>
      <c r="T278" s="60"/>
      <c r="U278" s="60"/>
      <c r="V278" s="59"/>
      <c r="W278" s="61"/>
      <c r="X278" s="160"/>
      <c r="Y278" s="160"/>
      <c r="Z278" s="156"/>
    </row>
    <row r="279" spans="1:26">
      <c r="A279" s="112">
        <v>272</v>
      </c>
      <c r="B279" s="321" t="s">
        <v>524</v>
      </c>
      <c r="C279" s="825" t="s">
        <v>526</v>
      </c>
      <c r="D279" s="322" t="s">
        <v>525</v>
      </c>
      <c r="E279" s="43" t="s">
        <v>48</v>
      </c>
      <c r="F279" s="43" t="s">
        <v>234</v>
      </c>
      <c r="G279" s="125">
        <f>H279+I279+K279+L279+O279+R279</f>
        <v>0</v>
      </c>
      <c r="H279" s="131"/>
      <c r="I279" s="180"/>
      <c r="J279" s="180"/>
      <c r="K279" s="171"/>
      <c r="L279" s="171"/>
      <c r="M279" s="61"/>
      <c r="N279" s="61"/>
      <c r="O279" s="175"/>
      <c r="P279" s="176"/>
      <c r="Q279" s="100"/>
      <c r="R279" s="223">
        <v>0</v>
      </c>
      <c r="S279" s="61"/>
      <c r="T279" s="60"/>
      <c r="U279" s="60"/>
      <c r="V279" s="59"/>
      <c r="W279" s="61"/>
      <c r="X279" s="160"/>
      <c r="Y279" s="160"/>
      <c r="Z279" s="156"/>
    </row>
    <row r="280" spans="1:26">
      <c r="A280" s="112">
        <v>273</v>
      </c>
      <c r="B280" s="312" t="s">
        <v>703</v>
      </c>
      <c r="C280" s="43">
        <v>110238</v>
      </c>
      <c r="D280" s="43" t="s">
        <v>704</v>
      </c>
      <c r="E280" s="43" t="s">
        <v>2</v>
      </c>
      <c r="F280" s="43" t="s">
        <v>127</v>
      </c>
      <c r="G280" s="125">
        <f>H280+I280+K280+L280+O280+R280+P280+Q280</f>
        <v>0</v>
      </c>
      <c r="H280" s="52"/>
      <c r="I280" s="180"/>
      <c r="J280" s="180"/>
      <c r="K280" s="165"/>
      <c r="L280" s="171"/>
      <c r="M280" s="60"/>
      <c r="N280" s="60"/>
      <c r="O280" s="175"/>
      <c r="P280" s="176"/>
      <c r="Q280" s="71">
        <v>0</v>
      </c>
      <c r="R280" s="168"/>
      <c r="S280" s="61"/>
      <c r="T280" s="60"/>
      <c r="U280" s="60"/>
      <c r="V280" s="59"/>
      <c r="W280" s="61"/>
      <c r="X280" s="160"/>
      <c r="Y280" s="160"/>
      <c r="Z280" s="156"/>
    </row>
    <row r="281" spans="1:26">
      <c r="A281" s="112">
        <v>274</v>
      </c>
      <c r="B281" s="312" t="s">
        <v>707</v>
      </c>
      <c r="C281" s="43">
        <v>100846</v>
      </c>
      <c r="D281" s="43" t="s">
        <v>708</v>
      </c>
      <c r="E281" s="43" t="s">
        <v>2</v>
      </c>
      <c r="F281" s="43" t="s">
        <v>234</v>
      </c>
      <c r="G281" s="125">
        <f>H281+I281+K281+L281+O281+R281+P281+Q281</f>
        <v>0</v>
      </c>
      <c r="H281" s="52"/>
      <c r="I281" s="180"/>
      <c r="J281" s="180"/>
      <c r="K281" s="165"/>
      <c r="L281" s="171"/>
      <c r="M281" s="60"/>
      <c r="N281" s="60"/>
      <c r="O281" s="175"/>
      <c r="P281" s="176"/>
      <c r="Q281" s="71">
        <v>0</v>
      </c>
      <c r="R281" s="168"/>
      <c r="S281" s="61"/>
      <c r="T281" s="60"/>
      <c r="U281" s="60"/>
      <c r="V281" s="59"/>
      <c r="W281" s="61"/>
      <c r="X281" s="160"/>
      <c r="Y281" s="160"/>
      <c r="Z281" s="156"/>
    </row>
    <row r="282" spans="1:26">
      <c r="A282" s="112">
        <v>275</v>
      </c>
      <c r="B282" s="312" t="s">
        <v>701</v>
      </c>
      <c r="C282" s="43">
        <v>85240</v>
      </c>
      <c r="D282" s="43" t="s">
        <v>702</v>
      </c>
      <c r="E282" s="43" t="s">
        <v>2</v>
      </c>
      <c r="F282" s="43" t="s">
        <v>127</v>
      </c>
      <c r="G282" s="125">
        <f>H282+I282+K282+L282+O282+R282+P282+Q282</f>
        <v>0</v>
      </c>
      <c r="H282" s="52"/>
      <c r="I282" s="180"/>
      <c r="J282" s="180"/>
      <c r="K282" s="165"/>
      <c r="L282" s="171"/>
      <c r="M282" s="60"/>
      <c r="N282" s="60"/>
      <c r="O282" s="175"/>
      <c r="P282" s="176"/>
      <c r="Q282" s="71">
        <v>0</v>
      </c>
      <c r="R282" s="168"/>
      <c r="S282" s="61"/>
      <c r="T282" s="60"/>
      <c r="U282" s="60"/>
      <c r="V282" s="59"/>
      <c r="W282" s="61"/>
      <c r="X282" s="160"/>
      <c r="Y282" s="160"/>
      <c r="Z282" s="156"/>
    </row>
    <row r="283" spans="1:26">
      <c r="A283" s="112">
        <v>276</v>
      </c>
      <c r="B283" s="312" t="s">
        <v>705</v>
      </c>
      <c r="C283" s="43">
        <v>81520</v>
      </c>
      <c r="D283" s="43" t="s">
        <v>706</v>
      </c>
      <c r="E283" s="43" t="s">
        <v>2</v>
      </c>
      <c r="F283" s="43" t="s">
        <v>234</v>
      </c>
      <c r="G283" s="125">
        <f>H283+I283+K283+L283+O283+R283+P283+Q283</f>
        <v>0</v>
      </c>
      <c r="H283" s="52"/>
      <c r="I283" s="180"/>
      <c r="J283" s="180"/>
      <c r="K283" s="165"/>
      <c r="L283" s="171"/>
      <c r="M283" s="60"/>
      <c r="N283" s="60"/>
      <c r="O283" s="175"/>
      <c r="P283" s="176"/>
      <c r="Q283" s="71">
        <v>0</v>
      </c>
      <c r="R283" s="168"/>
      <c r="S283" s="61"/>
      <c r="T283" s="60"/>
      <c r="U283" s="60"/>
      <c r="V283" s="59"/>
      <c r="W283" s="61"/>
      <c r="X283" s="160"/>
      <c r="Y283" s="160"/>
      <c r="Z283" s="156"/>
    </row>
    <row r="284" spans="1:26">
      <c r="A284" s="112">
        <v>277</v>
      </c>
      <c r="B284" s="63" t="s">
        <v>325</v>
      </c>
      <c r="C284" s="68" t="s">
        <v>326</v>
      </c>
      <c r="D284" s="68" t="s">
        <v>327</v>
      </c>
      <c r="E284" s="68" t="s">
        <v>1</v>
      </c>
      <c r="F284" s="64" t="s">
        <v>234</v>
      </c>
      <c r="G284" s="125">
        <f>H284+I284+K284+L284+O284+R284</f>
        <v>0</v>
      </c>
      <c r="H284" s="131"/>
      <c r="I284" s="180"/>
      <c r="J284" s="180"/>
      <c r="K284" s="165"/>
      <c r="L284" s="171"/>
      <c r="M284" s="61"/>
      <c r="N284" s="61"/>
      <c r="O284" s="175">
        <v>0</v>
      </c>
      <c r="P284" s="176"/>
      <c r="Q284" s="100"/>
      <c r="R284" s="168"/>
      <c r="S284" s="61"/>
      <c r="T284" s="60"/>
      <c r="U284" s="60"/>
      <c r="V284" s="59"/>
      <c r="W284" s="61"/>
      <c r="X284" s="160"/>
      <c r="Y284" s="160"/>
      <c r="Z284" s="156"/>
    </row>
    <row r="285" spans="1:26">
      <c r="A285" s="112">
        <v>278</v>
      </c>
      <c r="B285" s="98" t="s">
        <v>319</v>
      </c>
      <c r="C285" s="67" t="s">
        <v>320</v>
      </c>
      <c r="D285" s="67" t="s">
        <v>321</v>
      </c>
      <c r="E285" s="67" t="s">
        <v>1</v>
      </c>
      <c r="F285" s="64" t="s">
        <v>234</v>
      </c>
      <c r="G285" s="125">
        <f>H285+I285+K285+L285+O285+R285+P285+X285+U285</f>
        <v>0</v>
      </c>
      <c r="H285" s="131"/>
      <c r="I285" s="180"/>
      <c r="J285" s="180"/>
      <c r="K285" s="165"/>
      <c r="L285" s="182"/>
      <c r="M285" s="61"/>
      <c r="N285" s="61"/>
      <c r="O285" s="175">
        <v>0</v>
      </c>
      <c r="P285" s="176"/>
      <c r="Q285" s="100"/>
      <c r="R285" s="168"/>
      <c r="S285" s="61"/>
      <c r="T285" s="60"/>
      <c r="U285" s="60"/>
      <c r="V285" s="59"/>
      <c r="W285" s="61"/>
      <c r="X285" s="160"/>
      <c r="Y285" s="160"/>
      <c r="Z285" s="156"/>
    </row>
    <row r="286" spans="1:26">
      <c r="A286" s="112">
        <v>279</v>
      </c>
      <c r="B286" s="619" t="s">
        <v>1047</v>
      </c>
      <c r="C286" s="617">
        <v>110874</v>
      </c>
      <c r="D286" s="617">
        <v>1639</v>
      </c>
      <c r="E286" s="617" t="s">
        <v>1011</v>
      </c>
      <c r="F286" s="43" t="s">
        <v>127</v>
      </c>
      <c r="G286" s="125">
        <f>H286+I286+K286+L286+O286+R286+P286+X286+U286+S286+M286+V286</f>
        <v>0</v>
      </c>
      <c r="H286" s="131"/>
      <c r="I286" s="180"/>
      <c r="J286" s="214"/>
      <c r="K286" s="171"/>
      <c r="L286" s="171"/>
      <c r="M286" s="578"/>
      <c r="N286" s="61"/>
      <c r="O286" s="175"/>
      <c r="P286" s="176"/>
      <c r="Q286" s="100"/>
      <c r="R286" s="168"/>
      <c r="S286" s="61"/>
      <c r="T286" s="60"/>
      <c r="U286" s="60"/>
      <c r="V286" s="61">
        <v>0</v>
      </c>
      <c r="W286" s="61"/>
      <c r="X286" s="160"/>
      <c r="Y286" s="160"/>
      <c r="Z286" s="156"/>
    </row>
    <row r="287" spans="1:26">
      <c r="A287" s="112">
        <v>280</v>
      </c>
      <c r="B287" s="619" t="s">
        <v>1046</v>
      </c>
      <c r="C287" s="617">
        <v>82801</v>
      </c>
      <c r="D287" s="617">
        <v>1559</v>
      </c>
      <c r="E287" s="617" t="s">
        <v>1011</v>
      </c>
      <c r="F287" s="43" t="s">
        <v>127</v>
      </c>
      <c r="G287" s="125">
        <f>H287+I287+K287+L287+O287+R287+P287+X287+U287+S287+M287+V287</f>
        <v>0</v>
      </c>
      <c r="H287" s="131"/>
      <c r="I287" s="180"/>
      <c r="J287" s="214"/>
      <c r="K287" s="171"/>
      <c r="L287" s="171"/>
      <c r="M287" s="578"/>
      <c r="N287" s="61"/>
      <c r="O287" s="175"/>
      <c r="P287" s="176"/>
      <c r="Q287" s="100"/>
      <c r="R287" s="168"/>
      <c r="S287" s="61"/>
      <c r="T287" s="60"/>
      <c r="U287" s="60"/>
      <c r="V287" s="61">
        <v>0</v>
      </c>
      <c r="W287" s="61"/>
      <c r="X287" s="160"/>
      <c r="Y287" s="160"/>
      <c r="Z287" s="156"/>
    </row>
    <row r="288" spans="1:26">
      <c r="A288" s="112">
        <v>281</v>
      </c>
      <c r="B288" s="618" t="s">
        <v>1050</v>
      </c>
      <c r="C288" s="615">
        <v>67859</v>
      </c>
      <c r="D288" s="615">
        <v>1496</v>
      </c>
      <c r="E288" s="615" t="s">
        <v>1011</v>
      </c>
      <c r="F288" s="43" t="s">
        <v>127</v>
      </c>
      <c r="G288" s="125">
        <f>H288+I288+K288+L288+O288+R288+P288+X288+U288+S288+M288+V288+T288</f>
        <v>0</v>
      </c>
      <c r="H288" s="131"/>
      <c r="I288" s="180"/>
      <c r="J288" s="214"/>
      <c r="K288" s="171"/>
      <c r="L288" s="171"/>
      <c r="M288" s="578"/>
      <c r="N288" s="61"/>
      <c r="O288" s="175"/>
      <c r="P288" s="176"/>
      <c r="Q288" s="100"/>
      <c r="R288" s="168"/>
      <c r="S288" s="61"/>
      <c r="T288" s="60"/>
      <c r="U288" s="60"/>
      <c r="V288" s="61">
        <v>0</v>
      </c>
      <c r="W288" s="61"/>
      <c r="X288" s="160"/>
      <c r="Y288" s="160"/>
      <c r="Z288" s="156"/>
    </row>
    <row r="289" spans="1:28">
      <c r="A289" s="112">
        <v>282</v>
      </c>
      <c r="B289" s="618" t="s">
        <v>1048</v>
      </c>
      <c r="C289" s="615">
        <v>67855</v>
      </c>
      <c r="D289" s="615">
        <v>1492</v>
      </c>
      <c r="E289" s="615" t="s">
        <v>1011</v>
      </c>
      <c r="F289" s="43" t="s">
        <v>127</v>
      </c>
      <c r="G289" s="125">
        <f>H289+I289+K289+L289+O289+R289+P289+X289+U289+S289+M289+V289</f>
        <v>0</v>
      </c>
      <c r="H289" s="131"/>
      <c r="I289" s="180"/>
      <c r="J289" s="214"/>
      <c r="K289" s="171"/>
      <c r="L289" s="171"/>
      <c r="M289" s="578"/>
      <c r="N289" s="61"/>
      <c r="O289" s="175"/>
      <c r="P289" s="176"/>
      <c r="Q289" s="100"/>
      <c r="R289" s="168"/>
      <c r="S289" s="61"/>
      <c r="T289" s="60"/>
      <c r="U289" s="60"/>
      <c r="V289" s="61">
        <v>0</v>
      </c>
      <c r="W289" s="61"/>
      <c r="X289" s="160"/>
      <c r="Y289" s="160"/>
      <c r="Z289" s="156"/>
    </row>
    <row r="290" spans="1:28">
      <c r="A290" s="112">
        <v>283</v>
      </c>
      <c r="B290" s="619" t="s">
        <v>1045</v>
      </c>
      <c r="C290" s="617">
        <v>62268</v>
      </c>
      <c r="D290" s="617">
        <v>1471</v>
      </c>
      <c r="E290" s="617" t="s">
        <v>1011</v>
      </c>
      <c r="F290" s="43" t="s">
        <v>127</v>
      </c>
      <c r="G290" s="125">
        <f>H290+I290+K290+L290+O290+R290+P290+X290+U290+S290+M290+V290</f>
        <v>0</v>
      </c>
      <c r="H290" s="131"/>
      <c r="I290" s="180"/>
      <c r="J290" s="214"/>
      <c r="K290" s="171"/>
      <c r="L290" s="171"/>
      <c r="M290" s="578"/>
      <c r="N290" s="61"/>
      <c r="O290" s="175"/>
      <c r="P290" s="176"/>
      <c r="Q290" s="100"/>
      <c r="R290" s="168"/>
      <c r="S290" s="61"/>
      <c r="T290" s="60"/>
      <c r="U290" s="60"/>
      <c r="V290" s="61">
        <v>0</v>
      </c>
      <c r="W290" s="61"/>
      <c r="X290" s="160"/>
      <c r="Y290" s="160"/>
      <c r="Z290" s="156"/>
    </row>
    <row r="291" spans="1:28">
      <c r="A291" s="112">
        <v>284</v>
      </c>
      <c r="B291" s="119" t="s">
        <v>787</v>
      </c>
      <c r="C291" s="83" t="s">
        <v>788</v>
      </c>
      <c r="D291" s="83" t="s">
        <v>789</v>
      </c>
      <c r="E291" s="83" t="s">
        <v>42</v>
      </c>
      <c r="F291" s="83" t="s">
        <v>130</v>
      </c>
      <c r="G291" s="125">
        <f>H291+I291+K291+L291+O291+R291+P291+X291+J291</f>
        <v>0</v>
      </c>
      <c r="H291" s="52"/>
      <c r="I291" s="180"/>
      <c r="J291" s="244">
        <v>0</v>
      </c>
      <c r="K291" s="165"/>
      <c r="L291" s="171"/>
      <c r="M291" s="60"/>
      <c r="N291" s="60"/>
      <c r="O291" s="175"/>
      <c r="P291" s="176"/>
      <c r="Q291" s="100"/>
      <c r="R291" s="168"/>
      <c r="S291" s="61"/>
      <c r="T291" s="60"/>
      <c r="U291" s="60"/>
      <c r="V291" s="59"/>
      <c r="W291" s="61"/>
      <c r="X291" s="526"/>
      <c r="Y291" s="160"/>
      <c r="Z291" s="156"/>
    </row>
    <row r="292" spans="1:28">
      <c r="A292" s="112">
        <v>285</v>
      </c>
      <c r="B292" s="738" t="s">
        <v>1212</v>
      </c>
      <c r="C292" s="83">
        <v>16104</v>
      </c>
      <c r="D292" s="83" t="s">
        <v>790</v>
      </c>
      <c r="E292" s="83" t="s">
        <v>42</v>
      </c>
      <c r="F292" s="83" t="s">
        <v>234</v>
      </c>
      <c r="G292" s="125">
        <f>H292+I292+K292+L292+O292+R292+P292+X292+U292+S292+M292+V292+W292+N292+Y292</f>
        <v>0</v>
      </c>
      <c r="H292" s="131"/>
      <c r="I292" s="180"/>
      <c r="J292" s="214">
        <v>0</v>
      </c>
      <c r="K292" s="171"/>
      <c r="L292" s="171"/>
      <c r="M292" s="61"/>
      <c r="N292" s="61"/>
      <c r="O292" s="175"/>
      <c r="P292" s="176"/>
      <c r="Q292" s="100"/>
      <c r="R292" s="168"/>
      <c r="S292" s="61"/>
      <c r="T292" s="60"/>
      <c r="U292" s="60"/>
      <c r="V292" s="59"/>
      <c r="W292" s="61"/>
      <c r="X292" s="160"/>
      <c r="Y292" s="160">
        <v>0</v>
      </c>
      <c r="Z292" s="156">
        <v>0</v>
      </c>
    </row>
    <row r="293" spans="1:28">
      <c r="A293" s="112"/>
      <c r="B293" s="81"/>
      <c r="C293" s="326"/>
      <c r="D293" s="43"/>
      <c r="E293" s="43"/>
      <c r="F293" s="61"/>
      <c r="G293" s="125"/>
      <c r="H293" s="131"/>
      <c r="I293" s="180"/>
      <c r="J293" s="180"/>
      <c r="K293" s="165"/>
      <c r="L293" s="182"/>
      <c r="M293" s="61"/>
      <c r="N293" s="61"/>
      <c r="O293" s="175"/>
      <c r="P293" s="175"/>
      <c r="Q293" s="100"/>
      <c r="R293" s="168"/>
      <c r="S293" s="61"/>
      <c r="T293" s="60"/>
      <c r="U293" s="60"/>
      <c r="V293" s="59"/>
      <c r="W293" s="61"/>
      <c r="X293" s="160"/>
      <c r="Y293" s="160"/>
      <c r="Z293" s="156"/>
    </row>
    <row r="294" spans="1:28" ht="13.5" thickBot="1">
      <c r="A294" s="112"/>
      <c r="B294" s="427"/>
      <c r="C294" s="444"/>
      <c r="D294" s="429"/>
      <c r="E294" s="419"/>
      <c r="F294" s="527"/>
      <c r="G294" s="126"/>
      <c r="H294" s="51"/>
      <c r="I294" s="180"/>
      <c r="J294" s="180"/>
      <c r="K294" s="165"/>
      <c r="L294" s="182"/>
      <c r="M294" s="60"/>
      <c r="N294" s="60"/>
      <c r="O294" s="175"/>
      <c r="P294" s="176"/>
      <c r="Q294" s="100"/>
      <c r="R294" s="168"/>
      <c r="S294" s="61"/>
      <c r="T294" s="60"/>
      <c r="U294" s="60"/>
      <c r="V294" s="59"/>
      <c r="W294" s="61"/>
      <c r="X294" s="160"/>
      <c r="Y294" s="160"/>
      <c r="Z294" s="156"/>
    </row>
    <row r="295" spans="1:28">
      <c r="A295" s="39"/>
      <c r="B295" s="40"/>
      <c r="C295" s="2"/>
      <c r="F295" s="40"/>
      <c r="G295" s="45"/>
      <c r="H295" s="49"/>
      <c r="J295" s="45"/>
      <c r="K295" s="42"/>
      <c r="O295" s="41"/>
      <c r="P295" s="101"/>
      <c r="R295" s="42"/>
      <c r="U295" s="41"/>
      <c r="V295" s="42"/>
      <c r="Z295" s="22"/>
      <c r="AB295"/>
    </row>
    <row r="297" spans="1:28">
      <c r="B297" s="127" t="s">
        <v>131</v>
      </c>
      <c r="C297" s="128"/>
      <c r="D297" s="128"/>
      <c r="E297" s="128"/>
      <c r="F297" s="128"/>
      <c r="G297" s="45"/>
      <c r="H297" s="49"/>
      <c r="I297" s="23"/>
      <c r="J297" s="23"/>
      <c r="K297" s="41"/>
      <c r="M297" s="5"/>
      <c r="N297" s="5"/>
      <c r="P297" s="101"/>
      <c r="Q297" s="17"/>
      <c r="R297" s="17"/>
      <c r="S297" s="5"/>
      <c r="T297" s="5"/>
      <c r="U297" s="5"/>
    </row>
    <row r="298" spans="1:28">
      <c r="A298" s="39"/>
      <c r="B298" s="4" t="s">
        <v>132</v>
      </c>
      <c r="C298" s="128"/>
      <c r="D298" s="128"/>
      <c r="E298" s="128"/>
      <c r="F298" s="128"/>
      <c r="G298" s="45"/>
      <c r="H298" s="49"/>
      <c r="I298" s="23"/>
      <c r="J298" s="23"/>
      <c r="K298" s="41"/>
      <c r="M298" s="5"/>
      <c r="N298" s="5"/>
      <c r="P298" s="101"/>
      <c r="Q298" s="17"/>
      <c r="R298" s="17"/>
      <c r="S298" s="5"/>
      <c r="T298" s="5"/>
      <c r="U298" s="5"/>
    </row>
    <row r="299" spans="1:28">
      <c r="A299" s="39"/>
      <c r="B299" s="4" t="s">
        <v>133</v>
      </c>
      <c r="C299" s="128"/>
      <c r="D299" s="128"/>
      <c r="E299" s="128"/>
      <c r="F299" s="128"/>
      <c r="G299" s="45"/>
      <c r="H299" s="49"/>
      <c r="I299" s="23"/>
      <c r="J299" s="23"/>
      <c r="K299" s="41"/>
      <c r="M299" s="5"/>
      <c r="N299" s="5"/>
      <c r="P299" s="101"/>
      <c r="Q299" s="17"/>
      <c r="R299" s="17"/>
      <c r="S299" s="5"/>
      <c r="T299" s="5"/>
      <c r="U299" s="5"/>
    </row>
    <row r="300" spans="1:28">
      <c r="A300" s="39"/>
      <c r="B300" s="4" t="s">
        <v>605</v>
      </c>
      <c r="C300" s="128"/>
      <c r="D300" s="128"/>
      <c r="E300" s="128"/>
      <c r="F300" s="128"/>
      <c r="G300" s="45"/>
      <c r="H300" s="49"/>
      <c r="I300" s="23"/>
      <c r="J300" s="23"/>
      <c r="K300" s="41"/>
      <c r="M300" s="5"/>
      <c r="N300" s="5"/>
      <c r="P300" s="101"/>
      <c r="Q300" s="17"/>
      <c r="R300" s="17"/>
      <c r="S300" s="5"/>
      <c r="T300" s="5"/>
      <c r="U300" s="5"/>
    </row>
    <row r="301" spans="1:28">
      <c r="A301" s="39"/>
      <c r="B301" s="4" t="s">
        <v>134</v>
      </c>
      <c r="C301" s="128"/>
      <c r="D301" s="128"/>
      <c r="E301" s="128"/>
      <c r="F301" s="128"/>
      <c r="G301" s="45"/>
      <c r="H301" s="49"/>
      <c r="I301" s="23"/>
      <c r="J301" s="23"/>
      <c r="K301" s="41"/>
      <c r="M301" s="5"/>
      <c r="N301" s="5"/>
      <c r="P301" s="101"/>
      <c r="Q301" s="17"/>
      <c r="R301" s="17"/>
      <c r="S301" s="5"/>
      <c r="T301" s="5"/>
      <c r="U301" s="5"/>
    </row>
    <row r="302" spans="1:28">
      <c r="A302" s="39"/>
      <c r="B302" s="4" t="s">
        <v>135</v>
      </c>
      <c r="C302" s="128"/>
      <c r="D302" s="128"/>
      <c r="E302" s="128"/>
      <c r="F302" s="128"/>
      <c r="G302" s="45"/>
      <c r="H302" s="49"/>
      <c r="I302" s="23"/>
      <c r="J302" s="23"/>
      <c r="K302" s="41"/>
      <c r="M302" s="5"/>
      <c r="N302" s="5"/>
      <c r="P302" s="101"/>
      <c r="Q302" s="17"/>
      <c r="R302" s="17"/>
      <c r="S302" s="5"/>
      <c r="T302" s="5"/>
      <c r="U302" s="5"/>
    </row>
    <row r="303" spans="1:28">
      <c r="A303" s="39"/>
      <c r="D303" s="40"/>
      <c r="E303" s="40"/>
      <c r="F303" s="39"/>
      <c r="G303" s="49"/>
      <c r="H303" s="49"/>
      <c r="I303" s="129"/>
      <c r="J303" s="129"/>
      <c r="K303" s="41"/>
      <c r="M303" s="5"/>
      <c r="N303" s="5"/>
      <c r="P303" s="101"/>
      <c r="Q303" s="17"/>
      <c r="R303" s="17"/>
      <c r="S303" s="5"/>
      <c r="T303" s="149" t="s">
        <v>128</v>
      </c>
      <c r="U303" s="130"/>
    </row>
    <row r="304" spans="1:28">
      <c r="A304" s="39"/>
      <c r="D304" s="40"/>
      <c r="E304" s="40"/>
      <c r="F304" s="39"/>
      <c r="G304" s="49"/>
      <c r="H304" s="49"/>
      <c r="I304" s="129"/>
      <c r="J304" s="129"/>
      <c r="K304" s="41"/>
      <c r="M304" s="5"/>
      <c r="N304" s="5"/>
      <c r="P304" s="101"/>
      <c r="Q304" s="17"/>
      <c r="R304" s="17"/>
      <c r="S304" s="5"/>
      <c r="T304" s="149" t="s">
        <v>918</v>
      </c>
      <c r="U304" s="130"/>
    </row>
    <row r="305" spans="1:19">
      <c r="A305" s="39"/>
      <c r="D305" s="40"/>
      <c r="E305" s="40"/>
      <c r="F305" s="40"/>
      <c r="G305" s="39"/>
      <c r="H305" s="54"/>
      <c r="I305" s="54"/>
      <c r="J305" s="54"/>
      <c r="K305" s="54"/>
      <c r="L305" s="41"/>
      <c r="P305" s="42"/>
      <c r="Q305" s="42"/>
      <c r="R305" s="17"/>
      <c r="S305" s="101"/>
    </row>
    <row r="306" spans="1:19">
      <c r="A306" s="39"/>
    </row>
  </sheetData>
  <sortState ref="B8:Z294">
    <sortCondition descending="1" ref="G8:G294"/>
  </sortState>
  <mergeCells count="3">
    <mergeCell ref="E6:G6"/>
    <mergeCell ref="A2:Z2"/>
    <mergeCell ref="A3:Z3"/>
  </mergeCells>
  <conditionalFormatting sqref="B10:B12 D10:D12 D8">
    <cfRule type="cellIs" dxfId="8" priority="83" stopIfTrue="1" operator="equal">
      <formula>180</formula>
    </cfRule>
  </conditionalFormatting>
  <conditionalFormatting sqref="D290:F293 B285:C285 C283 B282:B284 C286:C287 B286:B288 B290:B293 C290:C291 C293 B278:C281 B276:B277 D268:F288 B268 B269:C275 B10:E12">
    <cfRule type="cellIs" dxfId="7" priority="43" stopIfTrue="1" operator="equal">
      <formula>TRUE</formula>
    </cfRule>
  </conditionalFormatting>
  <conditionalFormatting sqref="D107:D108 D86:D105 D84 B79:D83 B84:C108">
    <cfRule type="cellIs" dxfId="6" priority="3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5"/>
  <sheetViews>
    <sheetView workbookViewId="0">
      <pane ySplit="7" topLeftCell="A95" activePane="bottomLeft" state="frozenSplit"/>
      <selection pane="bottomLeft" activeCell="A3" sqref="A3:Z3"/>
    </sheetView>
  </sheetViews>
  <sheetFormatPr defaultRowHeight="12.75"/>
  <cols>
    <col min="1" max="1" width="5" style="39" customWidth="1"/>
    <col min="2" max="2" width="25.85546875" style="39" customWidth="1"/>
    <col min="3" max="3" width="7.5703125" style="40" customWidth="1"/>
    <col min="4" max="4" width="11.85546875" style="40" customWidth="1"/>
    <col min="5" max="6" width="5.42578125" style="40" customWidth="1"/>
    <col min="7" max="7" width="6.42578125" style="39" customWidth="1"/>
    <col min="8" max="9" width="5" style="54" customWidth="1"/>
    <col min="10" max="10" width="4.7109375" style="54" customWidth="1"/>
    <col min="11" max="11" width="5" style="41" customWidth="1"/>
    <col min="12" max="13" width="5" style="70" customWidth="1"/>
    <col min="14" max="15" width="5" style="42" customWidth="1"/>
    <col min="16" max="16" width="5.140625" style="101" customWidth="1"/>
    <col min="17" max="17" width="5.7109375" style="101" customWidth="1"/>
    <col min="18" max="18" width="5" style="101" customWidth="1"/>
    <col min="19" max="19" width="5" style="42" customWidth="1"/>
    <col min="20" max="20" width="5" style="70" customWidth="1"/>
    <col min="21" max="21" width="5" style="61" customWidth="1"/>
    <col min="22" max="22" width="5.7109375" style="42" customWidth="1"/>
    <col min="23" max="23" width="5" style="40" customWidth="1"/>
    <col min="24" max="24" width="4.42578125" style="42" customWidth="1"/>
    <col min="25" max="25" width="4.42578125" style="2" customWidth="1"/>
    <col min="26" max="26" width="5.5703125" style="727" customWidth="1"/>
    <col min="27" max="27" width="4.7109375" style="22" customWidth="1"/>
  </cols>
  <sheetData>
    <row r="1" spans="1:28">
      <c r="U1" s="91"/>
    </row>
    <row r="2" spans="1:28">
      <c r="A2" s="969" t="s">
        <v>269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</row>
    <row r="3" spans="1:28" s="89" customFormat="1">
      <c r="A3" s="970" t="s">
        <v>1259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0"/>
    </row>
    <row r="4" spans="1:28" ht="13.5" thickBot="1">
      <c r="A4" s="53"/>
      <c r="G4" s="40"/>
      <c r="O4" s="91"/>
      <c r="P4" s="102"/>
      <c r="Q4" s="102"/>
      <c r="R4" s="102"/>
      <c r="U4" s="91"/>
    </row>
    <row r="5" spans="1:28">
      <c r="A5" s="92"/>
      <c r="B5" s="47" t="s">
        <v>120</v>
      </c>
      <c r="C5" s="87"/>
      <c r="D5" s="55"/>
      <c r="E5" s="391" t="s">
        <v>606</v>
      </c>
      <c r="F5" s="123"/>
      <c r="G5" s="88"/>
      <c r="H5" s="144" t="s">
        <v>0</v>
      </c>
      <c r="I5" s="177" t="s">
        <v>42</v>
      </c>
      <c r="J5" s="177" t="s">
        <v>42</v>
      </c>
      <c r="K5" s="162" t="s">
        <v>7</v>
      </c>
      <c r="L5" s="162" t="s">
        <v>7</v>
      </c>
      <c r="M5" s="144" t="s">
        <v>7</v>
      </c>
      <c r="N5" s="144" t="s">
        <v>7</v>
      </c>
      <c r="O5" s="172" t="s">
        <v>46</v>
      </c>
      <c r="P5" s="172" t="s">
        <v>46</v>
      </c>
      <c r="Q5" s="144" t="s">
        <v>2</v>
      </c>
      <c r="R5" s="151" t="s">
        <v>6</v>
      </c>
      <c r="S5" s="144" t="s">
        <v>3</v>
      </c>
      <c r="T5" s="144" t="s">
        <v>3</v>
      </c>
      <c r="U5" s="144" t="s">
        <v>9</v>
      </c>
      <c r="V5" s="144" t="s">
        <v>1</v>
      </c>
      <c r="W5" s="144" t="s">
        <v>5</v>
      </c>
      <c r="X5" s="157" t="s">
        <v>8</v>
      </c>
      <c r="Y5" s="157" t="s">
        <v>8</v>
      </c>
      <c r="Z5" s="153" t="s">
        <v>34</v>
      </c>
      <c r="AB5" s="22"/>
    </row>
    <row r="6" spans="1:28" ht="13.5" thickBot="1">
      <c r="A6" s="93"/>
      <c r="B6" s="48" t="s">
        <v>12</v>
      </c>
      <c r="C6" s="57"/>
      <c r="D6" s="58"/>
      <c r="E6" s="966" t="s">
        <v>1243</v>
      </c>
      <c r="F6" s="967"/>
      <c r="G6" s="968"/>
      <c r="H6" s="145" t="s">
        <v>148</v>
      </c>
      <c r="I6" s="178" t="s">
        <v>45</v>
      </c>
      <c r="J6" s="178" t="s">
        <v>42</v>
      </c>
      <c r="K6" s="163" t="s">
        <v>142</v>
      </c>
      <c r="L6" s="163" t="s">
        <v>145</v>
      </c>
      <c r="M6" s="145" t="s">
        <v>169</v>
      </c>
      <c r="N6" s="145" t="s">
        <v>178</v>
      </c>
      <c r="O6" s="173" t="s">
        <v>53</v>
      </c>
      <c r="P6" s="173" t="s">
        <v>152</v>
      </c>
      <c r="Q6" s="145" t="s">
        <v>31</v>
      </c>
      <c r="R6" s="152" t="s">
        <v>67</v>
      </c>
      <c r="S6" s="145" t="s">
        <v>126</v>
      </c>
      <c r="T6" s="145" t="s">
        <v>173</v>
      </c>
      <c r="U6" s="145" t="s">
        <v>165</v>
      </c>
      <c r="V6" s="145" t="s">
        <v>176</v>
      </c>
      <c r="W6" s="145" t="s">
        <v>40</v>
      </c>
      <c r="X6" s="158" t="s">
        <v>64</v>
      </c>
      <c r="Y6" s="158" t="s">
        <v>37</v>
      </c>
      <c r="Z6" s="154" t="s">
        <v>41</v>
      </c>
      <c r="AB6" s="22"/>
    </row>
    <row r="7" spans="1:28" ht="13.5" thickBot="1">
      <c r="A7" s="247" t="s">
        <v>11</v>
      </c>
      <c r="B7" s="248" t="s">
        <v>267</v>
      </c>
      <c r="C7" s="248" t="s">
        <v>54</v>
      </c>
      <c r="D7" s="249" t="s">
        <v>268</v>
      </c>
      <c r="E7" s="38" t="s">
        <v>4</v>
      </c>
      <c r="F7" s="249" t="s">
        <v>266</v>
      </c>
      <c r="G7" s="132" t="s">
        <v>10</v>
      </c>
      <c r="H7" s="184">
        <v>6</v>
      </c>
      <c r="I7" s="185">
        <v>2</v>
      </c>
      <c r="J7" s="185">
        <v>12</v>
      </c>
      <c r="K7" s="186">
        <v>3</v>
      </c>
      <c r="L7" s="186">
        <v>5</v>
      </c>
      <c r="M7" s="188">
        <v>15</v>
      </c>
      <c r="N7" s="188">
        <v>18</v>
      </c>
      <c r="O7" s="187">
        <v>4</v>
      </c>
      <c r="P7" s="187">
        <v>8</v>
      </c>
      <c r="Q7" s="188">
        <v>9</v>
      </c>
      <c r="R7" s="189">
        <v>7</v>
      </c>
      <c r="S7" s="188">
        <v>13</v>
      </c>
      <c r="T7" s="188">
        <v>16</v>
      </c>
      <c r="U7" s="188">
        <v>14</v>
      </c>
      <c r="V7" s="188">
        <v>17</v>
      </c>
      <c r="W7" s="188">
        <v>19</v>
      </c>
      <c r="X7" s="190">
        <v>11</v>
      </c>
      <c r="Y7" s="190">
        <v>21</v>
      </c>
      <c r="Z7" s="191">
        <v>22</v>
      </c>
      <c r="AB7" s="22"/>
    </row>
    <row r="8" spans="1:28">
      <c r="A8" s="133">
        <v>1</v>
      </c>
      <c r="B8" s="639" t="s">
        <v>639</v>
      </c>
      <c r="C8" s="380">
        <v>24524</v>
      </c>
      <c r="D8" s="380" t="s">
        <v>329</v>
      </c>
      <c r="E8" s="380" t="s">
        <v>46</v>
      </c>
      <c r="F8" s="640" t="s">
        <v>234</v>
      </c>
      <c r="G8" s="876">
        <f>K8+H8+I8+L8+R8+P8+Q8+V8</f>
        <v>330</v>
      </c>
      <c r="H8" s="423"/>
      <c r="I8" s="308"/>
      <c r="J8" s="308"/>
      <c r="K8" s="309"/>
      <c r="L8" s="309"/>
      <c r="M8" s="56"/>
      <c r="N8" s="56"/>
      <c r="O8" s="874">
        <v>89.3</v>
      </c>
      <c r="P8" s="874">
        <v>114.3</v>
      </c>
      <c r="Q8" s="373">
        <v>99.1</v>
      </c>
      <c r="R8" s="861"/>
      <c r="S8" s="374"/>
      <c r="T8" s="374"/>
      <c r="U8" s="374"/>
      <c r="V8" s="860">
        <v>116.6</v>
      </c>
      <c r="W8" s="374"/>
      <c r="X8" s="862"/>
      <c r="Y8" s="863"/>
      <c r="Z8" s="872"/>
      <c r="AA8"/>
    </row>
    <row r="9" spans="1:28">
      <c r="A9" s="134">
        <v>2</v>
      </c>
      <c r="B9" s="820" t="s">
        <v>527</v>
      </c>
      <c r="C9" s="836" t="s">
        <v>271</v>
      </c>
      <c r="D9" s="836" t="s">
        <v>272</v>
      </c>
      <c r="E9" s="836" t="s">
        <v>46</v>
      </c>
      <c r="F9" s="837" t="s">
        <v>234</v>
      </c>
      <c r="G9" s="125">
        <f>Z9+V9+P9</f>
        <v>329.1</v>
      </c>
      <c r="H9" s="112"/>
      <c r="I9" s="213"/>
      <c r="J9" s="213"/>
      <c r="K9" s="171"/>
      <c r="L9" s="171"/>
      <c r="M9" s="61"/>
      <c r="N9" s="61"/>
      <c r="O9" s="875">
        <v>75.900000000000006</v>
      </c>
      <c r="P9" s="875">
        <v>107</v>
      </c>
      <c r="Q9" s="100"/>
      <c r="R9" s="168">
        <v>95.5</v>
      </c>
      <c r="S9" s="60"/>
      <c r="T9" s="60"/>
      <c r="U9" s="60"/>
      <c r="V9" s="580">
        <v>104.8</v>
      </c>
      <c r="W9" s="60"/>
      <c r="X9" s="866"/>
      <c r="Y9" s="867"/>
      <c r="Z9" s="873">
        <v>117.3</v>
      </c>
      <c r="AA9"/>
    </row>
    <row r="10" spans="1:28" ht="13.5" thickBot="1">
      <c r="A10" s="138">
        <v>3</v>
      </c>
      <c r="B10" s="835" t="s">
        <v>1249</v>
      </c>
      <c r="C10" s="790">
        <v>23406</v>
      </c>
      <c r="D10" s="790" t="s">
        <v>69</v>
      </c>
      <c r="E10" s="790" t="s">
        <v>7</v>
      </c>
      <c r="F10" s="787" t="s">
        <v>234</v>
      </c>
      <c r="G10" s="126">
        <f>K10+H10+I10+L10+O10+R10+P10+Y10</f>
        <v>328</v>
      </c>
      <c r="H10" s="576">
        <v>114</v>
      </c>
      <c r="I10" s="494"/>
      <c r="J10" s="494"/>
      <c r="K10" s="452"/>
      <c r="L10" s="476">
        <v>109</v>
      </c>
      <c r="M10" s="318"/>
      <c r="N10" s="318"/>
      <c r="O10" s="495"/>
      <c r="P10" s="477"/>
      <c r="Q10" s="455"/>
      <c r="R10" s="478"/>
      <c r="S10" s="456"/>
      <c r="T10" s="318"/>
      <c r="U10" s="318"/>
      <c r="V10" s="318"/>
      <c r="W10" s="318"/>
      <c r="X10" s="457"/>
      <c r="Y10" s="701">
        <v>105</v>
      </c>
      <c r="Z10" s="778">
        <v>78</v>
      </c>
      <c r="AA10"/>
    </row>
    <row r="11" spans="1:28">
      <c r="A11" s="44">
        <v>4</v>
      </c>
      <c r="B11" s="833" t="s">
        <v>1257</v>
      </c>
      <c r="C11" s="761">
        <v>93566</v>
      </c>
      <c r="D11" s="761" t="s">
        <v>74</v>
      </c>
      <c r="E11" s="834" t="s">
        <v>7</v>
      </c>
      <c r="F11" s="320" t="s">
        <v>127</v>
      </c>
      <c r="G11" s="471">
        <f>H11+I11+L11+O11+R11+P11+Y11</f>
        <v>320</v>
      </c>
      <c r="H11" s="664">
        <v>99</v>
      </c>
      <c r="I11" s="277"/>
      <c r="J11" s="277"/>
      <c r="K11" s="314">
        <v>87</v>
      </c>
      <c r="L11" s="314">
        <v>112</v>
      </c>
      <c r="M11" s="335"/>
      <c r="N11" s="335"/>
      <c r="O11" s="838"/>
      <c r="P11" s="473"/>
      <c r="Q11" s="352"/>
      <c r="R11" s="559"/>
      <c r="S11" s="357"/>
      <c r="T11" s="335"/>
      <c r="U11" s="335"/>
      <c r="V11" s="335"/>
      <c r="W11" s="335"/>
      <c r="X11" s="358"/>
      <c r="Y11" s="703">
        <v>109</v>
      </c>
      <c r="Z11" s="779">
        <v>75</v>
      </c>
      <c r="AA11"/>
    </row>
    <row r="12" spans="1:28">
      <c r="A12" s="44">
        <v>5</v>
      </c>
      <c r="B12" s="59" t="s">
        <v>723</v>
      </c>
      <c r="C12" s="72">
        <v>76174</v>
      </c>
      <c r="D12" s="72" t="s">
        <v>72</v>
      </c>
      <c r="E12" s="202" t="s">
        <v>0</v>
      </c>
      <c r="F12" s="69" t="s">
        <v>234</v>
      </c>
      <c r="G12" s="125">
        <f>L12+U12+Z12</f>
        <v>306</v>
      </c>
      <c r="H12" s="350">
        <v>62</v>
      </c>
      <c r="I12" s="213"/>
      <c r="J12" s="213"/>
      <c r="K12" s="171"/>
      <c r="L12" s="304">
        <v>115</v>
      </c>
      <c r="M12" s="61"/>
      <c r="N12" s="61"/>
      <c r="O12" s="261"/>
      <c r="P12" s="219"/>
      <c r="Q12" s="100"/>
      <c r="R12" s="324"/>
      <c r="S12" s="60"/>
      <c r="T12" s="61"/>
      <c r="U12" s="61">
        <v>96</v>
      </c>
      <c r="V12" s="61">
        <v>82</v>
      </c>
      <c r="W12" s="61"/>
      <c r="X12" s="160"/>
      <c r="Y12" s="526"/>
      <c r="Z12" s="743">
        <v>95</v>
      </c>
      <c r="AA12"/>
    </row>
    <row r="13" spans="1:28">
      <c r="A13" s="44">
        <v>6</v>
      </c>
      <c r="B13" s="514" t="s">
        <v>766</v>
      </c>
      <c r="C13" s="266">
        <v>83047</v>
      </c>
      <c r="D13" s="516" t="s">
        <v>744</v>
      </c>
      <c r="E13" s="517" t="s">
        <v>8</v>
      </c>
      <c r="F13" s="518" t="s">
        <v>234</v>
      </c>
      <c r="G13" s="125">
        <f>K13+H13+I13+L13+O13+R13+P13+X13+J13</f>
        <v>303</v>
      </c>
      <c r="H13" s="241"/>
      <c r="I13" s="213"/>
      <c r="J13" s="213">
        <v>97</v>
      </c>
      <c r="K13" s="171"/>
      <c r="L13" s="171"/>
      <c r="M13" s="61"/>
      <c r="N13" s="61"/>
      <c r="O13" s="261">
        <v>99</v>
      </c>
      <c r="P13" s="219"/>
      <c r="Q13" s="100"/>
      <c r="R13" s="324"/>
      <c r="S13" s="60"/>
      <c r="T13" s="61"/>
      <c r="V13" s="61"/>
      <c r="W13" s="61"/>
      <c r="X13" s="526">
        <v>107</v>
      </c>
      <c r="Y13" s="526">
        <v>83</v>
      </c>
      <c r="Z13" s="743">
        <v>81</v>
      </c>
      <c r="AA13"/>
    </row>
    <row r="14" spans="1:28">
      <c r="A14" s="44">
        <v>7</v>
      </c>
      <c r="B14" s="614" t="s">
        <v>1054</v>
      </c>
      <c r="C14" s="615">
        <v>17072</v>
      </c>
      <c r="D14" s="615">
        <v>1295</v>
      </c>
      <c r="E14" s="615" t="s">
        <v>1011</v>
      </c>
      <c r="F14" s="69" t="s">
        <v>234</v>
      </c>
      <c r="G14" s="125">
        <f>K14+H14+I14+L14+O14+R14+P14+X14+J14+U14+S14+M14+V14+Z14</f>
        <v>291</v>
      </c>
      <c r="H14" s="241"/>
      <c r="I14" s="213"/>
      <c r="J14" s="244"/>
      <c r="K14" s="171"/>
      <c r="L14" s="171"/>
      <c r="M14" s="61"/>
      <c r="N14" s="61"/>
      <c r="O14" s="261">
        <v>115</v>
      </c>
      <c r="P14" s="219"/>
      <c r="Q14" s="100"/>
      <c r="R14" s="169"/>
      <c r="S14" s="60"/>
      <c r="T14" s="61"/>
      <c r="V14" s="71">
        <v>66</v>
      </c>
      <c r="W14" s="61"/>
      <c r="X14" s="160"/>
      <c r="Y14" s="526"/>
      <c r="Z14" s="743">
        <v>110</v>
      </c>
      <c r="AA14"/>
    </row>
    <row r="15" spans="1:28">
      <c r="A15" s="44">
        <v>8</v>
      </c>
      <c r="B15" s="119" t="s">
        <v>216</v>
      </c>
      <c r="C15" s="83">
        <v>16229</v>
      </c>
      <c r="D15" s="120" t="s">
        <v>217</v>
      </c>
      <c r="E15" s="83" t="s">
        <v>42</v>
      </c>
      <c r="F15" s="121" t="s">
        <v>234</v>
      </c>
      <c r="G15" s="125">
        <f>K15+H15+I15+L15+O15+R15+P15+X15+Z15</f>
        <v>286</v>
      </c>
      <c r="H15" s="241"/>
      <c r="I15" s="244">
        <v>85</v>
      </c>
      <c r="J15" s="213">
        <v>65</v>
      </c>
      <c r="K15" s="171"/>
      <c r="L15" s="171"/>
      <c r="M15" s="61"/>
      <c r="N15" s="61"/>
      <c r="O15" s="218"/>
      <c r="P15" s="219"/>
      <c r="Q15" s="100"/>
      <c r="R15" s="169"/>
      <c r="S15" s="60"/>
      <c r="T15" s="61"/>
      <c r="V15" s="61"/>
      <c r="W15" s="61"/>
      <c r="X15" s="160">
        <v>114</v>
      </c>
      <c r="Y15" s="526"/>
      <c r="Z15" s="743">
        <v>87</v>
      </c>
      <c r="AA15"/>
    </row>
    <row r="16" spans="1:28">
      <c r="A16" s="44">
        <v>9</v>
      </c>
      <c r="B16" s="81" t="s">
        <v>616</v>
      </c>
      <c r="C16" s="43" t="s">
        <v>305</v>
      </c>
      <c r="D16" s="43" t="s">
        <v>306</v>
      </c>
      <c r="E16" s="43" t="s">
        <v>46</v>
      </c>
      <c r="F16" s="86" t="s">
        <v>127</v>
      </c>
      <c r="G16" s="125">
        <f>V16+O16+Z16</f>
        <v>270</v>
      </c>
      <c r="H16" s="241"/>
      <c r="I16" s="213"/>
      <c r="J16" s="213"/>
      <c r="K16" s="171"/>
      <c r="L16" s="171"/>
      <c r="M16" s="61"/>
      <c r="N16" s="61"/>
      <c r="O16" s="261">
        <v>87</v>
      </c>
      <c r="P16" s="261">
        <v>85</v>
      </c>
      <c r="Q16" s="100"/>
      <c r="R16" s="324">
        <v>75</v>
      </c>
      <c r="S16" s="60"/>
      <c r="T16" s="61"/>
      <c r="V16" s="61">
        <v>100</v>
      </c>
      <c r="W16" s="61"/>
      <c r="X16" s="160"/>
      <c r="Y16" s="526"/>
      <c r="Z16" s="743">
        <v>83</v>
      </c>
      <c r="AA16"/>
    </row>
    <row r="17" spans="1:27">
      <c r="A17" s="44">
        <v>10</v>
      </c>
      <c r="B17" s="81" t="s">
        <v>201</v>
      </c>
      <c r="C17" s="43">
        <v>16079</v>
      </c>
      <c r="D17" s="43">
        <v>429</v>
      </c>
      <c r="E17" s="46" t="s">
        <v>42</v>
      </c>
      <c r="F17" s="513" t="s">
        <v>234</v>
      </c>
      <c r="G17" s="125">
        <f>K17+H17+I17+L17+O17+R17+P17+X17+J17+Y17+Z17</f>
        <v>266</v>
      </c>
      <c r="H17" s="241"/>
      <c r="I17" s="213"/>
      <c r="J17" s="213">
        <v>50</v>
      </c>
      <c r="K17" s="171"/>
      <c r="L17" s="171"/>
      <c r="M17" s="61"/>
      <c r="N17" s="61"/>
      <c r="O17" s="261"/>
      <c r="P17" s="219"/>
      <c r="Q17" s="100"/>
      <c r="R17" s="324"/>
      <c r="S17" s="60"/>
      <c r="T17" s="61"/>
      <c r="V17" s="61"/>
      <c r="W17" s="61"/>
      <c r="X17" s="526"/>
      <c r="Y17" s="526">
        <v>116</v>
      </c>
      <c r="Z17" s="743">
        <v>100</v>
      </c>
      <c r="AA17"/>
    </row>
    <row r="18" spans="1:27">
      <c r="A18" s="44">
        <v>11</v>
      </c>
      <c r="B18" s="59" t="s">
        <v>1089</v>
      </c>
      <c r="C18" s="61">
        <v>93336</v>
      </c>
      <c r="D18" s="85" t="s">
        <v>73</v>
      </c>
      <c r="E18" s="61" t="s">
        <v>7</v>
      </c>
      <c r="F18" s="86" t="s">
        <v>127</v>
      </c>
      <c r="G18" s="125">
        <f>K18+H18+I18+L18+O18+R18+P18+X18+J18+U18+S18+M18+V18+N18+W18</f>
        <v>264</v>
      </c>
      <c r="H18" s="241"/>
      <c r="I18" s="213"/>
      <c r="J18" s="244"/>
      <c r="K18" s="171">
        <v>52</v>
      </c>
      <c r="L18" s="171"/>
      <c r="M18" s="61"/>
      <c r="N18" s="61">
        <v>104</v>
      </c>
      <c r="O18" s="261"/>
      <c r="P18" s="219"/>
      <c r="Q18" s="100"/>
      <c r="R18" s="169"/>
      <c r="S18" s="60"/>
      <c r="T18" s="61"/>
      <c r="V18" s="61"/>
      <c r="W18" s="71">
        <v>108</v>
      </c>
      <c r="X18" s="160"/>
      <c r="Y18" s="526"/>
      <c r="Z18" s="743"/>
      <c r="AA18"/>
    </row>
    <row r="19" spans="1:27">
      <c r="A19" s="44">
        <v>12</v>
      </c>
      <c r="B19" s="738" t="s">
        <v>1226</v>
      </c>
      <c r="C19" s="95">
        <v>21816</v>
      </c>
      <c r="D19" s="202">
        <v>329</v>
      </c>
      <c r="E19" s="295" t="s">
        <v>7</v>
      </c>
      <c r="F19" s="69" t="s">
        <v>234</v>
      </c>
      <c r="G19" s="125">
        <f>H19+I19+L19+O19+R19+P19+Z19</f>
        <v>255</v>
      </c>
      <c r="H19" s="350">
        <v>74</v>
      </c>
      <c r="I19" s="213"/>
      <c r="J19" s="213"/>
      <c r="K19" s="304">
        <v>97</v>
      </c>
      <c r="L19" s="304">
        <v>99</v>
      </c>
      <c r="M19" s="61"/>
      <c r="N19" s="61"/>
      <c r="O19" s="218"/>
      <c r="P19" s="219"/>
      <c r="Q19" s="100"/>
      <c r="R19" s="169"/>
      <c r="S19" s="60"/>
      <c r="T19" s="61"/>
      <c r="V19" s="61"/>
      <c r="W19" s="61"/>
      <c r="X19" s="160"/>
      <c r="Y19" s="526">
        <v>18</v>
      </c>
      <c r="Z19" s="743">
        <v>82</v>
      </c>
      <c r="AA19"/>
    </row>
    <row r="20" spans="1:27">
      <c r="A20" s="44">
        <v>13</v>
      </c>
      <c r="B20" s="119" t="s">
        <v>239</v>
      </c>
      <c r="C20" s="43">
        <v>16180</v>
      </c>
      <c r="D20" s="120" t="s">
        <v>240</v>
      </c>
      <c r="E20" s="83" t="s">
        <v>42</v>
      </c>
      <c r="F20" s="121" t="s">
        <v>234</v>
      </c>
      <c r="G20" s="125">
        <f>K20+H20+I20+L20+O20+R20+P20+X20+Z20</f>
        <v>252</v>
      </c>
      <c r="H20" s="40"/>
      <c r="I20" s="244">
        <v>77</v>
      </c>
      <c r="J20" s="213">
        <v>43</v>
      </c>
      <c r="K20" s="215"/>
      <c r="L20" s="171"/>
      <c r="M20" s="61"/>
      <c r="N20" s="94"/>
      <c r="O20" s="218"/>
      <c r="P20" s="219"/>
      <c r="Q20" s="100"/>
      <c r="R20" s="169"/>
      <c r="S20" s="60"/>
      <c r="T20" s="61"/>
      <c r="V20" s="61"/>
      <c r="W20" s="61"/>
      <c r="X20" s="160">
        <v>86</v>
      </c>
      <c r="Y20" s="526">
        <v>85</v>
      </c>
      <c r="Z20" s="743">
        <v>89</v>
      </c>
      <c r="AA20"/>
    </row>
    <row r="21" spans="1:27">
      <c r="A21" s="44">
        <v>14</v>
      </c>
      <c r="B21" s="514" t="s">
        <v>768</v>
      </c>
      <c r="C21" s="67" t="s">
        <v>295</v>
      </c>
      <c r="D21" s="516" t="s">
        <v>743</v>
      </c>
      <c r="E21" s="209" t="s">
        <v>8</v>
      </c>
      <c r="F21" s="109" t="s">
        <v>234</v>
      </c>
      <c r="G21" s="125">
        <f>K21+H21+I21+L21+Z21+R21+P21+Y21+J21</f>
        <v>251</v>
      </c>
      <c r="H21" s="241"/>
      <c r="I21" s="213"/>
      <c r="J21" s="213">
        <v>79</v>
      </c>
      <c r="K21" s="171"/>
      <c r="L21" s="171"/>
      <c r="M21" s="61"/>
      <c r="N21" s="61"/>
      <c r="O21" s="261">
        <v>56</v>
      </c>
      <c r="P21" s="219"/>
      <c r="Q21" s="100"/>
      <c r="R21" s="324"/>
      <c r="S21" s="60"/>
      <c r="T21" s="61"/>
      <c r="V21" s="61"/>
      <c r="W21" s="61"/>
      <c r="X21" s="526">
        <v>29</v>
      </c>
      <c r="Y21" s="526">
        <v>87</v>
      </c>
      <c r="Z21" s="743">
        <v>85</v>
      </c>
      <c r="AA21"/>
    </row>
    <row r="22" spans="1:27">
      <c r="A22" s="44">
        <v>15</v>
      </c>
      <c r="B22" s="119" t="s">
        <v>232</v>
      </c>
      <c r="C22" s="83">
        <v>16105</v>
      </c>
      <c r="D22" s="120" t="s">
        <v>233</v>
      </c>
      <c r="E22" s="83" t="s">
        <v>42</v>
      </c>
      <c r="F22" s="121" t="s">
        <v>234</v>
      </c>
      <c r="G22" s="125">
        <f>K22+H22+I22+L22+O22+R22+P22+Y22</f>
        <v>251</v>
      </c>
      <c r="H22" s="241"/>
      <c r="I22" s="244">
        <v>75</v>
      </c>
      <c r="J22" s="213">
        <v>68</v>
      </c>
      <c r="K22" s="171"/>
      <c r="L22" s="171"/>
      <c r="M22" s="95"/>
      <c r="N22" s="61"/>
      <c r="O22" s="218"/>
      <c r="P22" s="219"/>
      <c r="Q22" s="100"/>
      <c r="R22" s="169">
        <v>80</v>
      </c>
      <c r="S22" s="60"/>
      <c r="T22" s="61"/>
      <c r="V22" s="61"/>
      <c r="W22" s="61"/>
      <c r="X22" s="160"/>
      <c r="Y22" s="526">
        <v>96</v>
      </c>
      <c r="Z22" s="743">
        <v>41</v>
      </c>
      <c r="AA22"/>
    </row>
    <row r="23" spans="1:27">
      <c r="A23" s="44">
        <v>16</v>
      </c>
      <c r="B23" s="738" t="s">
        <v>1181</v>
      </c>
      <c r="C23" s="681">
        <v>24373</v>
      </c>
      <c r="D23" s="681" t="s">
        <v>1119</v>
      </c>
      <c r="E23" s="43" t="s">
        <v>34</v>
      </c>
      <c r="F23" s="698" t="s">
        <v>234</v>
      </c>
      <c r="G23" s="125">
        <f>K23+H23+I23+L23+O23+R23+P23+Y23+Z23</f>
        <v>248</v>
      </c>
      <c r="H23" s="40"/>
      <c r="I23" s="213"/>
      <c r="J23" s="213"/>
      <c r="K23" s="171"/>
      <c r="L23" s="304"/>
      <c r="M23" s="61"/>
      <c r="N23" s="61"/>
      <c r="O23" s="261"/>
      <c r="P23" s="219">
        <v>95</v>
      </c>
      <c r="Q23" s="100"/>
      <c r="R23" s="324"/>
      <c r="S23" s="60"/>
      <c r="T23" s="61"/>
      <c r="V23" s="61"/>
      <c r="W23" s="61"/>
      <c r="X23" s="160"/>
      <c r="Y23" s="526">
        <v>64</v>
      </c>
      <c r="Z23" s="743">
        <v>89</v>
      </c>
      <c r="AA23"/>
    </row>
    <row r="24" spans="1:27">
      <c r="A24" s="44">
        <v>17</v>
      </c>
      <c r="B24" s="119" t="s">
        <v>203</v>
      </c>
      <c r="C24" s="83">
        <v>80180</v>
      </c>
      <c r="D24" s="120" t="s">
        <v>204</v>
      </c>
      <c r="E24" s="83" t="s">
        <v>42</v>
      </c>
      <c r="F24" s="121" t="s">
        <v>127</v>
      </c>
      <c r="G24" s="125">
        <f>W24+N24+I24</f>
        <v>244</v>
      </c>
      <c r="H24" s="350">
        <v>53</v>
      </c>
      <c r="I24" s="244">
        <v>91</v>
      </c>
      <c r="J24" s="213">
        <v>56</v>
      </c>
      <c r="K24" s="171"/>
      <c r="L24" s="304">
        <v>19</v>
      </c>
      <c r="M24" s="61"/>
      <c r="N24" s="61">
        <v>78</v>
      </c>
      <c r="O24" s="218"/>
      <c r="P24" s="219"/>
      <c r="Q24" s="100"/>
      <c r="R24" s="169"/>
      <c r="S24" s="60"/>
      <c r="T24" s="61"/>
      <c r="V24" s="61"/>
      <c r="W24" s="61">
        <v>75</v>
      </c>
      <c r="X24" s="160"/>
      <c r="Y24" s="526"/>
      <c r="Z24" s="743"/>
      <c r="AA24"/>
    </row>
    <row r="25" spans="1:27">
      <c r="A25" s="44">
        <v>18</v>
      </c>
      <c r="B25" s="321" t="s">
        <v>512</v>
      </c>
      <c r="C25" s="94">
        <v>70885</v>
      </c>
      <c r="D25" s="67" t="s">
        <v>281</v>
      </c>
      <c r="E25" s="43" t="s">
        <v>46</v>
      </c>
      <c r="F25" s="86" t="s">
        <v>127</v>
      </c>
      <c r="G25" s="125">
        <f>K25+H25+I25+L25+R25+P25+V25</f>
        <v>243</v>
      </c>
      <c r="H25" s="40"/>
      <c r="I25" s="213"/>
      <c r="J25" s="213"/>
      <c r="K25" s="171"/>
      <c r="L25" s="171"/>
      <c r="M25" s="61"/>
      <c r="N25" s="61"/>
      <c r="O25" s="261">
        <v>14</v>
      </c>
      <c r="P25" s="261">
        <v>84</v>
      </c>
      <c r="Q25" s="100"/>
      <c r="R25" s="324">
        <v>69</v>
      </c>
      <c r="S25" s="60"/>
      <c r="T25" s="61"/>
      <c r="V25" s="61">
        <v>90</v>
      </c>
      <c r="W25" s="61"/>
      <c r="X25" s="160"/>
      <c r="Y25" s="526"/>
      <c r="Z25" s="743"/>
      <c r="AA25"/>
    </row>
    <row r="26" spans="1:27">
      <c r="A26" s="44">
        <v>19</v>
      </c>
      <c r="B26" s="614" t="s">
        <v>121</v>
      </c>
      <c r="C26" s="615">
        <v>69098</v>
      </c>
      <c r="D26" s="615">
        <v>1502</v>
      </c>
      <c r="E26" s="615" t="s">
        <v>1011</v>
      </c>
      <c r="F26" s="69" t="s">
        <v>234</v>
      </c>
      <c r="G26" s="125">
        <f>K26+H26+I26+L26+O26+R26+P26+X26+J26+U26+S26+M26+V26+Z26</f>
        <v>238</v>
      </c>
      <c r="H26" s="241"/>
      <c r="I26" s="213"/>
      <c r="J26" s="244"/>
      <c r="K26" s="171"/>
      <c r="L26" s="171"/>
      <c r="M26" s="61"/>
      <c r="N26" s="61"/>
      <c r="O26" s="261">
        <v>76</v>
      </c>
      <c r="P26" s="219"/>
      <c r="Q26" s="100"/>
      <c r="R26" s="169"/>
      <c r="S26" s="60"/>
      <c r="T26" s="61"/>
      <c r="V26" s="71">
        <v>84</v>
      </c>
      <c r="W26" s="61"/>
      <c r="X26" s="160"/>
      <c r="Y26" s="526"/>
      <c r="Z26" s="743">
        <v>78</v>
      </c>
      <c r="AA26"/>
    </row>
    <row r="27" spans="1:27">
      <c r="A27" s="44">
        <v>20</v>
      </c>
      <c r="B27" s="63" t="s">
        <v>283</v>
      </c>
      <c r="C27" s="68" t="s">
        <v>284</v>
      </c>
      <c r="D27" s="68" t="s">
        <v>285</v>
      </c>
      <c r="E27" s="68" t="s">
        <v>1</v>
      </c>
      <c r="F27" s="723" t="s">
        <v>234</v>
      </c>
      <c r="G27" s="125">
        <f>K27+H27+I27+L27+O27+R27+P27+Z27+V27</f>
        <v>232</v>
      </c>
      <c r="H27" s="40"/>
      <c r="I27" s="213"/>
      <c r="J27" s="213"/>
      <c r="K27" s="171"/>
      <c r="L27" s="171"/>
      <c r="M27" s="61"/>
      <c r="N27" s="61"/>
      <c r="O27" s="261">
        <v>75</v>
      </c>
      <c r="P27" s="219"/>
      <c r="Q27" s="100"/>
      <c r="R27" s="169"/>
      <c r="S27" s="60"/>
      <c r="T27" s="61"/>
      <c r="V27" s="61">
        <v>92</v>
      </c>
      <c r="W27" s="61"/>
      <c r="X27" s="160"/>
      <c r="Y27" s="526"/>
      <c r="Z27" s="743">
        <v>65</v>
      </c>
      <c r="AA27"/>
    </row>
    <row r="28" spans="1:27">
      <c r="A28" s="44">
        <v>21</v>
      </c>
      <c r="B28" s="59" t="s">
        <v>917</v>
      </c>
      <c r="C28" s="61">
        <v>15934</v>
      </c>
      <c r="D28" s="85" t="s">
        <v>231</v>
      </c>
      <c r="E28" s="61" t="s">
        <v>42</v>
      </c>
      <c r="F28" s="86" t="s">
        <v>234</v>
      </c>
      <c r="G28" s="125">
        <f>W28+H28+N28</f>
        <v>220</v>
      </c>
      <c r="H28" s="241">
        <v>63</v>
      </c>
      <c r="I28" s="213"/>
      <c r="J28" s="244">
        <v>19</v>
      </c>
      <c r="K28" s="171"/>
      <c r="L28" s="171">
        <v>27</v>
      </c>
      <c r="M28" s="61"/>
      <c r="N28" s="61">
        <v>44</v>
      </c>
      <c r="O28" s="261"/>
      <c r="P28" s="219"/>
      <c r="Q28" s="100"/>
      <c r="R28" s="169"/>
      <c r="S28" s="60"/>
      <c r="T28" s="61"/>
      <c r="V28" s="61"/>
      <c r="W28" s="71">
        <v>113</v>
      </c>
      <c r="X28" s="160"/>
      <c r="Y28" s="526"/>
      <c r="Z28" s="743"/>
      <c r="AA28"/>
    </row>
    <row r="29" spans="1:27">
      <c r="A29" s="44">
        <v>22</v>
      </c>
      <c r="B29" s="738" t="s">
        <v>1024</v>
      </c>
      <c r="C29" s="672">
        <v>54112</v>
      </c>
      <c r="D29" s="830" t="s">
        <v>332</v>
      </c>
      <c r="E29" s="122" t="s">
        <v>6</v>
      </c>
      <c r="F29" s="568" t="s">
        <v>234</v>
      </c>
      <c r="G29" s="125">
        <f>K29+H29+I29+L29+Z29+R29+P29+V29</f>
        <v>218</v>
      </c>
      <c r="H29" s="241"/>
      <c r="I29" s="213"/>
      <c r="J29" s="213"/>
      <c r="K29" s="171"/>
      <c r="L29" s="171"/>
      <c r="M29" s="61"/>
      <c r="N29" s="61"/>
      <c r="O29" s="261">
        <v>63</v>
      </c>
      <c r="P29" s="219"/>
      <c r="Q29" s="100"/>
      <c r="R29" s="324">
        <v>65</v>
      </c>
      <c r="S29" s="60"/>
      <c r="T29" s="61"/>
      <c r="V29" s="61">
        <v>85</v>
      </c>
      <c r="W29" s="61"/>
      <c r="X29" s="160"/>
      <c r="Y29" s="526"/>
      <c r="Z29" s="743">
        <v>68</v>
      </c>
      <c r="AA29"/>
    </row>
    <row r="30" spans="1:27">
      <c r="A30" s="44">
        <v>23</v>
      </c>
      <c r="B30" s="119" t="s">
        <v>229</v>
      </c>
      <c r="C30" s="195">
        <v>16042</v>
      </c>
      <c r="D30" s="196" t="s">
        <v>230</v>
      </c>
      <c r="E30" s="195" t="s">
        <v>42</v>
      </c>
      <c r="F30" s="208" t="s">
        <v>234</v>
      </c>
      <c r="G30" s="125">
        <f>K30+H30+J30+L30+O30+R30+P30+X30+Z30</f>
        <v>218</v>
      </c>
      <c r="H30" s="240"/>
      <c r="I30" s="244">
        <v>82</v>
      </c>
      <c r="J30" s="213">
        <v>86</v>
      </c>
      <c r="K30" s="215"/>
      <c r="L30" s="171"/>
      <c r="M30" s="61"/>
      <c r="N30" s="61"/>
      <c r="O30" s="218"/>
      <c r="P30" s="219"/>
      <c r="Q30" s="50"/>
      <c r="R30" s="169"/>
      <c r="S30" s="60"/>
      <c r="T30" s="61"/>
      <c r="V30" s="61"/>
      <c r="W30" s="61"/>
      <c r="X30" s="160">
        <v>75</v>
      </c>
      <c r="Y30" s="526"/>
      <c r="Z30" s="743">
        <v>57</v>
      </c>
      <c r="AA30"/>
    </row>
    <row r="31" spans="1:27">
      <c r="A31" s="44">
        <v>24</v>
      </c>
      <c r="B31" s="618" t="s">
        <v>1030</v>
      </c>
      <c r="C31" s="641">
        <v>30515</v>
      </c>
      <c r="D31" s="641">
        <v>1078</v>
      </c>
      <c r="E31" s="641" t="s">
        <v>1011</v>
      </c>
      <c r="F31" s="199" t="s">
        <v>1057</v>
      </c>
      <c r="G31" s="125">
        <f>K31+H31+I31+L31+O31+R31+P31+X31+J31+U31+S31+M31+V31+Z31</f>
        <v>217</v>
      </c>
      <c r="H31" s="241"/>
      <c r="I31" s="213"/>
      <c r="J31" s="244"/>
      <c r="K31" s="171"/>
      <c r="L31" s="171"/>
      <c r="M31" s="61"/>
      <c r="N31" s="61"/>
      <c r="O31" s="261">
        <v>61</v>
      </c>
      <c r="P31" s="219"/>
      <c r="Q31" s="100"/>
      <c r="R31" s="169"/>
      <c r="S31" s="60"/>
      <c r="T31" s="61"/>
      <c r="V31" s="71">
        <v>87</v>
      </c>
      <c r="W31" s="61"/>
      <c r="X31" s="160"/>
      <c r="Y31" s="526"/>
      <c r="Z31" s="743">
        <v>69</v>
      </c>
      <c r="AA31"/>
    </row>
    <row r="32" spans="1:27">
      <c r="A32" s="44">
        <v>25</v>
      </c>
      <c r="B32" s="519" t="s">
        <v>944</v>
      </c>
      <c r="C32" s="799">
        <v>100249</v>
      </c>
      <c r="D32" s="799" t="s">
        <v>368</v>
      </c>
      <c r="E32" s="932" t="s">
        <v>7</v>
      </c>
      <c r="F32" s="199" t="s">
        <v>234</v>
      </c>
      <c r="G32" s="125">
        <f>H32+I32+L32+O32+R32+P32+M32</f>
        <v>216</v>
      </c>
      <c r="H32" s="350">
        <v>85</v>
      </c>
      <c r="I32" s="213"/>
      <c r="J32" s="213"/>
      <c r="K32" s="304">
        <v>64</v>
      </c>
      <c r="L32" s="304">
        <v>70</v>
      </c>
      <c r="M32" s="61">
        <v>61</v>
      </c>
      <c r="N32" s="61"/>
      <c r="O32" s="218"/>
      <c r="P32" s="219"/>
      <c r="Q32" s="100"/>
      <c r="R32" s="169"/>
      <c r="S32" s="60"/>
      <c r="T32" s="61"/>
      <c r="V32" s="61"/>
      <c r="W32" s="61"/>
      <c r="X32" s="160"/>
      <c r="Y32" s="526"/>
      <c r="Z32" s="743"/>
      <c r="AA32"/>
    </row>
    <row r="33" spans="1:27">
      <c r="A33" s="44">
        <v>26</v>
      </c>
      <c r="B33" s="255" t="s">
        <v>112</v>
      </c>
      <c r="C33" s="257" t="s">
        <v>279</v>
      </c>
      <c r="D33" s="257" t="s">
        <v>280</v>
      </c>
      <c r="E33" s="257" t="s">
        <v>1</v>
      </c>
      <c r="F33" s="259" t="s">
        <v>234</v>
      </c>
      <c r="G33" s="125">
        <f>K33+H33+I33+L33+O33+R33+P33+V33</f>
        <v>216</v>
      </c>
      <c r="H33" s="241"/>
      <c r="I33" s="213"/>
      <c r="J33" s="213"/>
      <c r="K33" s="171"/>
      <c r="L33" s="171"/>
      <c r="M33" s="61"/>
      <c r="N33" s="61"/>
      <c r="O33" s="261">
        <v>61</v>
      </c>
      <c r="P33" s="219"/>
      <c r="Q33" s="100"/>
      <c r="R33" s="324">
        <v>48</v>
      </c>
      <c r="S33" s="60"/>
      <c r="T33" s="61"/>
      <c r="V33" s="61">
        <v>107</v>
      </c>
      <c r="W33" s="61"/>
      <c r="X33" s="160"/>
      <c r="Y33" s="526"/>
      <c r="Z33" s="743"/>
      <c r="AA33"/>
    </row>
    <row r="34" spans="1:27">
      <c r="A34" s="44">
        <v>27</v>
      </c>
      <c r="B34" s="59" t="s">
        <v>1094</v>
      </c>
      <c r="C34" s="61">
        <v>84850</v>
      </c>
      <c r="D34" s="319" t="s">
        <v>370</v>
      </c>
      <c r="E34" s="61" t="s">
        <v>7</v>
      </c>
      <c r="F34" s="86" t="s">
        <v>127</v>
      </c>
      <c r="G34" s="125">
        <f>K34+H34+I34+L34+O34+R34+P34+X34+J34+U34+S34+M34+V34+N34+W34</f>
        <v>215</v>
      </c>
      <c r="H34" s="241"/>
      <c r="I34" s="213"/>
      <c r="J34" s="244"/>
      <c r="K34" s="171">
        <v>70</v>
      </c>
      <c r="L34" s="171"/>
      <c r="M34" s="61"/>
      <c r="N34" s="61">
        <v>67</v>
      </c>
      <c r="O34" s="355"/>
      <c r="P34" s="219"/>
      <c r="Q34" s="100"/>
      <c r="R34" s="169"/>
      <c r="S34" s="60"/>
      <c r="T34" s="61"/>
      <c r="V34" s="61"/>
      <c r="W34" s="71">
        <v>78</v>
      </c>
      <c r="X34" s="160"/>
      <c r="Y34" s="526"/>
      <c r="Z34" s="743"/>
      <c r="AA34"/>
    </row>
    <row r="35" spans="1:27">
      <c r="A35" s="44">
        <v>28</v>
      </c>
      <c r="B35" s="892" t="s">
        <v>467</v>
      </c>
      <c r="C35" s="893">
        <v>88002</v>
      </c>
      <c r="D35" s="67" t="s">
        <v>278</v>
      </c>
      <c r="E35" s="895" t="s">
        <v>46</v>
      </c>
      <c r="F35" s="896" t="s">
        <v>234</v>
      </c>
      <c r="G35" s="125">
        <f>K35+H35+I35+L35+O35+R35+P35</f>
        <v>211</v>
      </c>
      <c r="H35" s="241"/>
      <c r="I35" s="213"/>
      <c r="J35" s="213"/>
      <c r="K35" s="171"/>
      <c r="L35" s="171"/>
      <c r="M35" s="61"/>
      <c r="N35" s="61"/>
      <c r="O35" s="261">
        <v>77</v>
      </c>
      <c r="P35" s="219">
        <v>65</v>
      </c>
      <c r="Q35" s="100"/>
      <c r="R35" s="324">
        <v>69</v>
      </c>
      <c r="S35" s="60"/>
      <c r="T35" s="61"/>
      <c r="V35" s="61"/>
      <c r="W35" s="61"/>
      <c r="X35" s="160"/>
      <c r="Y35" s="526"/>
      <c r="Z35" s="743"/>
      <c r="AA35"/>
    </row>
    <row r="36" spans="1:27">
      <c r="A36" s="44">
        <v>29</v>
      </c>
      <c r="B36" s="344" t="s">
        <v>505</v>
      </c>
      <c r="C36" s="264">
        <v>196490</v>
      </c>
      <c r="D36" s="252" t="s">
        <v>331</v>
      </c>
      <c r="E36" s="265" t="s">
        <v>46</v>
      </c>
      <c r="F36" s="348" t="s">
        <v>127</v>
      </c>
      <c r="G36" s="125">
        <f>K36+H36+I36+L36+R36+P36</f>
        <v>204</v>
      </c>
      <c r="H36" s="40"/>
      <c r="I36" s="213"/>
      <c r="J36" s="213"/>
      <c r="K36" s="171"/>
      <c r="L36" s="171"/>
      <c r="M36" s="61"/>
      <c r="N36" s="61"/>
      <c r="O36" s="261">
        <v>68</v>
      </c>
      <c r="P36" s="219">
        <v>111</v>
      </c>
      <c r="Q36" s="100"/>
      <c r="R36" s="324">
        <v>93</v>
      </c>
      <c r="S36" s="60"/>
      <c r="T36" s="61"/>
      <c r="V36" s="61"/>
      <c r="W36" s="61"/>
      <c r="X36" s="160"/>
      <c r="Y36" s="526"/>
      <c r="Z36" s="743"/>
      <c r="AA36"/>
    </row>
    <row r="37" spans="1:27">
      <c r="A37" s="44">
        <v>30</v>
      </c>
      <c r="B37" s="822" t="s">
        <v>1186</v>
      </c>
      <c r="C37" s="752">
        <v>69582</v>
      </c>
      <c r="D37" s="752" t="s">
        <v>1187</v>
      </c>
      <c r="E37" s="752" t="s">
        <v>8</v>
      </c>
      <c r="F37" s="766" t="s">
        <v>127</v>
      </c>
      <c r="G37" s="125">
        <f>K37+H37+I37+L37+O37+R37+P37+X37+J37+U37+S37+M37+V37+N37+Z37+Y37</f>
        <v>203</v>
      </c>
      <c r="H37" s="241"/>
      <c r="I37" s="213"/>
      <c r="J37" s="244"/>
      <c r="K37" s="171"/>
      <c r="L37" s="171"/>
      <c r="M37" s="61"/>
      <c r="N37" s="61"/>
      <c r="O37" s="261"/>
      <c r="P37" s="219"/>
      <c r="Q37" s="100"/>
      <c r="R37" s="169"/>
      <c r="S37" s="60"/>
      <c r="T37" s="61"/>
      <c r="V37" s="61"/>
      <c r="W37" s="61"/>
      <c r="X37" s="160"/>
      <c r="Y37" s="526">
        <v>98</v>
      </c>
      <c r="Z37" s="743">
        <v>105</v>
      </c>
      <c r="AA37"/>
    </row>
    <row r="38" spans="1:27">
      <c r="A38" s="44">
        <v>31</v>
      </c>
      <c r="B38" s="636" t="s">
        <v>1022</v>
      </c>
      <c r="C38" s="638">
        <v>31096</v>
      </c>
      <c r="D38" s="638">
        <v>1094</v>
      </c>
      <c r="E38" s="638" t="s">
        <v>1011</v>
      </c>
      <c r="F38" s="348" t="s">
        <v>234</v>
      </c>
      <c r="G38" s="125">
        <f>K38+H38+I38+L38+O38+R38+P38+X38+J38+U38+S38+M38+V38+Z38</f>
        <v>201</v>
      </c>
      <c r="H38" s="241"/>
      <c r="I38" s="213"/>
      <c r="J38" s="244"/>
      <c r="K38" s="171"/>
      <c r="L38" s="171"/>
      <c r="M38" s="61"/>
      <c r="N38" s="61"/>
      <c r="O38" s="261">
        <v>66</v>
      </c>
      <c r="P38" s="219"/>
      <c r="Q38" s="100"/>
      <c r="R38" s="169"/>
      <c r="S38" s="60"/>
      <c r="T38" s="61"/>
      <c r="V38" s="71">
        <v>89</v>
      </c>
      <c r="W38" s="61"/>
      <c r="X38" s="160"/>
      <c r="Y38" s="526"/>
      <c r="Z38" s="743">
        <v>46</v>
      </c>
      <c r="AA38"/>
    </row>
    <row r="39" spans="1:27">
      <c r="A39" s="44">
        <v>32</v>
      </c>
      <c r="B39" s="344" t="s">
        <v>436</v>
      </c>
      <c r="C39" s="264" t="s">
        <v>108</v>
      </c>
      <c r="D39" s="253" t="s">
        <v>274</v>
      </c>
      <c r="E39" s="265" t="s">
        <v>0</v>
      </c>
      <c r="F39" s="359" t="s">
        <v>234</v>
      </c>
      <c r="G39" s="125">
        <f>Z39+R39+Q39</f>
        <v>198</v>
      </c>
      <c r="H39" s="241"/>
      <c r="I39" s="213"/>
      <c r="J39" s="213"/>
      <c r="K39" s="171"/>
      <c r="L39" s="171"/>
      <c r="M39" s="61"/>
      <c r="N39" s="61"/>
      <c r="O39" s="261">
        <v>35</v>
      </c>
      <c r="P39" s="219"/>
      <c r="Q39" s="100">
        <v>38</v>
      </c>
      <c r="R39" s="324">
        <v>75</v>
      </c>
      <c r="S39" s="60"/>
      <c r="T39" s="61"/>
      <c r="V39" s="61"/>
      <c r="W39" s="61"/>
      <c r="X39" s="160"/>
      <c r="Y39" s="526"/>
      <c r="Z39" s="743">
        <v>85</v>
      </c>
      <c r="AA39"/>
    </row>
    <row r="40" spans="1:27">
      <c r="A40" s="44">
        <v>33</v>
      </c>
      <c r="B40" s="827" t="s">
        <v>117</v>
      </c>
      <c r="C40" s="828">
        <v>16078</v>
      </c>
      <c r="D40" s="671" t="s">
        <v>200</v>
      </c>
      <c r="E40" s="262" t="s">
        <v>42</v>
      </c>
      <c r="F40" s="832" t="s">
        <v>234</v>
      </c>
      <c r="G40" s="125">
        <f>K40+H40+I40+L40+O40+R40+P40+Z40</f>
        <v>188</v>
      </c>
      <c r="H40" s="135"/>
      <c r="I40" s="244">
        <v>104</v>
      </c>
      <c r="J40" s="213">
        <v>99</v>
      </c>
      <c r="K40" s="170"/>
      <c r="L40" s="170"/>
      <c r="M40" s="137"/>
      <c r="N40" s="137"/>
      <c r="O40" s="217"/>
      <c r="P40" s="219"/>
      <c r="Q40" s="100"/>
      <c r="R40" s="169"/>
      <c r="S40" s="60"/>
      <c r="T40" s="61"/>
      <c r="V40" s="61"/>
      <c r="W40" s="61"/>
      <c r="X40" s="160"/>
      <c r="Y40" s="526"/>
      <c r="Z40" s="743">
        <v>84</v>
      </c>
      <c r="AA40"/>
    </row>
    <row r="41" spans="1:27">
      <c r="A41" s="44">
        <v>34</v>
      </c>
      <c r="B41" s="821" t="s">
        <v>1073</v>
      </c>
      <c r="C41" s="823">
        <v>68195</v>
      </c>
      <c r="D41" s="823">
        <v>935883</v>
      </c>
      <c r="E41" s="823" t="s">
        <v>3</v>
      </c>
      <c r="F41" s="824" t="s">
        <v>914</v>
      </c>
      <c r="G41" s="125">
        <f>K41+H41+I41+L41+O41+R41+P41+X41+J41+U41+S41+M41+V41+T41</f>
        <v>173</v>
      </c>
      <c r="H41" s="241"/>
      <c r="I41" s="213"/>
      <c r="J41" s="244"/>
      <c r="K41" s="171"/>
      <c r="L41" s="171"/>
      <c r="M41" s="61"/>
      <c r="N41" s="61"/>
      <c r="O41" s="261"/>
      <c r="P41" s="219"/>
      <c r="Q41" s="100"/>
      <c r="R41" s="169"/>
      <c r="S41" s="60">
        <v>96</v>
      </c>
      <c r="T41" s="71">
        <v>77</v>
      </c>
      <c r="V41" s="61"/>
      <c r="W41" s="61"/>
      <c r="X41" s="160"/>
      <c r="Y41" s="526"/>
      <c r="Z41" s="743"/>
      <c r="AA41"/>
    </row>
    <row r="42" spans="1:27" ht="13.5" thickBot="1">
      <c r="A42" s="44">
        <v>35</v>
      </c>
      <c r="B42" s="826" t="s">
        <v>727</v>
      </c>
      <c r="C42" s="256">
        <v>62098</v>
      </c>
      <c r="D42" s="829" t="s">
        <v>199</v>
      </c>
      <c r="E42" s="650" t="s">
        <v>8</v>
      </c>
      <c r="F42" s="651" t="s">
        <v>234</v>
      </c>
      <c r="G42" s="125">
        <f>K42+H42+I42+L42+O42+R42+P42+X42</f>
        <v>173</v>
      </c>
      <c r="H42" s="241"/>
      <c r="I42" s="213">
        <v>101</v>
      </c>
      <c r="J42" s="213"/>
      <c r="K42" s="171"/>
      <c r="L42" s="171"/>
      <c r="M42" s="61"/>
      <c r="N42" s="61"/>
      <c r="O42" s="261"/>
      <c r="P42" s="219"/>
      <c r="Q42" s="100"/>
      <c r="R42" s="324"/>
      <c r="S42" s="60"/>
      <c r="T42" s="61"/>
      <c r="V42" s="61"/>
      <c r="W42" s="61"/>
      <c r="X42" s="526">
        <v>72</v>
      </c>
      <c r="Y42" s="526"/>
      <c r="Z42" s="743"/>
      <c r="AA42"/>
    </row>
    <row r="43" spans="1:27">
      <c r="A43" s="44">
        <v>36</v>
      </c>
      <c r="B43" s="637" t="s">
        <v>1016</v>
      </c>
      <c r="C43" s="889">
        <v>85414</v>
      </c>
      <c r="D43" s="638">
        <v>263</v>
      </c>
      <c r="E43" s="638" t="s">
        <v>0</v>
      </c>
      <c r="F43" s="348" t="s">
        <v>234</v>
      </c>
      <c r="G43" s="125">
        <f>K43+H43+I43+L43+O43+R43+P43+X43+J43+U43+S43+M43+V43</f>
        <v>173</v>
      </c>
      <c r="H43" s="241">
        <v>46</v>
      </c>
      <c r="I43" s="213"/>
      <c r="J43" s="244"/>
      <c r="K43" s="171"/>
      <c r="L43" s="171">
        <v>69</v>
      </c>
      <c r="M43" s="61"/>
      <c r="N43" s="61"/>
      <c r="O43" s="261"/>
      <c r="P43" s="219"/>
      <c r="Q43" s="100"/>
      <c r="R43" s="169"/>
      <c r="S43" s="60"/>
      <c r="T43" s="61"/>
      <c r="V43" s="71">
        <v>58</v>
      </c>
      <c r="W43" s="61"/>
      <c r="X43" s="160"/>
      <c r="Y43" s="526"/>
      <c r="Z43" s="743"/>
      <c r="AA43"/>
    </row>
    <row r="44" spans="1:27">
      <c r="A44" s="44">
        <v>37</v>
      </c>
      <c r="B44" s="821" t="s">
        <v>1065</v>
      </c>
      <c r="C44" s="823">
        <v>26771</v>
      </c>
      <c r="D44" s="823">
        <v>82140</v>
      </c>
      <c r="E44" s="823" t="s">
        <v>126</v>
      </c>
      <c r="F44" s="824" t="s">
        <v>914</v>
      </c>
      <c r="G44" s="125">
        <f>K44+H44+I44+L44+O44+R44+P44+X44+J44+U44+S44+M44+V44+T44</f>
        <v>172</v>
      </c>
      <c r="H44" s="241"/>
      <c r="I44" s="213"/>
      <c r="J44" s="244"/>
      <c r="K44" s="171"/>
      <c r="L44" s="171"/>
      <c r="M44" s="61"/>
      <c r="N44" s="61"/>
      <c r="O44" s="261"/>
      <c r="P44" s="219"/>
      <c r="Q44" s="100"/>
      <c r="R44" s="169"/>
      <c r="S44" s="60">
        <v>73</v>
      </c>
      <c r="T44" s="71">
        <v>99</v>
      </c>
      <c r="V44" s="61"/>
      <c r="W44" s="61"/>
      <c r="X44" s="160"/>
      <c r="Y44" s="526"/>
      <c r="Z44" s="743"/>
      <c r="AA44"/>
    </row>
    <row r="45" spans="1:27">
      <c r="A45" s="44">
        <v>38</v>
      </c>
      <c r="B45" s="344" t="s">
        <v>445</v>
      </c>
      <c r="C45" s="264">
        <v>54290</v>
      </c>
      <c r="D45" s="253" t="s">
        <v>308</v>
      </c>
      <c r="E45" s="265" t="s">
        <v>1</v>
      </c>
      <c r="F45" s="359" t="s">
        <v>234</v>
      </c>
      <c r="G45" s="125">
        <f>K45+H45+I45+L45+O45+R45+P45+V45</f>
        <v>171</v>
      </c>
      <c r="H45" s="40"/>
      <c r="I45" s="213"/>
      <c r="J45" s="213"/>
      <c r="K45" s="171"/>
      <c r="L45" s="171"/>
      <c r="M45" s="61"/>
      <c r="N45" s="61"/>
      <c r="O45" s="261">
        <v>57</v>
      </c>
      <c r="P45" s="219"/>
      <c r="Q45" s="100"/>
      <c r="R45" s="324">
        <v>41</v>
      </c>
      <c r="S45" s="60"/>
      <c r="T45" s="61"/>
      <c r="V45" s="61">
        <v>73</v>
      </c>
      <c r="W45" s="61"/>
      <c r="X45" s="160"/>
      <c r="Y45" s="526"/>
      <c r="Z45" s="743"/>
      <c r="AA45"/>
    </row>
    <row r="46" spans="1:27">
      <c r="A46" s="44">
        <v>39</v>
      </c>
      <c r="B46" s="637" t="s">
        <v>1052</v>
      </c>
      <c r="C46" s="638">
        <v>94396</v>
      </c>
      <c r="D46" s="638">
        <v>7591</v>
      </c>
      <c r="E46" s="638" t="s">
        <v>6</v>
      </c>
      <c r="F46" s="348" t="s">
        <v>262</v>
      </c>
      <c r="G46" s="125">
        <f>K46+H46+I46+L46+O46+R46+P46+X46+J46+U46+S46+M46+V46</f>
        <v>169</v>
      </c>
      <c r="H46" s="241"/>
      <c r="I46" s="213"/>
      <c r="J46" s="244"/>
      <c r="K46" s="171"/>
      <c r="L46" s="171"/>
      <c r="M46" s="61"/>
      <c r="N46" s="61"/>
      <c r="O46" s="261"/>
      <c r="P46" s="219"/>
      <c r="Q46" s="100"/>
      <c r="R46" s="169">
        <v>92</v>
      </c>
      <c r="S46" s="60"/>
      <c r="T46" s="61"/>
      <c r="V46" s="71">
        <v>77</v>
      </c>
      <c r="W46" s="61"/>
      <c r="X46" s="160"/>
      <c r="Y46" s="526"/>
      <c r="Z46" s="743"/>
      <c r="AA46"/>
    </row>
    <row r="47" spans="1:27">
      <c r="A47" s="44">
        <v>40</v>
      </c>
      <c r="B47" s="345" t="s">
        <v>600</v>
      </c>
      <c r="C47" s="256">
        <v>21849</v>
      </c>
      <c r="D47" s="258" t="s">
        <v>51</v>
      </c>
      <c r="E47" s="256" t="s">
        <v>7</v>
      </c>
      <c r="F47" s="359" t="s">
        <v>234</v>
      </c>
      <c r="G47" s="125">
        <f>K47+H47+I47+L47+O47+R47+P47+X47+J47+U47+S47+M47+V47+N47+W47</f>
        <v>167</v>
      </c>
      <c r="H47" s="241"/>
      <c r="I47" s="213"/>
      <c r="J47" s="244"/>
      <c r="K47" s="171"/>
      <c r="L47" s="171"/>
      <c r="M47" s="61"/>
      <c r="N47" s="61">
        <v>81</v>
      </c>
      <c r="O47" s="261"/>
      <c r="P47" s="219"/>
      <c r="Q47" s="100"/>
      <c r="R47" s="169"/>
      <c r="S47" s="60"/>
      <c r="T47" s="61"/>
      <c r="V47" s="61"/>
      <c r="W47" s="71">
        <v>86</v>
      </c>
      <c r="X47" s="160"/>
      <c r="Y47" s="526"/>
      <c r="Z47" s="743"/>
      <c r="AA47"/>
    </row>
    <row r="48" spans="1:27">
      <c r="A48" s="44">
        <v>41</v>
      </c>
      <c r="B48" s="724" t="s">
        <v>78</v>
      </c>
      <c r="C48" s="301">
        <v>22681</v>
      </c>
      <c r="D48" s="726">
        <v>1213</v>
      </c>
      <c r="E48" s="307" t="s">
        <v>7</v>
      </c>
      <c r="F48" s="348" t="s">
        <v>234</v>
      </c>
      <c r="G48" s="125">
        <f>K48+H48+I48+L48+O48+R48+P48</f>
        <v>166</v>
      </c>
      <c r="H48" s="2">
        <v>89</v>
      </c>
      <c r="I48" s="213"/>
      <c r="J48" s="213"/>
      <c r="K48" s="304">
        <v>77</v>
      </c>
      <c r="L48" s="171"/>
      <c r="M48" s="61"/>
      <c r="N48" s="61"/>
      <c r="O48" s="218"/>
      <c r="P48" s="219"/>
      <c r="Q48" s="100"/>
      <c r="R48" s="169"/>
      <c r="S48" s="60"/>
      <c r="T48" s="61"/>
      <c r="V48" s="61"/>
      <c r="W48" s="61"/>
      <c r="X48" s="160"/>
      <c r="Y48" s="526"/>
      <c r="Z48" s="743"/>
      <c r="AA48"/>
    </row>
    <row r="49" spans="1:27">
      <c r="A49" s="44">
        <v>42</v>
      </c>
      <c r="B49" s="821" t="s">
        <v>1071</v>
      </c>
      <c r="C49" s="823">
        <v>79464</v>
      </c>
      <c r="D49" s="823">
        <v>82039</v>
      </c>
      <c r="E49" s="823" t="s">
        <v>126</v>
      </c>
      <c r="F49" s="824" t="s">
        <v>914</v>
      </c>
      <c r="G49" s="125">
        <f>K49+H49+I49+L49+O49+R49+P49+X49+J49+U49+S49+M49+V49+T49</f>
        <v>166</v>
      </c>
      <c r="H49" s="241"/>
      <c r="I49" s="213"/>
      <c r="J49" s="244"/>
      <c r="K49" s="171"/>
      <c r="L49" s="171"/>
      <c r="M49" s="61"/>
      <c r="N49" s="61"/>
      <c r="O49" s="261"/>
      <c r="P49" s="219"/>
      <c r="Q49" s="100"/>
      <c r="R49" s="169"/>
      <c r="S49" s="60">
        <v>55</v>
      </c>
      <c r="T49" s="71">
        <v>111</v>
      </c>
      <c r="V49" s="61"/>
      <c r="W49" s="61"/>
      <c r="X49" s="160"/>
      <c r="Y49" s="526"/>
      <c r="Z49" s="743"/>
      <c r="AA49"/>
    </row>
    <row r="50" spans="1:27">
      <c r="A50" s="44">
        <v>43</v>
      </c>
      <c r="B50" s="725" t="s">
        <v>929</v>
      </c>
      <c r="C50" s="301">
        <v>76081</v>
      </c>
      <c r="D50" s="275" t="s">
        <v>358</v>
      </c>
      <c r="E50" s="307" t="s">
        <v>7</v>
      </c>
      <c r="F50" s="348" t="s">
        <v>234</v>
      </c>
      <c r="G50" s="125">
        <f>K50+H50+I50+L50+O50+R50+P50+M50</f>
        <v>165</v>
      </c>
      <c r="H50" s="241"/>
      <c r="I50" s="213"/>
      <c r="J50" s="213"/>
      <c r="K50" s="304">
        <v>62</v>
      </c>
      <c r="L50" s="171"/>
      <c r="M50" s="61">
        <v>103</v>
      </c>
      <c r="N50" s="61"/>
      <c r="O50" s="218"/>
      <c r="P50" s="219"/>
      <c r="Q50" s="100"/>
      <c r="R50" s="169"/>
      <c r="S50" s="60"/>
      <c r="T50" s="61"/>
      <c r="V50" s="61"/>
      <c r="W50" s="61"/>
      <c r="X50" s="160"/>
      <c r="Y50" s="526"/>
      <c r="Z50" s="743"/>
      <c r="AA50"/>
    </row>
    <row r="51" spans="1:27">
      <c r="A51" s="44">
        <v>44</v>
      </c>
      <c r="B51" s="674" t="s">
        <v>426</v>
      </c>
      <c r="C51" s="300">
        <v>23285</v>
      </c>
      <c r="D51" s="649">
        <v>1826</v>
      </c>
      <c r="E51" s="274" t="s">
        <v>7</v>
      </c>
      <c r="F51" s="348" t="s">
        <v>234</v>
      </c>
      <c r="G51" s="125">
        <f>K51+H51+I51+L51+O51+R51+P51</f>
        <v>164</v>
      </c>
      <c r="H51" s="350">
        <v>72</v>
      </c>
      <c r="I51" s="213"/>
      <c r="J51" s="213"/>
      <c r="K51" s="171"/>
      <c r="L51" s="304">
        <v>92</v>
      </c>
      <c r="M51" s="61"/>
      <c r="N51" s="61"/>
      <c r="O51" s="261"/>
      <c r="P51" s="219"/>
      <c r="Q51" s="100"/>
      <c r="R51" s="324"/>
      <c r="S51" s="60"/>
      <c r="T51" s="61"/>
      <c r="V51" s="61"/>
      <c r="W51" s="61"/>
      <c r="X51" s="160"/>
      <c r="Y51" s="526"/>
      <c r="Z51" s="743"/>
      <c r="AA51"/>
    </row>
    <row r="52" spans="1:27">
      <c r="A52" s="44">
        <v>45</v>
      </c>
      <c r="B52" s="822" t="s">
        <v>1199</v>
      </c>
      <c r="C52" s="752">
        <v>69583</v>
      </c>
      <c r="D52" s="752" t="s">
        <v>1200</v>
      </c>
      <c r="E52" s="752" t="s">
        <v>8</v>
      </c>
      <c r="F52" s="766" t="s">
        <v>127</v>
      </c>
      <c r="G52" s="125">
        <f>K52+H52+I52+L52+O52+R52+P52+X52+J52+U52+S52+M52+V52+N52+Z52+Y52</f>
        <v>163</v>
      </c>
      <c r="H52" s="241"/>
      <c r="I52" s="213"/>
      <c r="J52" s="244"/>
      <c r="K52" s="171"/>
      <c r="L52" s="171"/>
      <c r="M52" s="61"/>
      <c r="N52" s="61"/>
      <c r="O52" s="261"/>
      <c r="P52" s="219"/>
      <c r="Q52" s="100"/>
      <c r="R52" s="169"/>
      <c r="S52" s="60"/>
      <c r="T52" s="61"/>
      <c r="V52" s="61"/>
      <c r="W52" s="61"/>
      <c r="X52" s="160"/>
      <c r="Y52" s="526">
        <v>76</v>
      </c>
      <c r="Z52" s="743">
        <v>87</v>
      </c>
      <c r="AA52"/>
    </row>
    <row r="53" spans="1:27">
      <c r="A53" s="44">
        <v>46</v>
      </c>
      <c r="B53" s="299" t="s">
        <v>570</v>
      </c>
      <c r="C53" s="300">
        <v>83390</v>
      </c>
      <c r="D53" s="347" t="s">
        <v>56</v>
      </c>
      <c r="E53" s="300" t="s">
        <v>7</v>
      </c>
      <c r="F53" s="348" t="s">
        <v>127</v>
      </c>
      <c r="G53" s="125">
        <f>K53+H53+I53+L53+O53+R53+P53</f>
        <v>163</v>
      </c>
      <c r="H53" s="350">
        <v>82</v>
      </c>
      <c r="I53" s="213"/>
      <c r="J53" s="213"/>
      <c r="K53" s="171"/>
      <c r="L53" s="801">
        <v>81</v>
      </c>
      <c r="M53" s="61"/>
      <c r="N53" s="61"/>
      <c r="O53" s="261"/>
      <c r="P53" s="219"/>
      <c r="Q53" s="100"/>
      <c r="R53" s="324"/>
      <c r="S53" s="60"/>
      <c r="T53" s="61"/>
      <c r="V53" s="61"/>
      <c r="W53" s="61"/>
      <c r="X53" s="160"/>
      <c r="Y53" s="526"/>
      <c r="Z53" s="743"/>
      <c r="AA53"/>
    </row>
    <row r="54" spans="1:27">
      <c r="A54" s="44">
        <v>47</v>
      </c>
      <c r="B54" s="822" t="s">
        <v>1189</v>
      </c>
      <c r="C54" s="256">
        <v>27179</v>
      </c>
      <c r="D54" s="256" t="s">
        <v>502</v>
      </c>
      <c r="E54" s="265" t="s">
        <v>48</v>
      </c>
      <c r="F54" s="359" t="s">
        <v>234</v>
      </c>
      <c r="G54" s="125">
        <f>K54+H54+I54+L54+O54+R54+P54+Z54</f>
        <v>160</v>
      </c>
      <c r="H54" s="40"/>
      <c r="I54" s="213"/>
      <c r="J54" s="213"/>
      <c r="K54" s="171"/>
      <c r="L54" s="171"/>
      <c r="M54" s="61"/>
      <c r="N54" s="61"/>
      <c r="O54" s="261"/>
      <c r="P54" s="219"/>
      <c r="Q54" s="100"/>
      <c r="R54" s="324">
        <v>84</v>
      </c>
      <c r="S54" s="60"/>
      <c r="T54" s="61"/>
      <c r="V54" s="61"/>
      <c r="W54" s="61"/>
      <c r="X54" s="160"/>
      <c r="Y54" s="526"/>
      <c r="Z54" s="743">
        <v>76</v>
      </c>
      <c r="AA54"/>
    </row>
    <row r="55" spans="1:27">
      <c r="A55" s="44">
        <v>48</v>
      </c>
      <c r="B55" s="603" t="s">
        <v>935</v>
      </c>
      <c r="C55" s="274">
        <v>89682</v>
      </c>
      <c r="D55" s="274" t="s">
        <v>392</v>
      </c>
      <c r="E55" s="307" t="s">
        <v>7</v>
      </c>
      <c r="F55" s="348" t="s">
        <v>127</v>
      </c>
      <c r="G55" s="125">
        <f>K55+H55+I55+L55+O55+R55+P55+M55</f>
        <v>159</v>
      </c>
      <c r="H55" s="241"/>
      <c r="I55" s="213"/>
      <c r="J55" s="213"/>
      <c r="K55" s="304">
        <v>84</v>
      </c>
      <c r="L55" s="171"/>
      <c r="M55" s="61">
        <v>75</v>
      </c>
      <c r="N55" s="61"/>
      <c r="O55" s="218"/>
      <c r="P55" s="219"/>
      <c r="Q55" s="100"/>
      <c r="R55" s="169"/>
      <c r="S55" s="60"/>
      <c r="T55" s="61"/>
      <c r="V55" s="61"/>
      <c r="W55" s="61"/>
      <c r="X55" s="160"/>
      <c r="Y55" s="526"/>
      <c r="Z55" s="743"/>
      <c r="AA55"/>
    </row>
    <row r="56" spans="1:27">
      <c r="A56" s="44">
        <v>49</v>
      </c>
      <c r="B56" s="345" t="s">
        <v>1092</v>
      </c>
      <c r="C56" s="256">
        <v>113742</v>
      </c>
      <c r="D56" s="258" t="s">
        <v>1093</v>
      </c>
      <c r="E56" s="256" t="s">
        <v>372</v>
      </c>
      <c r="F56" s="359" t="s">
        <v>234</v>
      </c>
      <c r="G56" s="125">
        <f>K56+H56+I56+L56+O56+R56+P56+X56+J56+U56+S56+M56+V56+N56+W56</f>
        <v>158</v>
      </c>
      <c r="H56" s="241"/>
      <c r="I56" s="213"/>
      <c r="J56" s="244"/>
      <c r="K56" s="171"/>
      <c r="L56" s="171"/>
      <c r="M56" s="61"/>
      <c r="N56" s="61">
        <v>77</v>
      </c>
      <c r="O56" s="261"/>
      <c r="P56" s="219"/>
      <c r="Q56" s="100"/>
      <c r="R56" s="356"/>
      <c r="S56" s="60"/>
      <c r="T56" s="61"/>
      <c r="V56" s="61"/>
      <c r="W56" s="71">
        <v>81</v>
      </c>
      <c r="X56" s="160"/>
      <c r="Y56" s="526"/>
      <c r="Z56" s="743"/>
      <c r="AA56"/>
    </row>
    <row r="57" spans="1:27">
      <c r="A57" s="44">
        <v>50</v>
      </c>
      <c r="B57" s="299" t="s">
        <v>393</v>
      </c>
      <c r="C57" s="300">
        <v>76087</v>
      </c>
      <c r="D57" s="301" t="s">
        <v>394</v>
      </c>
      <c r="E57" s="307" t="s">
        <v>7</v>
      </c>
      <c r="F57" s="348" t="s">
        <v>234</v>
      </c>
      <c r="G57" s="125">
        <f>K57+H57+I57+O57+R57+P57</f>
        <v>157</v>
      </c>
      <c r="H57" s="350">
        <v>75</v>
      </c>
      <c r="I57" s="213"/>
      <c r="J57" s="213"/>
      <c r="K57" s="304">
        <v>82</v>
      </c>
      <c r="L57" s="304">
        <v>22</v>
      </c>
      <c r="M57" s="61"/>
      <c r="N57" s="61"/>
      <c r="O57" s="218"/>
      <c r="P57" s="219"/>
      <c r="Q57" s="100"/>
      <c r="R57" s="169"/>
      <c r="S57" s="60"/>
      <c r="T57" s="61"/>
      <c r="V57" s="61"/>
      <c r="W57" s="61"/>
      <c r="X57" s="160"/>
      <c r="Y57" s="526"/>
      <c r="Z57" s="743"/>
      <c r="AA57"/>
    </row>
    <row r="58" spans="1:27">
      <c r="A58" s="44">
        <v>51</v>
      </c>
      <c r="B58" s="670" t="s">
        <v>194</v>
      </c>
      <c r="C58" s="262">
        <v>72056</v>
      </c>
      <c r="D58" s="671" t="s">
        <v>195</v>
      </c>
      <c r="E58" s="262" t="s">
        <v>42</v>
      </c>
      <c r="F58" s="369" t="s">
        <v>127</v>
      </c>
      <c r="G58" s="125">
        <f>K58+H58+I58+L58+O58+R58+P58+X58</f>
        <v>157</v>
      </c>
      <c r="H58" s="241"/>
      <c r="I58" s="244">
        <v>89</v>
      </c>
      <c r="J58" s="214">
        <v>57</v>
      </c>
      <c r="K58" s="171"/>
      <c r="L58" s="171"/>
      <c r="M58" s="61"/>
      <c r="N58" s="61"/>
      <c r="O58" s="218"/>
      <c r="P58" s="219"/>
      <c r="Q58" s="50"/>
      <c r="R58" s="169"/>
      <c r="S58" s="60"/>
      <c r="T58" s="61"/>
      <c r="V58" s="61"/>
      <c r="W58" s="61"/>
      <c r="X58" s="160">
        <v>68</v>
      </c>
      <c r="Y58" s="526"/>
      <c r="Z58" s="743"/>
      <c r="AA58"/>
    </row>
    <row r="59" spans="1:27">
      <c r="A59" s="44">
        <v>52</v>
      </c>
      <c r="B59" s="674" t="s">
        <v>406</v>
      </c>
      <c r="C59" s="301">
        <v>103944</v>
      </c>
      <c r="D59" s="300" t="s">
        <v>407</v>
      </c>
      <c r="E59" s="307" t="s">
        <v>7</v>
      </c>
      <c r="F59" s="348" t="s">
        <v>234</v>
      </c>
      <c r="G59" s="125">
        <f>W59+N59+K59</f>
        <v>155</v>
      </c>
      <c r="H59" s="350">
        <v>18</v>
      </c>
      <c r="I59" s="213"/>
      <c r="J59" s="213"/>
      <c r="K59" s="304">
        <v>63</v>
      </c>
      <c r="L59" s="171"/>
      <c r="M59" s="61"/>
      <c r="N59" s="61">
        <v>34</v>
      </c>
      <c r="O59" s="218"/>
      <c r="P59" s="219"/>
      <c r="Q59" s="100"/>
      <c r="R59" s="169"/>
      <c r="S59" s="60"/>
      <c r="T59" s="61"/>
      <c r="V59" s="61"/>
      <c r="W59" s="61">
        <v>58</v>
      </c>
      <c r="X59" s="160"/>
      <c r="Y59" s="526"/>
      <c r="Z59" s="743"/>
      <c r="AA59"/>
    </row>
    <row r="60" spans="1:27">
      <c r="A60" s="44">
        <v>53</v>
      </c>
      <c r="B60" s="344" t="s">
        <v>463</v>
      </c>
      <c r="C60" s="264">
        <v>54213</v>
      </c>
      <c r="D60" s="256" t="s">
        <v>464</v>
      </c>
      <c r="E60" s="265" t="s">
        <v>6</v>
      </c>
      <c r="F60" s="359" t="s">
        <v>234</v>
      </c>
      <c r="G60" s="125">
        <f>K60+H60+I60+L60+O60+R60+P60</f>
        <v>154</v>
      </c>
      <c r="H60" s="241"/>
      <c r="I60" s="213"/>
      <c r="J60" s="213"/>
      <c r="K60" s="171"/>
      <c r="L60" s="171"/>
      <c r="M60" s="61"/>
      <c r="N60" s="61"/>
      <c r="O60" s="261"/>
      <c r="P60" s="219">
        <v>93</v>
      </c>
      <c r="Q60" s="100"/>
      <c r="R60" s="324">
        <v>61</v>
      </c>
      <c r="S60" s="60"/>
      <c r="T60" s="61"/>
      <c r="V60" s="61"/>
      <c r="W60" s="61"/>
      <c r="X60" s="160"/>
      <c r="Y60" s="526"/>
      <c r="Z60" s="743"/>
      <c r="AA60"/>
    </row>
    <row r="61" spans="1:27">
      <c r="A61" s="44">
        <v>54</v>
      </c>
      <c r="B61" s="345" t="s">
        <v>1095</v>
      </c>
      <c r="C61" s="262">
        <v>80188</v>
      </c>
      <c r="D61" s="671" t="s">
        <v>219</v>
      </c>
      <c r="E61" s="262" t="s">
        <v>42</v>
      </c>
      <c r="F61" s="369" t="s">
        <v>127</v>
      </c>
      <c r="G61" s="125">
        <f>W61+N61+J61</f>
        <v>150</v>
      </c>
      <c r="H61" s="241"/>
      <c r="I61" s="244">
        <v>23</v>
      </c>
      <c r="J61" s="213">
        <v>47</v>
      </c>
      <c r="K61" s="215"/>
      <c r="L61" s="171"/>
      <c r="M61" s="61"/>
      <c r="N61" s="61">
        <v>30</v>
      </c>
      <c r="O61" s="218"/>
      <c r="P61" s="219"/>
      <c r="Q61" s="100"/>
      <c r="R61" s="169"/>
      <c r="S61" s="60"/>
      <c r="T61" s="61"/>
      <c r="V61" s="61"/>
      <c r="W61" s="61">
        <v>73</v>
      </c>
      <c r="X61" s="160"/>
      <c r="Y61" s="526"/>
      <c r="Z61" s="743"/>
      <c r="AA61"/>
    </row>
    <row r="62" spans="1:27">
      <c r="A62" s="44">
        <v>55</v>
      </c>
      <c r="B62" s="670" t="s">
        <v>205</v>
      </c>
      <c r="C62" s="262">
        <v>83114</v>
      </c>
      <c r="D62" s="671" t="s">
        <v>206</v>
      </c>
      <c r="E62" s="262" t="s">
        <v>42</v>
      </c>
      <c r="F62" s="369" t="s">
        <v>234</v>
      </c>
      <c r="G62" s="125">
        <f>K62+H62+J62+L62+O62+R62+P62+X62</f>
        <v>150</v>
      </c>
      <c r="H62" s="240"/>
      <c r="I62" s="244">
        <v>60</v>
      </c>
      <c r="J62" s="213">
        <v>62</v>
      </c>
      <c r="K62" s="171"/>
      <c r="L62" s="171"/>
      <c r="M62" s="61"/>
      <c r="N62" s="61"/>
      <c r="O62" s="218"/>
      <c r="P62" s="219"/>
      <c r="Q62" s="100"/>
      <c r="R62" s="169"/>
      <c r="S62" s="60"/>
      <c r="T62" s="61"/>
      <c r="V62" s="61"/>
      <c r="W62" s="61"/>
      <c r="X62" s="160">
        <v>88</v>
      </c>
      <c r="Y62" s="526"/>
      <c r="Z62" s="743"/>
      <c r="AA62"/>
    </row>
    <row r="63" spans="1:27">
      <c r="A63" s="44">
        <v>56</v>
      </c>
      <c r="B63" s="59" t="s">
        <v>1090</v>
      </c>
      <c r="C63" s="61">
        <v>113743</v>
      </c>
      <c r="D63" s="85" t="s">
        <v>1091</v>
      </c>
      <c r="E63" s="61" t="s">
        <v>372</v>
      </c>
      <c r="F63" s="86" t="s">
        <v>234</v>
      </c>
      <c r="G63" s="125">
        <f>K63+H63+I63+L63+O63+R63+P63+X63+J63+U63+S63+M63+V63+N63+W63</f>
        <v>147</v>
      </c>
      <c r="H63" s="241"/>
      <c r="I63" s="213"/>
      <c r="J63" s="244"/>
      <c r="K63" s="171"/>
      <c r="L63" s="171"/>
      <c r="M63" s="61"/>
      <c r="N63" s="61">
        <v>76</v>
      </c>
      <c r="O63" s="261"/>
      <c r="P63" s="219"/>
      <c r="Q63" s="100"/>
      <c r="R63" s="169"/>
      <c r="S63" s="60"/>
      <c r="T63" s="61"/>
      <c r="V63" s="61"/>
      <c r="W63" s="71">
        <v>71</v>
      </c>
      <c r="X63" s="160"/>
      <c r="Y63" s="526"/>
      <c r="Z63" s="743"/>
      <c r="AA63"/>
    </row>
    <row r="64" spans="1:27">
      <c r="A64" s="44">
        <v>57</v>
      </c>
      <c r="B64" s="514" t="s">
        <v>767</v>
      </c>
      <c r="C64" s="209">
        <v>62097</v>
      </c>
      <c r="D64" s="516" t="s">
        <v>745</v>
      </c>
      <c r="E64" s="517" t="s">
        <v>8</v>
      </c>
      <c r="F64" s="518" t="s">
        <v>234</v>
      </c>
      <c r="G64" s="125">
        <f>K64+H64+I64+L64+O64+R64+P64+X64+Z64</f>
        <v>147</v>
      </c>
      <c r="H64" s="40"/>
      <c r="I64" s="213"/>
      <c r="J64" s="213"/>
      <c r="K64" s="171"/>
      <c r="L64" s="171"/>
      <c r="M64" s="61"/>
      <c r="N64" s="61"/>
      <c r="O64" s="261"/>
      <c r="P64" s="219"/>
      <c r="Q64" s="100"/>
      <c r="R64" s="324"/>
      <c r="S64" s="60"/>
      <c r="T64" s="61"/>
      <c r="V64" s="61"/>
      <c r="W64" s="61"/>
      <c r="X64" s="526">
        <v>46</v>
      </c>
      <c r="Y64" s="526">
        <v>44</v>
      </c>
      <c r="Z64" s="743">
        <v>101</v>
      </c>
      <c r="AA64"/>
    </row>
    <row r="65" spans="1:27">
      <c r="A65" s="44">
        <v>58</v>
      </c>
      <c r="B65" s="680" t="s">
        <v>1132</v>
      </c>
      <c r="C65" s="681" t="s">
        <v>1133</v>
      </c>
      <c r="D65" s="681" t="s">
        <v>124</v>
      </c>
      <c r="E65" s="43" t="s">
        <v>8</v>
      </c>
      <c r="F65" s="698" t="s">
        <v>234</v>
      </c>
      <c r="G65" s="125">
        <f>K65+H65+I65+L65+O65+R65+P65+Y65</f>
        <v>147</v>
      </c>
      <c r="H65" s="241"/>
      <c r="I65" s="213">
        <v>54</v>
      </c>
      <c r="J65" s="213"/>
      <c r="K65" s="171"/>
      <c r="L65" s="304"/>
      <c r="M65" s="61"/>
      <c r="N65" s="61"/>
      <c r="O65" s="261"/>
      <c r="P65" s="219"/>
      <c r="Q65" s="100"/>
      <c r="R65" s="324"/>
      <c r="S65" s="60"/>
      <c r="T65" s="61"/>
      <c r="V65" s="61"/>
      <c r="W65" s="61"/>
      <c r="X65" s="160"/>
      <c r="Y65" s="526">
        <v>93</v>
      </c>
      <c r="Z65" s="743"/>
      <c r="AA65"/>
    </row>
    <row r="66" spans="1:27">
      <c r="A66" s="44">
        <v>59</v>
      </c>
      <c r="B66" s="59" t="s">
        <v>581</v>
      </c>
      <c r="C66" s="280">
        <v>110531</v>
      </c>
      <c r="D66" s="332" t="s">
        <v>582</v>
      </c>
      <c r="E66" s="202" t="s">
        <v>372</v>
      </c>
      <c r="F66" s="69" t="s">
        <v>234</v>
      </c>
      <c r="G66" s="125">
        <f>K66+H66+I66+L66+O66+R66+P66</f>
        <v>145</v>
      </c>
      <c r="H66" s="350">
        <v>77</v>
      </c>
      <c r="I66" s="213"/>
      <c r="J66" s="213"/>
      <c r="K66" s="171"/>
      <c r="L66" s="304">
        <v>68</v>
      </c>
      <c r="M66" s="61"/>
      <c r="N66" s="61"/>
      <c r="O66" s="261"/>
      <c r="P66" s="219"/>
      <c r="Q66" s="100"/>
      <c r="R66" s="324"/>
      <c r="S66" s="60"/>
      <c r="T66" s="61"/>
      <c r="V66" s="61"/>
      <c r="W66" s="61"/>
      <c r="X66" s="160"/>
      <c r="Y66" s="526"/>
      <c r="Z66" s="743"/>
      <c r="AA66"/>
    </row>
    <row r="67" spans="1:27">
      <c r="A67" s="44">
        <v>60</v>
      </c>
      <c r="B67" s="279" t="s">
        <v>403</v>
      </c>
      <c r="C67" s="95">
        <v>69734</v>
      </c>
      <c r="D67" s="95" t="s">
        <v>404</v>
      </c>
      <c r="E67" s="295" t="s">
        <v>7</v>
      </c>
      <c r="F67" s="69" t="s">
        <v>234</v>
      </c>
      <c r="G67" s="125">
        <f>K67+H67+I67+O67+R67+P67</f>
        <v>145</v>
      </c>
      <c r="H67" s="350">
        <v>79</v>
      </c>
      <c r="I67" s="213"/>
      <c r="J67" s="213"/>
      <c r="K67" s="304">
        <v>66</v>
      </c>
      <c r="L67" s="304">
        <v>26</v>
      </c>
      <c r="M67" s="61"/>
      <c r="N67" s="61"/>
      <c r="O67" s="218"/>
      <c r="P67" s="219"/>
      <c r="Q67" s="100"/>
      <c r="R67" s="169"/>
      <c r="S67" s="60"/>
      <c r="T67" s="61"/>
      <c r="V67" s="61"/>
      <c r="W67" s="61"/>
      <c r="X67" s="160"/>
      <c r="Y67" s="526"/>
      <c r="Z67" s="743"/>
      <c r="AA67"/>
    </row>
    <row r="68" spans="1:27">
      <c r="A68" s="44">
        <v>61</v>
      </c>
      <c r="B68" s="738" t="s">
        <v>1201</v>
      </c>
      <c r="C68" s="94" t="s">
        <v>109</v>
      </c>
      <c r="D68" s="67" t="s">
        <v>315</v>
      </c>
      <c r="E68" s="43" t="s">
        <v>0</v>
      </c>
      <c r="F68" s="86" t="s">
        <v>234</v>
      </c>
      <c r="G68" s="125">
        <f>O68+R68+Z68</f>
        <v>142</v>
      </c>
      <c r="H68" s="241"/>
      <c r="I68" s="213"/>
      <c r="J68" s="213"/>
      <c r="K68" s="171"/>
      <c r="L68" s="171"/>
      <c r="M68" s="61"/>
      <c r="N68" s="61"/>
      <c r="O68" s="261">
        <v>50</v>
      </c>
      <c r="P68" s="219"/>
      <c r="Q68" s="100">
        <v>32</v>
      </c>
      <c r="R68" s="324">
        <v>50</v>
      </c>
      <c r="S68" s="60"/>
      <c r="T68" s="61"/>
      <c r="U68" s="61">
        <v>34</v>
      </c>
      <c r="V68" s="61"/>
      <c r="W68" s="61"/>
      <c r="X68" s="160"/>
      <c r="Y68" s="526"/>
      <c r="Z68" s="743">
        <v>42</v>
      </c>
      <c r="AA68"/>
    </row>
    <row r="69" spans="1:27">
      <c r="A69" s="44">
        <v>62</v>
      </c>
      <c r="B69" s="59" t="s">
        <v>578</v>
      </c>
      <c r="C69" s="280">
        <v>29741</v>
      </c>
      <c r="D69" s="332">
        <v>2848</v>
      </c>
      <c r="E69" s="202" t="s">
        <v>599</v>
      </c>
      <c r="F69" s="69" t="s">
        <v>234</v>
      </c>
      <c r="G69" s="125">
        <f>K69+H69+I69+L69+O69+R69+P69</f>
        <v>139</v>
      </c>
      <c r="H69" s="350">
        <v>63</v>
      </c>
      <c r="I69" s="213"/>
      <c r="J69" s="213"/>
      <c r="K69" s="171"/>
      <c r="L69" s="304">
        <v>76</v>
      </c>
      <c r="M69" s="61"/>
      <c r="N69" s="61"/>
      <c r="O69" s="261"/>
      <c r="P69" s="219"/>
      <c r="Q69" s="100"/>
      <c r="R69" s="324"/>
      <c r="S69" s="60"/>
      <c r="T69" s="61"/>
      <c r="V69" s="61"/>
      <c r="W69" s="61"/>
      <c r="X69" s="160"/>
      <c r="Y69" s="526"/>
      <c r="Z69" s="743"/>
      <c r="AA69"/>
    </row>
    <row r="70" spans="1:27">
      <c r="A70" s="44">
        <v>63</v>
      </c>
      <c r="B70" s="618" t="s">
        <v>1049</v>
      </c>
      <c r="C70" s="615">
        <v>67857</v>
      </c>
      <c r="D70" s="615">
        <v>1494</v>
      </c>
      <c r="E70" s="615" t="s">
        <v>1011</v>
      </c>
      <c r="F70" s="69" t="s">
        <v>127</v>
      </c>
      <c r="G70" s="125">
        <f>K70+H70+I70+L70+O70+R70+P70+X70+J70+U70+S70+M70+V70+Z70</f>
        <v>138</v>
      </c>
      <c r="H70" s="241"/>
      <c r="I70" s="213"/>
      <c r="J70" s="244"/>
      <c r="K70" s="171"/>
      <c r="L70" s="171"/>
      <c r="M70" s="61"/>
      <c r="N70" s="61"/>
      <c r="O70" s="261">
        <v>42</v>
      </c>
      <c r="P70" s="219"/>
      <c r="Q70" s="100"/>
      <c r="R70" s="169"/>
      <c r="S70" s="60"/>
      <c r="T70" s="61"/>
      <c r="V70" s="71">
        <v>29</v>
      </c>
      <c r="W70" s="61"/>
      <c r="X70" s="160"/>
      <c r="Y70" s="526"/>
      <c r="Z70" s="743">
        <v>67</v>
      </c>
      <c r="AA70"/>
    </row>
    <row r="71" spans="1:27">
      <c r="A71" s="44">
        <v>64</v>
      </c>
      <c r="B71" s="279" t="s">
        <v>91</v>
      </c>
      <c r="C71" s="95">
        <v>68284</v>
      </c>
      <c r="D71" s="95">
        <v>3154</v>
      </c>
      <c r="E71" s="295" t="s">
        <v>7</v>
      </c>
      <c r="F71" s="96" t="s">
        <v>127</v>
      </c>
      <c r="G71" s="125">
        <f>W71+K71+H71</f>
        <v>137</v>
      </c>
      <c r="H71" s="350">
        <v>32</v>
      </c>
      <c r="I71" s="213"/>
      <c r="J71" s="213"/>
      <c r="K71" s="304">
        <v>36</v>
      </c>
      <c r="L71" s="304">
        <v>24</v>
      </c>
      <c r="M71" s="61"/>
      <c r="N71" s="61">
        <v>27</v>
      </c>
      <c r="O71" s="218"/>
      <c r="P71" s="219"/>
      <c r="Q71" s="100"/>
      <c r="R71" s="169"/>
      <c r="S71" s="60"/>
      <c r="T71" s="61"/>
      <c r="V71" s="61"/>
      <c r="W71" s="61">
        <v>69</v>
      </c>
      <c r="X71" s="160"/>
      <c r="Y71" s="526"/>
      <c r="Z71" s="743"/>
      <c r="AA71"/>
    </row>
    <row r="72" spans="1:27">
      <c r="A72" s="44">
        <v>65</v>
      </c>
      <c r="B72" s="59" t="s">
        <v>568</v>
      </c>
      <c r="C72" s="280">
        <v>110971</v>
      </c>
      <c r="D72" s="332" t="s">
        <v>569</v>
      </c>
      <c r="E72" s="202" t="s">
        <v>7</v>
      </c>
      <c r="F72" s="69" t="s">
        <v>127</v>
      </c>
      <c r="G72" s="125">
        <f>K72+H72+I72+L72+O72+R72+P72</f>
        <v>136</v>
      </c>
      <c r="H72" s="350">
        <v>51</v>
      </c>
      <c r="I72" s="213"/>
      <c r="J72" s="213"/>
      <c r="K72" s="171"/>
      <c r="L72" s="304">
        <v>85</v>
      </c>
      <c r="M72" s="61"/>
      <c r="N72" s="61"/>
      <c r="O72" s="261"/>
      <c r="P72" s="219"/>
      <c r="Q72" s="100"/>
      <c r="R72" s="324"/>
      <c r="S72" s="60"/>
      <c r="T72" s="61"/>
      <c r="V72" s="61"/>
      <c r="W72" s="61"/>
      <c r="X72" s="160"/>
      <c r="Y72" s="526"/>
      <c r="Z72" s="743"/>
      <c r="AA72"/>
    </row>
    <row r="73" spans="1:27">
      <c r="A73" s="44">
        <v>66</v>
      </c>
      <c r="B73" s="618" t="s">
        <v>1010</v>
      </c>
      <c r="C73" s="615">
        <v>30505</v>
      </c>
      <c r="D73" s="615">
        <v>1045</v>
      </c>
      <c r="E73" s="615" t="s">
        <v>1011</v>
      </c>
      <c r="F73" s="69" t="s">
        <v>234</v>
      </c>
      <c r="G73" s="125">
        <f>K73+H73+I73+L73+O73+R73+P73+X73+J73+U73+S73+M73+V73+Z73</f>
        <v>136</v>
      </c>
      <c r="H73" s="241"/>
      <c r="I73" s="213"/>
      <c r="J73" s="244"/>
      <c r="K73" s="171"/>
      <c r="L73" s="171"/>
      <c r="M73" s="61"/>
      <c r="N73" s="61"/>
      <c r="O73" s="261"/>
      <c r="P73" s="219"/>
      <c r="Q73" s="100"/>
      <c r="R73" s="169"/>
      <c r="S73" s="60"/>
      <c r="T73" s="61"/>
      <c r="V73" s="71">
        <v>86</v>
      </c>
      <c r="W73" s="61"/>
      <c r="X73" s="160"/>
      <c r="Y73" s="526"/>
      <c r="Z73" s="743">
        <v>50</v>
      </c>
      <c r="AA73"/>
    </row>
    <row r="74" spans="1:27">
      <c r="A74" s="44">
        <v>67</v>
      </c>
      <c r="B74" s="59" t="s">
        <v>1082</v>
      </c>
      <c r="C74" s="61">
        <v>110530</v>
      </c>
      <c r="D74" s="85" t="s">
        <v>1083</v>
      </c>
      <c r="E74" s="61" t="s">
        <v>372</v>
      </c>
      <c r="F74" s="86" t="s">
        <v>234</v>
      </c>
      <c r="G74" s="125">
        <f>K74+H74+I74+L74+O74+R74+P74+X74+J74+U74+S74+M74+V74+N74+W74</f>
        <v>135</v>
      </c>
      <c r="H74" s="241"/>
      <c r="I74" s="213"/>
      <c r="J74" s="244"/>
      <c r="K74" s="171"/>
      <c r="L74" s="171"/>
      <c r="M74" s="61"/>
      <c r="N74" s="61">
        <v>38</v>
      </c>
      <c r="O74" s="261"/>
      <c r="P74" s="219"/>
      <c r="Q74" s="100"/>
      <c r="R74" s="169"/>
      <c r="S74" s="60"/>
      <c r="T74" s="61"/>
      <c r="V74" s="61"/>
      <c r="W74" s="71">
        <v>97</v>
      </c>
      <c r="X74" s="160"/>
      <c r="Y74" s="526"/>
      <c r="Z74" s="743"/>
      <c r="AA74"/>
    </row>
    <row r="75" spans="1:27">
      <c r="A75" s="44">
        <v>68</v>
      </c>
      <c r="B75" s="738" t="s">
        <v>1212</v>
      </c>
      <c r="C75" s="681">
        <v>16104</v>
      </c>
      <c r="D75" s="681" t="s">
        <v>1145</v>
      </c>
      <c r="E75" s="43" t="s">
        <v>42</v>
      </c>
      <c r="F75" s="698" t="s">
        <v>234</v>
      </c>
      <c r="G75" s="125">
        <f>K75+H75+I75+L75+O75+R75+P75+Y75+Z75</f>
        <v>133</v>
      </c>
      <c r="H75" s="241"/>
      <c r="I75" s="213"/>
      <c r="J75" s="213"/>
      <c r="K75" s="171"/>
      <c r="L75" s="304"/>
      <c r="M75" s="61"/>
      <c r="N75" s="61"/>
      <c r="O75" s="261"/>
      <c r="P75" s="219"/>
      <c r="Q75" s="100"/>
      <c r="R75" s="324"/>
      <c r="S75" s="60"/>
      <c r="T75" s="61"/>
      <c r="V75" s="61"/>
      <c r="W75" s="61"/>
      <c r="X75" s="160"/>
      <c r="Y75" s="526">
        <v>71</v>
      </c>
      <c r="Z75" s="743">
        <v>62</v>
      </c>
      <c r="AA75"/>
    </row>
    <row r="76" spans="1:27">
      <c r="A76" s="44">
        <v>69</v>
      </c>
      <c r="B76" s="321" t="s">
        <v>483</v>
      </c>
      <c r="C76" s="94">
        <v>54216</v>
      </c>
      <c r="D76" s="61" t="s">
        <v>484</v>
      </c>
      <c r="E76" s="43" t="s">
        <v>6</v>
      </c>
      <c r="F76" s="86" t="s">
        <v>234</v>
      </c>
      <c r="G76" s="125">
        <f>K76+H76+I76+L76+O76+R76+P76</f>
        <v>132</v>
      </c>
      <c r="H76" s="241"/>
      <c r="I76" s="213"/>
      <c r="J76" s="213"/>
      <c r="K76" s="171"/>
      <c r="L76" s="171"/>
      <c r="M76" s="61"/>
      <c r="N76" s="61"/>
      <c r="O76" s="261"/>
      <c r="P76" s="261">
        <v>68</v>
      </c>
      <c r="Q76" s="100"/>
      <c r="R76" s="324">
        <v>64</v>
      </c>
      <c r="S76" s="60"/>
      <c r="T76" s="61"/>
      <c r="V76" s="61"/>
      <c r="W76" s="61"/>
      <c r="X76" s="160"/>
      <c r="Y76" s="526"/>
      <c r="Z76" s="743"/>
      <c r="AA76"/>
    </row>
    <row r="77" spans="1:27">
      <c r="A77" s="44">
        <v>70</v>
      </c>
      <c r="B77" s="519" t="s">
        <v>773</v>
      </c>
      <c r="C77" s="284" t="s">
        <v>761</v>
      </c>
      <c r="D77" s="284" t="s">
        <v>762</v>
      </c>
      <c r="E77" s="43" t="s">
        <v>34</v>
      </c>
      <c r="F77" s="69" t="s">
        <v>127</v>
      </c>
      <c r="G77" s="125">
        <f>Y77+Z77</f>
        <v>131</v>
      </c>
      <c r="H77" s="241"/>
      <c r="I77" s="213"/>
      <c r="J77" s="213"/>
      <c r="K77" s="171"/>
      <c r="L77" s="171"/>
      <c r="M77" s="61"/>
      <c r="N77" s="61"/>
      <c r="O77" s="261"/>
      <c r="P77" s="219"/>
      <c r="Q77" s="100"/>
      <c r="R77" s="324"/>
      <c r="S77" s="60"/>
      <c r="T77" s="61"/>
      <c r="V77" s="61"/>
      <c r="W77" s="61"/>
      <c r="X77" s="526">
        <v>30</v>
      </c>
      <c r="Y77" s="526">
        <v>68</v>
      </c>
      <c r="Z77" s="743">
        <v>63</v>
      </c>
      <c r="AA77"/>
    </row>
    <row r="78" spans="1:27">
      <c r="A78" s="44">
        <v>71</v>
      </c>
      <c r="B78" s="81" t="s">
        <v>644</v>
      </c>
      <c r="C78" s="43" t="s">
        <v>114</v>
      </c>
      <c r="D78" s="43" t="s">
        <v>277</v>
      </c>
      <c r="E78" s="43" t="s">
        <v>46</v>
      </c>
      <c r="F78" s="86" t="s">
        <v>127</v>
      </c>
      <c r="G78" s="125">
        <f>K78+H78+I78+L78+O78+R78+V78</f>
        <v>130</v>
      </c>
      <c r="H78" s="241"/>
      <c r="I78" s="213"/>
      <c r="J78" s="213"/>
      <c r="K78" s="171"/>
      <c r="L78" s="171"/>
      <c r="M78" s="61"/>
      <c r="N78" s="61"/>
      <c r="O78" s="261">
        <v>82</v>
      </c>
      <c r="P78" s="261">
        <v>78</v>
      </c>
      <c r="Q78" s="100"/>
      <c r="R78" s="324"/>
      <c r="S78" s="60"/>
      <c r="T78" s="61"/>
      <c r="V78" s="61">
        <v>48</v>
      </c>
      <c r="W78" s="61"/>
      <c r="X78" s="160"/>
      <c r="Y78" s="526"/>
      <c r="Z78" s="743"/>
      <c r="AA78"/>
    </row>
    <row r="79" spans="1:27">
      <c r="A79" s="44">
        <v>72</v>
      </c>
      <c r="B79" s="519" t="s">
        <v>770</v>
      </c>
      <c r="C79" s="284" t="s">
        <v>755</v>
      </c>
      <c r="D79" s="284" t="s">
        <v>756</v>
      </c>
      <c r="E79" s="43" t="s">
        <v>34</v>
      </c>
      <c r="F79" s="69" t="s">
        <v>234</v>
      </c>
      <c r="G79" s="125">
        <f>K79+H79+I79+L79+O79+R79+P79+X79+Z79</f>
        <v>130</v>
      </c>
      <c r="H79" s="40"/>
      <c r="I79" s="213"/>
      <c r="J79" s="213"/>
      <c r="K79" s="171"/>
      <c r="L79" s="171"/>
      <c r="M79" s="61"/>
      <c r="N79" s="61"/>
      <c r="O79" s="261"/>
      <c r="P79" s="219"/>
      <c r="Q79" s="100"/>
      <c r="R79" s="324"/>
      <c r="S79" s="60"/>
      <c r="T79" s="61"/>
      <c r="V79" s="61"/>
      <c r="W79" s="61"/>
      <c r="X79" s="526">
        <v>57</v>
      </c>
      <c r="Y79" s="526"/>
      <c r="Z79" s="743">
        <v>73</v>
      </c>
      <c r="AA79"/>
    </row>
    <row r="80" spans="1:27">
      <c r="A80" s="44">
        <v>73</v>
      </c>
      <c r="B80" s="59" t="s">
        <v>565</v>
      </c>
      <c r="C80" s="202">
        <v>110615</v>
      </c>
      <c r="D80" s="205" t="s">
        <v>566</v>
      </c>
      <c r="E80" s="202" t="s">
        <v>7</v>
      </c>
      <c r="F80" s="204" t="s">
        <v>234</v>
      </c>
      <c r="G80" s="125">
        <f>K80+H80+I80+L80+O80+R80+P80</f>
        <v>130</v>
      </c>
      <c r="H80" s="350">
        <v>76</v>
      </c>
      <c r="I80" s="213"/>
      <c r="J80" s="213"/>
      <c r="K80" s="171"/>
      <c r="L80" s="304">
        <v>54</v>
      </c>
      <c r="M80" s="61"/>
      <c r="N80" s="61"/>
      <c r="O80" s="261"/>
      <c r="P80" s="219"/>
      <c r="Q80" s="100"/>
      <c r="R80" s="324"/>
      <c r="S80" s="60"/>
      <c r="T80" s="61"/>
      <c r="V80" s="61"/>
      <c r="W80" s="61"/>
      <c r="X80" s="160"/>
      <c r="Y80" s="526"/>
      <c r="Z80" s="743"/>
      <c r="AA80"/>
    </row>
    <row r="81" spans="1:27">
      <c r="A81" s="44">
        <v>74</v>
      </c>
      <c r="B81" s="321" t="s">
        <v>481</v>
      </c>
      <c r="C81" s="94" t="s">
        <v>482</v>
      </c>
      <c r="D81" s="61">
        <v>7471</v>
      </c>
      <c r="E81" s="43" t="s">
        <v>6</v>
      </c>
      <c r="F81" s="86" t="s">
        <v>127</v>
      </c>
      <c r="G81" s="125">
        <f>K81+H81+I81+L81+O81+R81+P81</f>
        <v>129</v>
      </c>
      <c r="H81" s="241"/>
      <c r="I81" s="213"/>
      <c r="J81" s="213"/>
      <c r="K81" s="171"/>
      <c r="L81" s="171"/>
      <c r="M81" s="61"/>
      <c r="N81" s="61"/>
      <c r="O81" s="261"/>
      <c r="P81" s="261">
        <v>63</v>
      </c>
      <c r="Q81" s="100"/>
      <c r="R81" s="324">
        <v>66</v>
      </c>
      <c r="S81" s="60"/>
      <c r="T81" s="61"/>
      <c r="V81" s="61"/>
      <c r="W81" s="61"/>
      <c r="X81" s="160"/>
      <c r="Y81" s="526"/>
      <c r="Z81" s="743"/>
      <c r="AA81"/>
    </row>
    <row r="82" spans="1:27">
      <c r="A82" s="44">
        <v>75</v>
      </c>
      <c r="B82" s="59" t="s">
        <v>1101</v>
      </c>
      <c r="C82" s="95">
        <v>111116</v>
      </c>
      <c r="D82" s="111" t="s">
        <v>564</v>
      </c>
      <c r="E82" s="61" t="s">
        <v>7</v>
      </c>
      <c r="F82" s="86" t="s">
        <v>127</v>
      </c>
      <c r="G82" s="125">
        <f>K82+H82+I82+L82+O82+R82+P82+X82+J82+U82+S82+M82+V82+N82+W82</f>
        <v>127</v>
      </c>
      <c r="H82" s="241"/>
      <c r="I82" s="213"/>
      <c r="J82" s="244"/>
      <c r="K82" s="171"/>
      <c r="L82" s="354">
        <v>82</v>
      </c>
      <c r="M82" s="61"/>
      <c r="N82" s="61"/>
      <c r="O82" s="261"/>
      <c r="P82" s="219"/>
      <c r="Q82" s="100"/>
      <c r="R82" s="169"/>
      <c r="S82" s="60"/>
      <c r="T82" s="61"/>
      <c r="V82" s="61"/>
      <c r="W82" s="71">
        <v>45</v>
      </c>
      <c r="X82" s="160"/>
      <c r="Y82" s="526"/>
      <c r="Z82" s="743"/>
      <c r="AA82"/>
    </row>
    <row r="83" spans="1:27">
      <c r="A83" s="44">
        <v>76</v>
      </c>
      <c r="B83" s="59" t="s">
        <v>1084</v>
      </c>
      <c r="C83" s="61">
        <v>113741</v>
      </c>
      <c r="D83" s="85" t="s">
        <v>1085</v>
      </c>
      <c r="E83" s="61" t="s">
        <v>372</v>
      </c>
      <c r="F83" s="86" t="s">
        <v>234</v>
      </c>
      <c r="G83" s="125">
        <f>K83+H83+I83+L83+O83+R83+P83+X83+J83+U83+S83+M83+V83+N83+W83</f>
        <v>118</v>
      </c>
      <c r="H83" s="241"/>
      <c r="I83" s="213"/>
      <c r="J83" s="244"/>
      <c r="K83" s="171"/>
      <c r="L83" s="171"/>
      <c r="M83" s="61"/>
      <c r="N83" s="61">
        <v>74</v>
      </c>
      <c r="O83" s="261"/>
      <c r="P83" s="219"/>
      <c r="Q83" s="100"/>
      <c r="R83" s="169"/>
      <c r="S83" s="60"/>
      <c r="T83" s="61"/>
      <c r="V83" s="61"/>
      <c r="W83" s="71">
        <v>44</v>
      </c>
      <c r="X83" s="160"/>
      <c r="Y83" s="526"/>
      <c r="Z83" s="743"/>
      <c r="AA83"/>
    </row>
    <row r="84" spans="1:27">
      <c r="A84" s="44">
        <v>77</v>
      </c>
      <c r="B84" s="293" t="s">
        <v>559</v>
      </c>
      <c r="C84" s="294">
        <v>84849</v>
      </c>
      <c r="D84" s="333" t="s">
        <v>560</v>
      </c>
      <c r="E84" s="280" t="s">
        <v>7</v>
      </c>
      <c r="F84" s="69" t="s">
        <v>127</v>
      </c>
      <c r="G84" s="125">
        <f>K84+H84+I84+L84+O84+R84+P84</f>
        <v>118</v>
      </c>
      <c r="H84" s="350">
        <v>53</v>
      </c>
      <c r="I84" s="213"/>
      <c r="J84" s="213"/>
      <c r="K84" s="171"/>
      <c r="L84" s="304">
        <v>65</v>
      </c>
      <c r="M84" s="61"/>
      <c r="N84" s="61"/>
      <c r="O84" s="261"/>
      <c r="P84" s="219"/>
      <c r="Q84" s="100"/>
      <c r="R84" s="324"/>
      <c r="S84" s="60"/>
      <c r="T84" s="61"/>
      <c r="V84" s="61"/>
      <c r="W84" s="61"/>
      <c r="X84" s="160"/>
      <c r="Y84" s="526"/>
      <c r="Z84" s="743"/>
      <c r="AA84"/>
    </row>
    <row r="85" spans="1:27">
      <c r="A85" s="44">
        <v>78</v>
      </c>
      <c r="B85" s="321" t="s">
        <v>478</v>
      </c>
      <c r="C85" s="94" t="s">
        <v>480</v>
      </c>
      <c r="D85" s="61" t="s">
        <v>479</v>
      </c>
      <c r="E85" s="43" t="s">
        <v>42</v>
      </c>
      <c r="F85" s="86" t="s">
        <v>234</v>
      </c>
      <c r="G85" s="125">
        <f>K85+H85+I85+L85+O85+R85+P85+Z85</f>
        <v>118</v>
      </c>
      <c r="H85" s="241"/>
      <c r="I85" s="213"/>
      <c r="J85" s="213"/>
      <c r="K85" s="171"/>
      <c r="L85" s="171"/>
      <c r="M85" s="61"/>
      <c r="N85" s="61"/>
      <c r="O85" s="261"/>
      <c r="P85" s="219"/>
      <c r="Q85" s="100"/>
      <c r="R85" s="324">
        <v>51</v>
      </c>
      <c r="S85" s="60"/>
      <c r="T85" s="61"/>
      <c r="V85" s="61"/>
      <c r="W85" s="61"/>
      <c r="X85" s="160"/>
      <c r="Y85" s="526"/>
      <c r="Z85" s="743">
        <v>67</v>
      </c>
      <c r="AA85"/>
    </row>
    <row r="86" spans="1:27">
      <c r="A86" s="44">
        <v>79</v>
      </c>
      <c r="B86" s="279" t="s">
        <v>97</v>
      </c>
      <c r="C86" s="95">
        <v>93335</v>
      </c>
      <c r="D86" s="288" t="s">
        <v>77</v>
      </c>
      <c r="E86" s="295" t="s">
        <v>7</v>
      </c>
      <c r="F86" s="69" t="s">
        <v>127</v>
      </c>
      <c r="G86" s="125">
        <f>K86+H86+I86+L86+O86+R86+P86</f>
        <v>117</v>
      </c>
      <c r="H86" s="241"/>
      <c r="I86" s="213"/>
      <c r="J86" s="213"/>
      <c r="K86" s="304">
        <v>117</v>
      </c>
      <c r="L86" s="171"/>
      <c r="M86" s="61"/>
      <c r="N86" s="61"/>
      <c r="O86" s="218"/>
      <c r="P86" s="898"/>
      <c r="Q86" s="148"/>
      <c r="R86" s="221"/>
      <c r="S86" s="148"/>
      <c r="T86" s="137"/>
      <c r="U86" s="137"/>
      <c r="V86" s="137"/>
      <c r="W86" s="137"/>
      <c r="X86" s="159"/>
      <c r="Y86" s="526"/>
      <c r="Z86" s="743"/>
      <c r="AA86"/>
    </row>
    <row r="87" spans="1:27">
      <c r="A87" s="44">
        <v>80</v>
      </c>
      <c r="B87" s="321" t="s">
        <v>498</v>
      </c>
      <c r="C87" s="94">
        <v>53721</v>
      </c>
      <c r="D87" s="61" t="s">
        <v>499</v>
      </c>
      <c r="E87" s="323" t="s">
        <v>6</v>
      </c>
      <c r="F87" s="259" t="s">
        <v>234</v>
      </c>
      <c r="G87" s="125">
        <f>K87+H87+I87+L87+O87+R87+P87</f>
        <v>117</v>
      </c>
      <c r="H87" s="241"/>
      <c r="I87" s="213"/>
      <c r="J87" s="213"/>
      <c r="K87" s="171"/>
      <c r="L87" s="171"/>
      <c r="M87" s="61"/>
      <c r="N87" s="61"/>
      <c r="O87" s="261"/>
      <c r="P87" s="219"/>
      <c r="Q87" s="100"/>
      <c r="R87" s="324">
        <v>117</v>
      </c>
      <c r="S87" s="60"/>
      <c r="T87" s="61"/>
      <c r="V87" s="61"/>
      <c r="W87" s="61"/>
      <c r="X87" s="160"/>
      <c r="Y87" s="526"/>
      <c r="Z87" s="743"/>
      <c r="AA87"/>
    </row>
    <row r="88" spans="1:27">
      <c r="A88" s="44">
        <v>81</v>
      </c>
      <c r="B88" s="592" t="s">
        <v>947</v>
      </c>
      <c r="C88" s="585" t="s">
        <v>948</v>
      </c>
      <c r="D88" s="584" t="s">
        <v>949</v>
      </c>
      <c r="E88" s="587" t="s">
        <v>7</v>
      </c>
      <c r="F88" s="601" t="s">
        <v>127</v>
      </c>
      <c r="G88" s="125">
        <f>K88+H88+I88+L88+O88+R88+P88+X88+J88+U88+S88+M88</f>
        <v>115</v>
      </c>
      <c r="H88" s="40"/>
      <c r="I88" s="213"/>
      <c r="J88" s="244"/>
      <c r="K88" s="171"/>
      <c r="L88" s="171"/>
      <c r="M88" s="571">
        <v>115</v>
      </c>
      <c r="N88" s="61"/>
      <c r="O88" s="261"/>
      <c r="P88" s="219"/>
      <c r="Q88" s="100"/>
      <c r="R88" s="169"/>
      <c r="S88" s="60"/>
      <c r="T88" s="61"/>
      <c r="V88" s="61"/>
      <c r="W88" s="61"/>
      <c r="X88" s="160"/>
      <c r="Y88" s="526"/>
      <c r="Z88" s="743"/>
      <c r="AA88"/>
    </row>
    <row r="89" spans="1:27">
      <c r="A89" s="44">
        <v>82</v>
      </c>
      <c r="B89" s="312" t="s">
        <v>685</v>
      </c>
      <c r="C89" s="43">
        <v>27155</v>
      </c>
      <c r="D89" s="43" t="s">
        <v>686</v>
      </c>
      <c r="E89" s="43" t="s">
        <v>48</v>
      </c>
      <c r="F89" s="69" t="s">
        <v>662</v>
      </c>
      <c r="G89" s="125">
        <f>K89+H89+I89+L89+O89+R89+P89+Q89</f>
        <v>115</v>
      </c>
      <c r="H89" s="241"/>
      <c r="I89" s="213"/>
      <c r="J89" s="213"/>
      <c r="K89" s="171"/>
      <c r="L89" s="171"/>
      <c r="M89" s="61"/>
      <c r="N89" s="61"/>
      <c r="O89" s="261"/>
      <c r="P89" s="219"/>
      <c r="Q89" s="71">
        <v>115</v>
      </c>
      <c r="R89" s="169"/>
      <c r="S89" s="60"/>
      <c r="T89" s="61"/>
      <c r="V89" s="61"/>
      <c r="W89" s="61"/>
      <c r="X89" s="160"/>
      <c r="Y89" s="526"/>
      <c r="Z89" s="743"/>
      <c r="AA89"/>
    </row>
    <row r="90" spans="1:27">
      <c r="A90" s="44">
        <v>83</v>
      </c>
      <c r="B90" s="553" t="s">
        <v>840</v>
      </c>
      <c r="C90" s="552">
        <v>75341</v>
      </c>
      <c r="D90" s="552" t="s">
        <v>841</v>
      </c>
      <c r="E90" s="552" t="s">
        <v>9</v>
      </c>
      <c r="F90" s="69" t="s">
        <v>234</v>
      </c>
      <c r="G90" s="125">
        <f>K90+H90+I90+L90+O90+R90+P90+X90+J90+U90</f>
        <v>114</v>
      </c>
      <c r="H90" s="241"/>
      <c r="I90" s="213"/>
      <c r="J90" s="244"/>
      <c r="K90" s="171"/>
      <c r="L90" s="171"/>
      <c r="M90" s="61"/>
      <c r="N90" s="61"/>
      <c r="O90" s="261"/>
      <c r="P90" s="219"/>
      <c r="Q90" s="100"/>
      <c r="R90" s="169"/>
      <c r="S90" s="60"/>
      <c r="T90" s="61"/>
      <c r="U90" s="71">
        <v>114</v>
      </c>
      <c r="V90" s="61"/>
      <c r="W90" s="61"/>
      <c r="X90" s="160"/>
      <c r="Y90" s="526"/>
      <c r="Z90" s="743"/>
      <c r="AA90"/>
    </row>
    <row r="91" spans="1:27">
      <c r="A91" s="44">
        <v>84</v>
      </c>
      <c r="B91" s="321" t="s">
        <v>509</v>
      </c>
      <c r="C91" s="94">
        <v>80114</v>
      </c>
      <c r="D91" s="61">
        <v>1345</v>
      </c>
      <c r="E91" s="43" t="s">
        <v>46</v>
      </c>
      <c r="F91" s="86" t="s">
        <v>127</v>
      </c>
      <c r="G91" s="125">
        <f>K91+H91+I91+L91+O91+R91+P91</f>
        <v>114</v>
      </c>
      <c r="H91" s="241"/>
      <c r="I91" s="213"/>
      <c r="J91" s="213"/>
      <c r="K91" s="171"/>
      <c r="L91" s="171"/>
      <c r="M91" s="61"/>
      <c r="N91" s="61"/>
      <c r="O91" s="261"/>
      <c r="P91" s="261">
        <v>55</v>
      </c>
      <c r="Q91" s="100"/>
      <c r="R91" s="324">
        <v>59</v>
      </c>
      <c r="S91" s="60"/>
      <c r="T91" s="61"/>
      <c r="V91" s="61"/>
      <c r="W91" s="61"/>
      <c r="X91" s="160"/>
      <c r="Y91" s="526"/>
      <c r="Z91" s="743"/>
      <c r="AA91"/>
    </row>
    <row r="92" spans="1:27">
      <c r="A92" s="44">
        <v>85</v>
      </c>
      <c r="B92" s="619" t="s">
        <v>1031</v>
      </c>
      <c r="C92" s="617">
        <v>82806</v>
      </c>
      <c r="D92" s="617">
        <v>1556</v>
      </c>
      <c r="E92" s="617" t="s">
        <v>1011</v>
      </c>
      <c r="F92" s="69" t="s">
        <v>127</v>
      </c>
      <c r="G92" s="125">
        <f>K92+H92+I92+L92+O92+R92+P92+X92+J92+U92+S92+M92+V92</f>
        <v>114</v>
      </c>
      <c r="H92" s="241"/>
      <c r="I92" s="213"/>
      <c r="J92" s="244"/>
      <c r="K92" s="171"/>
      <c r="L92" s="171"/>
      <c r="M92" s="61"/>
      <c r="N92" s="61"/>
      <c r="O92" s="261">
        <v>67</v>
      </c>
      <c r="P92" s="402"/>
      <c r="Q92" s="100"/>
      <c r="R92" s="169"/>
      <c r="S92" s="60"/>
      <c r="T92" s="61"/>
      <c r="V92" s="71">
        <v>47</v>
      </c>
      <c r="W92" s="61"/>
      <c r="X92" s="160"/>
      <c r="Y92" s="526"/>
      <c r="Z92" s="743"/>
      <c r="AA92"/>
    </row>
    <row r="93" spans="1:27">
      <c r="A93" s="44">
        <v>86</v>
      </c>
      <c r="B93" s="192" t="s">
        <v>779</v>
      </c>
      <c r="C93" s="83">
        <v>16121</v>
      </c>
      <c r="D93" s="120" t="s">
        <v>197</v>
      </c>
      <c r="E93" s="83" t="s">
        <v>42</v>
      </c>
      <c r="F93" s="121" t="s">
        <v>234</v>
      </c>
      <c r="G93" s="125">
        <f>K93+H93+J93+L93+O93+R93+P93</f>
        <v>114</v>
      </c>
      <c r="H93" s="240"/>
      <c r="I93" s="244">
        <v>87</v>
      </c>
      <c r="J93" s="213">
        <v>114</v>
      </c>
      <c r="K93" s="171"/>
      <c r="L93" s="171"/>
      <c r="M93" s="61"/>
      <c r="N93" s="61"/>
      <c r="O93" s="218"/>
      <c r="P93" s="219"/>
      <c r="Q93" s="100"/>
      <c r="R93" s="169"/>
      <c r="S93" s="60"/>
      <c r="T93" s="61"/>
      <c r="V93" s="61"/>
      <c r="W93" s="61"/>
      <c r="X93" s="160"/>
      <c r="Y93" s="526"/>
      <c r="Z93" s="743"/>
      <c r="AA93"/>
    </row>
    <row r="94" spans="1:27">
      <c r="A94" s="44">
        <v>87</v>
      </c>
      <c r="B94" s="59" t="s">
        <v>1112</v>
      </c>
      <c r="C94" s="61">
        <v>113744</v>
      </c>
      <c r="D94" s="85" t="s">
        <v>1113</v>
      </c>
      <c r="E94" s="61" t="s">
        <v>372</v>
      </c>
      <c r="F94" s="86" t="s">
        <v>234</v>
      </c>
      <c r="G94" s="125">
        <f>K94+H94+I94+L94+O94+R94+P94+X94+J94+U94+S94+M94+V94+N94</f>
        <v>113</v>
      </c>
      <c r="H94" s="241"/>
      <c r="I94" s="213"/>
      <c r="J94" s="244"/>
      <c r="K94" s="171"/>
      <c r="L94" s="171"/>
      <c r="M94" s="61"/>
      <c r="N94" s="71">
        <v>113</v>
      </c>
      <c r="O94" s="261"/>
      <c r="P94" s="402"/>
      <c r="Q94" s="100"/>
      <c r="R94" s="169"/>
      <c r="S94" s="60"/>
      <c r="T94" s="61"/>
      <c r="V94" s="61"/>
      <c r="W94" s="61"/>
      <c r="X94" s="160"/>
      <c r="Y94" s="526"/>
      <c r="Z94" s="743"/>
      <c r="AA94"/>
    </row>
    <row r="95" spans="1:27">
      <c r="A95" s="44">
        <v>88</v>
      </c>
      <c r="B95" s="570" t="s">
        <v>883</v>
      </c>
      <c r="C95" s="71">
        <v>68218</v>
      </c>
      <c r="D95" s="71" t="s">
        <v>884</v>
      </c>
      <c r="E95" s="71" t="s">
        <v>858</v>
      </c>
      <c r="F95" s="573" t="s">
        <v>857</v>
      </c>
      <c r="G95" s="125">
        <f>K95+H95+I95+L95+O95+R95+P95+X95+J95+U95+S95</f>
        <v>113</v>
      </c>
      <c r="H95" s="241"/>
      <c r="I95" s="213"/>
      <c r="J95" s="244"/>
      <c r="K95" s="171"/>
      <c r="L95" s="171"/>
      <c r="M95" s="61"/>
      <c r="N95" s="61"/>
      <c r="O95" s="261"/>
      <c r="P95" s="219"/>
      <c r="Q95" s="100"/>
      <c r="R95" s="169"/>
      <c r="S95" s="571">
        <v>113</v>
      </c>
      <c r="T95" s="61"/>
      <c r="V95" s="61"/>
      <c r="W95" s="61"/>
      <c r="X95" s="160"/>
      <c r="Y95" s="526"/>
      <c r="Z95" s="743"/>
      <c r="AA95"/>
    </row>
    <row r="96" spans="1:27">
      <c r="A96" s="44">
        <v>89</v>
      </c>
      <c r="B96" s="312" t="s">
        <v>670</v>
      </c>
      <c r="C96" s="43">
        <v>92306</v>
      </c>
      <c r="D96" s="43" t="s">
        <v>671</v>
      </c>
      <c r="E96" s="43" t="s">
        <v>0</v>
      </c>
      <c r="F96" s="69" t="s">
        <v>659</v>
      </c>
      <c r="G96" s="125">
        <f>K96+H96+I96+L96+O96+R96+P96+Q96+Z96</f>
        <v>113</v>
      </c>
      <c r="H96" s="241"/>
      <c r="I96" s="213"/>
      <c r="J96" s="213"/>
      <c r="K96" s="171"/>
      <c r="L96" s="171"/>
      <c r="M96" s="61"/>
      <c r="N96" s="61"/>
      <c r="O96" s="261"/>
      <c r="P96" s="219"/>
      <c r="Q96" s="71">
        <v>52</v>
      </c>
      <c r="R96" s="169"/>
      <c r="S96" s="60"/>
      <c r="T96" s="61"/>
      <c r="V96" s="61"/>
      <c r="W96" s="61"/>
      <c r="X96" s="160"/>
      <c r="Y96" s="526"/>
      <c r="Z96" s="743">
        <v>61</v>
      </c>
      <c r="AA96"/>
    </row>
    <row r="97" spans="1:27">
      <c r="A97" s="44">
        <v>90</v>
      </c>
      <c r="B97" s="583" t="s">
        <v>919</v>
      </c>
      <c r="C97" s="202">
        <v>110529</v>
      </c>
      <c r="D97" s="584" t="s">
        <v>371</v>
      </c>
      <c r="E97" s="584" t="s">
        <v>604</v>
      </c>
      <c r="F97" s="599" t="s">
        <v>234</v>
      </c>
      <c r="G97" s="125">
        <f>K97+H97+I97+L97+O97+R97+P97+X97+J97+U97+S97+M97</f>
        <v>112</v>
      </c>
      <c r="H97" s="241"/>
      <c r="I97" s="213"/>
      <c r="J97" s="244"/>
      <c r="K97" s="304">
        <v>44</v>
      </c>
      <c r="L97" s="171"/>
      <c r="M97" s="571">
        <v>68</v>
      </c>
      <c r="N97" s="61"/>
      <c r="O97" s="261"/>
      <c r="P97" s="219"/>
      <c r="Q97" s="100"/>
      <c r="R97" s="169"/>
      <c r="S97" s="60"/>
      <c r="T97" s="61"/>
      <c r="V97" s="61"/>
      <c r="W97" s="61"/>
      <c r="X97" s="160"/>
      <c r="Y97" s="526"/>
      <c r="Z97" s="743"/>
      <c r="AA97"/>
    </row>
    <row r="98" spans="1:27">
      <c r="A98" s="44">
        <v>91</v>
      </c>
      <c r="B98" s="680" t="s">
        <v>1135</v>
      </c>
      <c r="C98" s="681" t="s">
        <v>1136</v>
      </c>
      <c r="D98" s="681" t="s">
        <v>1134</v>
      </c>
      <c r="E98" s="43" t="s">
        <v>8</v>
      </c>
      <c r="F98" s="698" t="s">
        <v>127</v>
      </c>
      <c r="G98" s="125">
        <f>K98+H98+I98+L98+O98+R98+P98+Y98</f>
        <v>112</v>
      </c>
      <c r="H98" s="241"/>
      <c r="I98" s="213"/>
      <c r="J98" s="213"/>
      <c r="K98" s="171"/>
      <c r="L98" s="304"/>
      <c r="M98" s="61"/>
      <c r="N98" s="61"/>
      <c r="O98" s="261"/>
      <c r="P98" s="219"/>
      <c r="Q98" s="100"/>
      <c r="R98" s="324"/>
      <c r="S98" s="60"/>
      <c r="T98" s="61"/>
      <c r="V98" s="61"/>
      <c r="W98" s="61"/>
      <c r="X98" s="160"/>
      <c r="Y98" s="526">
        <v>112</v>
      </c>
      <c r="Z98" s="743"/>
      <c r="AA98"/>
    </row>
    <row r="99" spans="1:27">
      <c r="A99" s="44">
        <v>92</v>
      </c>
      <c r="B99" s="553" t="s">
        <v>832</v>
      </c>
      <c r="C99" s="552">
        <v>85517</v>
      </c>
      <c r="D99" s="552" t="s">
        <v>833</v>
      </c>
      <c r="E99" s="552" t="s">
        <v>9</v>
      </c>
      <c r="F99" s="69" t="s">
        <v>234</v>
      </c>
      <c r="G99" s="125">
        <f>K99+H99+I99+L99+O99+R99+P99+X99+J99+U99</f>
        <v>110</v>
      </c>
      <c r="H99" s="241"/>
      <c r="I99" s="213"/>
      <c r="J99" s="244"/>
      <c r="K99" s="171"/>
      <c r="L99" s="171"/>
      <c r="M99" s="61"/>
      <c r="N99" s="61"/>
      <c r="O99" s="261"/>
      <c r="P99" s="219"/>
      <c r="Q99" s="100"/>
      <c r="R99" s="169"/>
      <c r="S99" s="60"/>
      <c r="T99" s="61"/>
      <c r="U99" s="71">
        <v>110</v>
      </c>
      <c r="V99" s="61"/>
      <c r="W99" s="61"/>
      <c r="X99" s="160"/>
      <c r="Y99" s="526"/>
      <c r="Z99" s="743"/>
      <c r="AA99"/>
    </row>
    <row r="100" spans="1:27">
      <c r="A100" s="44">
        <v>93</v>
      </c>
      <c r="B100" s="289" t="s">
        <v>378</v>
      </c>
      <c r="C100" s="280">
        <v>106758</v>
      </c>
      <c r="D100" s="280" t="s">
        <v>379</v>
      </c>
      <c r="E100" s="295" t="s">
        <v>7</v>
      </c>
      <c r="F100" s="69" t="s">
        <v>234</v>
      </c>
      <c r="G100" s="125">
        <f>H100+I100+L100+O100+R100+P100</f>
        <v>108</v>
      </c>
      <c r="H100" s="350">
        <v>48</v>
      </c>
      <c r="I100" s="213"/>
      <c r="J100" s="213"/>
      <c r="K100" s="304">
        <v>30</v>
      </c>
      <c r="L100" s="801">
        <v>60</v>
      </c>
      <c r="M100" s="61"/>
      <c r="N100" s="61"/>
      <c r="O100" s="218"/>
      <c r="P100" s="219"/>
      <c r="Q100" s="100"/>
      <c r="R100" s="169"/>
      <c r="S100" s="60"/>
      <c r="T100" s="61"/>
      <c r="V100" s="61"/>
      <c r="W100" s="61"/>
      <c r="X100" s="160"/>
      <c r="Y100" s="526"/>
      <c r="Z100" s="743"/>
      <c r="AA100"/>
    </row>
    <row r="101" spans="1:27">
      <c r="A101" s="44">
        <v>94</v>
      </c>
      <c r="B101" s="312" t="s">
        <v>524</v>
      </c>
      <c r="C101" s="67" t="s">
        <v>317</v>
      </c>
      <c r="D101" s="67" t="s">
        <v>318</v>
      </c>
      <c r="E101" s="67" t="s">
        <v>2</v>
      </c>
      <c r="F101" s="259" t="s">
        <v>234</v>
      </c>
      <c r="G101" s="125">
        <f>K101+H101+I101+L101+O101+R101+P101+Q101</f>
        <v>108</v>
      </c>
      <c r="H101" s="40"/>
      <c r="I101" s="213"/>
      <c r="J101" s="213"/>
      <c r="K101" s="171"/>
      <c r="L101" s="171"/>
      <c r="M101" s="61"/>
      <c r="N101" s="61"/>
      <c r="O101" s="261">
        <v>50</v>
      </c>
      <c r="P101" s="219"/>
      <c r="Q101" s="100">
        <v>58</v>
      </c>
      <c r="R101" s="169"/>
      <c r="S101" s="60"/>
      <c r="T101" s="61"/>
      <c r="V101" s="61"/>
      <c r="W101" s="61"/>
      <c r="X101" s="160"/>
      <c r="Y101" s="526"/>
      <c r="Z101" s="743"/>
      <c r="AA101"/>
    </row>
    <row r="102" spans="1:27">
      <c r="A102" s="44">
        <v>95</v>
      </c>
      <c r="B102" s="570" t="s">
        <v>885</v>
      </c>
      <c r="C102" s="71">
        <v>68239</v>
      </c>
      <c r="D102" s="727" t="s">
        <v>886</v>
      </c>
      <c r="E102" s="71" t="s">
        <v>858</v>
      </c>
      <c r="F102" s="573" t="s">
        <v>857</v>
      </c>
      <c r="G102" s="125">
        <f>K102+H102+I102+L102+O102+R102+P102+X102+J102+U102+S102</f>
        <v>107</v>
      </c>
      <c r="H102" s="241"/>
      <c r="I102" s="213"/>
      <c r="J102" s="244"/>
      <c r="K102" s="171"/>
      <c r="L102" s="171"/>
      <c r="M102" s="61"/>
      <c r="N102" s="61"/>
      <c r="O102" s="355"/>
      <c r="P102" s="219"/>
      <c r="Q102" s="100"/>
      <c r="R102" s="169"/>
      <c r="S102" s="571">
        <v>107</v>
      </c>
      <c r="T102" s="61"/>
      <c r="V102" s="61"/>
      <c r="W102" s="61"/>
      <c r="X102" s="160"/>
      <c r="Y102" s="526"/>
      <c r="Z102" s="743"/>
      <c r="AA102"/>
    </row>
    <row r="103" spans="1:27">
      <c r="A103" s="44">
        <v>96</v>
      </c>
      <c r="B103" s="59" t="s">
        <v>574</v>
      </c>
      <c r="C103" s="202">
        <v>109827</v>
      </c>
      <c r="D103" s="205" t="s">
        <v>575</v>
      </c>
      <c r="E103" s="202" t="s">
        <v>7</v>
      </c>
      <c r="F103" s="204" t="s">
        <v>127</v>
      </c>
      <c r="G103" s="125">
        <f>K103+H103+I103+L103+O103+R103+P103</f>
        <v>107</v>
      </c>
      <c r="H103" s="350">
        <v>70</v>
      </c>
      <c r="I103" s="213"/>
      <c r="J103" s="213"/>
      <c r="K103" s="171"/>
      <c r="L103" s="304">
        <v>37</v>
      </c>
      <c r="M103" s="61"/>
      <c r="N103" s="61"/>
      <c r="O103" s="261"/>
      <c r="P103" s="219"/>
      <c r="Q103" s="100"/>
      <c r="R103" s="324"/>
      <c r="S103" s="60"/>
      <c r="T103" s="61"/>
      <c r="V103" s="61"/>
      <c r="W103" s="61"/>
      <c r="X103" s="160"/>
      <c r="Y103" s="526"/>
      <c r="Z103" s="743"/>
      <c r="AA103"/>
    </row>
    <row r="104" spans="1:27">
      <c r="A104" s="44">
        <v>97</v>
      </c>
      <c r="B104" s="285" t="s">
        <v>390</v>
      </c>
      <c r="C104" s="95">
        <v>21767</v>
      </c>
      <c r="D104" s="283" t="s">
        <v>391</v>
      </c>
      <c r="E104" s="295" t="s">
        <v>7</v>
      </c>
      <c r="F104" s="69" t="s">
        <v>234</v>
      </c>
      <c r="G104" s="125">
        <f>K104+H104+I104+L104+O104+R104+P104</f>
        <v>106</v>
      </c>
      <c r="H104" s="241"/>
      <c r="I104" s="213"/>
      <c r="J104" s="213"/>
      <c r="K104" s="304">
        <v>106</v>
      </c>
      <c r="L104" s="171"/>
      <c r="M104" s="61"/>
      <c r="N104" s="61"/>
      <c r="O104" s="218"/>
      <c r="P104" s="219"/>
      <c r="Q104" s="100"/>
      <c r="R104" s="169"/>
      <c r="S104" s="60"/>
      <c r="T104" s="61"/>
      <c r="V104" s="61"/>
      <c r="W104" s="61"/>
      <c r="X104" s="160"/>
      <c r="Y104" s="526"/>
      <c r="Z104" s="743"/>
      <c r="AA104"/>
    </row>
    <row r="105" spans="1:27">
      <c r="A105" s="44">
        <v>98</v>
      </c>
      <c r="B105" s="614" t="s">
        <v>1026</v>
      </c>
      <c r="C105" s="615">
        <v>29222</v>
      </c>
      <c r="D105" s="615" t="s">
        <v>1027</v>
      </c>
      <c r="E105" s="615" t="s">
        <v>663</v>
      </c>
      <c r="F105" s="634" t="s">
        <v>234</v>
      </c>
      <c r="G105" s="125">
        <f>K105+H105+I105+L105+O105+R105+P105+X105+J105+U105+S105+M105+V105+Q105</f>
        <v>106</v>
      </c>
      <c r="H105" s="40"/>
      <c r="I105" s="213"/>
      <c r="J105" s="244"/>
      <c r="K105" s="171"/>
      <c r="L105" s="171"/>
      <c r="M105" s="61"/>
      <c r="N105" s="61"/>
      <c r="O105" s="261"/>
      <c r="P105" s="219"/>
      <c r="Q105" s="100">
        <v>26</v>
      </c>
      <c r="R105" s="169"/>
      <c r="S105" s="60"/>
      <c r="T105" s="61"/>
      <c r="V105" s="71">
        <v>80</v>
      </c>
      <c r="W105" s="61"/>
      <c r="X105" s="160"/>
      <c r="Y105" s="526"/>
      <c r="Z105" s="743"/>
      <c r="AA105"/>
    </row>
    <row r="106" spans="1:27">
      <c r="A106" s="44">
        <v>99</v>
      </c>
      <c r="B106" s="928" t="s">
        <v>507</v>
      </c>
      <c r="C106" s="122" t="s">
        <v>617</v>
      </c>
      <c r="D106" s="930" t="s">
        <v>508</v>
      </c>
      <c r="E106" s="122" t="s">
        <v>46</v>
      </c>
      <c r="F106" s="568" t="s">
        <v>127</v>
      </c>
      <c r="G106" s="125">
        <f>K106+H106+I106+L106+O106+R106+P106</f>
        <v>105</v>
      </c>
      <c r="H106" s="241"/>
      <c r="I106" s="213"/>
      <c r="J106" s="213"/>
      <c r="K106" s="171"/>
      <c r="L106" s="171"/>
      <c r="M106" s="61"/>
      <c r="N106" s="61"/>
      <c r="O106" s="261"/>
      <c r="P106" s="219">
        <v>47</v>
      </c>
      <c r="Q106" s="100"/>
      <c r="R106" s="324">
        <v>58</v>
      </c>
      <c r="S106" s="60"/>
      <c r="T106" s="61"/>
      <c r="V106" s="61"/>
      <c r="W106" s="61"/>
      <c r="X106" s="160"/>
      <c r="Y106" s="526"/>
      <c r="Z106" s="743"/>
      <c r="AA106"/>
    </row>
    <row r="107" spans="1:27">
      <c r="A107" s="44">
        <v>100</v>
      </c>
      <c r="B107" s="59" t="s">
        <v>1099</v>
      </c>
      <c r="C107" s="61">
        <v>113834</v>
      </c>
      <c r="D107" s="85" t="s">
        <v>1100</v>
      </c>
      <c r="E107" s="61" t="s">
        <v>5</v>
      </c>
      <c r="F107" s="86" t="s">
        <v>127</v>
      </c>
      <c r="G107" s="125">
        <f>K107+H107+I107+L107+O107+R107+P107+X107+J107+U107+S107+M107+V107+N107+W107</f>
        <v>105</v>
      </c>
      <c r="H107" s="241"/>
      <c r="I107" s="213"/>
      <c r="J107" s="244"/>
      <c r="K107" s="171"/>
      <c r="L107" s="354"/>
      <c r="M107" s="61"/>
      <c r="N107" s="61">
        <v>56</v>
      </c>
      <c r="O107" s="261"/>
      <c r="P107" s="219"/>
      <c r="Q107" s="100"/>
      <c r="R107" s="169"/>
      <c r="S107" s="60"/>
      <c r="T107" s="61"/>
      <c r="V107" s="61"/>
      <c r="W107" s="71">
        <v>49</v>
      </c>
      <c r="X107" s="160"/>
      <c r="Y107" s="526"/>
      <c r="Z107" s="743"/>
      <c r="AA107"/>
    </row>
    <row r="108" spans="1:27">
      <c r="A108" s="44">
        <v>101</v>
      </c>
      <c r="B108" s="553" t="s">
        <v>800</v>
      </c>
      <c r="C108" s="552">
        <v>85522</v>
      </c>
      <c r="D108" s="552" t="s">
        <v>801</v>
      </c>
      <c r="E108" s="552" t="s">
        <v>9</v>
      </c>
      <c r="F108" s="69" t="s">
        <v>234</v>
      </c>
      <c r="G108" s="125">
        <f>K108+H108+I108+L108+O108+R108+P108+X108+J108+U108</f>
        <v>104</v>
      </c>
      <c r="H108" s="241"/>
      <c r="I108" s="213"/>
      <c r="J108" s="244"/>
      <c r="K108" s="171"/>
      <c r="L108" s="171"/>
      <c r="M108" s="61"/>
      <c r="N108" s="61"/>
      <c r="O108" s="355"/>
      <c r="P108" s="219"/>
      <c r="Q108" s="100"/>
      <c r="R108" s="169"/>
      <c r="S108" s="60"/>
      <c r="T108" s="61"/>
      <c r="U108" s="71">
        <v>104</v>
      </c>
      <c r="V108" s="61"/>
      <c r="W108" s="61"/>
      <c r="X108" s="160"/>
      <c r="Y108" s="526"/>
      <c r="Z108" s="743"/>
      <c r="AA108"/>
    </row>
    <row r="109" spans="1:27">
      <c r="A109" s="44">
        <v>102</v>
      </c>
      <c r="B109" s="680" t="s">
        <v>1122</v>
      </c>
      <c r="C109" s="681">
        <v>62115</v>
      </c>
      <c r="D109" s="681" t="s">
        <v>1123</v>
      </c>
      <c r="E109" s="43" t="s">
        <v>8</v>
      </c>
      <c r="F109" s="698" t="s">
        <v>234</v>
      </c>
      <c r="G109" s="125">
        <f>K109+H109+I109+L109+O109+R109+P109+Y109</f>
        <v>104</v>
      </c>
      <c r="H109" s="241"/>
      <c r="I109" s="213"/>
      <c r="J109" s="213"/>
      <c r="K109" s="171"/>
      <c r="L109" s="304"/>
      <c r="M109" s="61"/>
      <c r="N109" s="61"/>
      <c r="O109" s="261"/>
      <c r="P109" s="219"/>
      <c r="Q109" s="100"/>
      <c r="R109" s="324"/>
      <c r="S109" s="60"/>
      <c r="T109" s="61"/>
      <c r="V109" s="61"/>
      <c r="W109" s="61"/>
      <c r="X109" s="160"/>
      <c r="Y109" s="526">
        <v>104</v>
      </c>
      <c r="Z109" s="743"/>
      <c r="AA109"/>
    </row>
    <row r="110" spans="1:27">
      <c r="A110" s="44">
        <v>103</v>
      </c>
      <c r="B110" s="321" t="s">
        <v>473</v>
      </c>
      <c r="C110" s="94" t="s">
        <v>475</v>
      </c>
      <c r="D110" s="61" t="s">
        <v>474</v>
      </c>
      <c r="E110" s="43" t="s">
        <v>6</v>
      </c>
      <c r="F110" s="69" t="s">
        <v>127</v>
      </c>
      <c r="G110" s="125">
        <f>K110+H110+I110+L110+O110+R110+P110</f>
        <v>104</v>
      </c>
      <c r="H110" s="241"/>
      <c r="I110" s="213"/>
      <c r="J110" s="213"/>
      <c r="K110" s="171"/>
      <c r="L110" s="171"/>
      <c r="M110" s="61"/>
      <c r="N110" s="61"/>
      <c r="O110" s="261"/>
      <c r="P110" s="219"/>
      <c r="Q110" s="100"/>
      <c r="R110" s="324">
        <v>104</v>
      </c>
      <c r="S110" s="60"/>
      <c r="T110" s="61"/>
      <c r="V110" s="61"/>
      <c r="W110" s="61"/>
      <c r="X110" s="160"/>
      <c r="Y110" s="526"/>
      <c r="Z110" s="743"/>
      <c r="AA110"/>
    </row>
    <row r="111" spans="1:27">
      <c r="A111" s="44">
        <v>104</v>
      </c>
      <c r="B111" s="81" t="s">
        <v>640</v>
      </c>
      <c r="C111" s="43">
        <v>71665</v>
      </c>
      <c r="D111" s="43" t="s">
        <v>336</v>
      </c>
      <c r="E111" s="43" t="s">
        <v>46</v>
      </c>
      <c r="F111" s="86" t="s">
        <v>234</v>
      </c>
      <c r="G111" s="125">
        <f>K111+H111+I111+L111+R111+P111</f>
        <v>103</v>
      </c>
      <c r="H111" s="241"/>
      <c r="I111" s="213"/>
      <c r="J111" s="213"/>
      <c r="K111" s="171"/>
      <c r="L111" s="171"/>
      <c r="M111" s="61"/>
      <c r="N111" s="61"/>
      <c r="O111" s="261">
        <v>53</v>
      </c>
      <c r="P111" s="355">
        <v>103</v>
      </c>
      <c r="Q111" s="100"/>
      <c r="R111" s="324"/>
      <c r="S111" s="60"/>
      <c r="T111" s="61"/>
      <c r="V111" s="61"/>
      <c r="W111" s="61"/>
      <c r="X111" s="160"/>
      <c r="Y111" s="526"/>
      <c r="Z111" s="743"/>
      <c r="AA111"/>
    </row>
    <row r="112" spans="1:27">
      <c r="A112" s="44">
        <v>105</v>
      </c>
      <c r="B112" s="553" t="s">
        <v>802</v>
      </c>
      <c r="C112" s="552">
        <v>85511</v>
      </c>
      <c r="D112" s="552" t="s">
        <v>803</v>
      </c>
      <c r="E112" s="552" t="s">
        <v>9</v>
      </c>
      <c r="F112" s="69" t="s">
        <v>234</v>
      </c>
      <c r="G112" s="125">
        <f>K112+H112+I112+L112+O112+R112+P112+X112+J112+U112</f>
        <v>102</v>
      </c>
      <c r="H112" s="241"/>
      <c r="I112" s="213"/>
      <c r="J112" s="244"/>
      <c r="K112" s="171"/>
      <c r="L112" s="171"/>
      <c r="M112" s="61"/>
      <c r="N112" s="61"/>
      <c r="O112" s="261"/>
      <c r="P112" s="219"/>
      <c r="Q112" s="100"/>
      <c r="R112" s="169"/>
      <c r="S112" s="60"/>
      <c r="T112" s="61"/>
      <c r="U112" s="71">
        <v>102</v>
      </c>
      <c r="V112" s="61"/>
      <c r="W112" s="61"/>
      <c r="X112" s="160"/>
      <c r="Y112" s="526"/>
      <c r="Z112" s="743"/>
      <c r="AA112"/>
    </row>
    <row r="113" spans="1:27">
      <c r="A113" s="44">
        <v>106</v>
      </c>
      <c r="B113" s="519" t="s">
        <v>775</v>
      </c>
      <c r="C113" s="284" t="s">
        <v>748</v>
      </c>
      <c r="D113" s="284" t="s">
        <v>749</v>
      </c>
      <c r="E113" s="43" t="s">
        <v>34</v>
      </c>
      <c r="F113" s="69" t="s">
        <v>234</v>
      </c>
      <c r="G113" s="125">
        <f>K113+H113+I113+L113+O113+R113+P113+X113</f>
        <v>101</v>
      </c>
      <c r="H113" s="241"/>
      <c r="I113" s="213"/>
      <c r="J113" s="213"/>
      <c r="K113" s="171"/>
      <c r="L113" s="171"/>
      <c r="M113" s="61"/>
      <c r="N113" s="61"/>
      <c r="O113" s="355"/>
      <c r="P113" s="219"/>
      <c r="Q113" s="100"/>
      <c r="R113" s="324"/>
      <c r="S113" s="60"/>
      <c r="T113" s="61"/>
      <c r="V113" s="61"/>
      <c r="W113" s="61"/>
      <c r="X113" s="526">
        <v>101</v>
      </c>
      <c r="Y113" s="526"/>
      <c r="Z113" s="743"/>
      <c r="AA113"/>
    </row>
    <row r="114" spans="1:27">
      <c r="A114" s="44">
        <v>107</v>
      </c>
      <c r="B114" s="588" t="s">
        <v>950</v>
      </c>
      <c r="C114" s="585" t="s">
        <v>951</v>
      </c>
      <c r="D114" s="585" t="s">
        <v>952</v>
      </c>
      <c r="E114" s="586" t="s">
        <v>7</v>
      </c>
      <c r="F114" s="599" t="s">
        <v>234</v>
      </c>
      <c r="G114" s="125">
        <f>K114+H114+I114+L114+O114+R114+P114+X114+J114+U114+S114+M114</f>
        <v>100</v>
      </c>
      <c r="H114" s="241"/>
      <c r="I114" s="213"/>
      <c r="J114" s="244"/>
      <c r="K114" s="171"/>
      <c r="L114" s="171"/>
      <c r="M114" s="571">
        <v>100</v>
      </c>
      <c r="N114" s="61"/>
      <c r="O114" s="261"/>
      <c r="P114" s="219"/>
      <c r="Q114" s="100"/>
      <c r="R114" s="169"/>
      <c r="S114" s="60"/>
      <c r="T114" s="61"/>
      <c r="V114" s="61"/>
      <c r="W114" s="61"/>
      <c r="X114" s="160"/>
      <c r="Y114" s="526"/>
      <c r="Z114" s="743"/>
      <c r="AA114"/>
    </row>
    <row r="115" spans="1:27">
      <c r="A115" s="44">
        <v>108</v>
      </c>
      <c r="B115" s="279" t="s">
        <v>90</v>
      </c>
      <c r="C115" s="280">
        <v>94350</v>
      </c>
      <c r="D115" s="61">
        <v>3287</v>
      </c>
      <c r="E115" s="295" t="s">
        <v>7</v>
      </c>
      <c r="F115" s="69" t="s">
        <v>127</v>
      </c>
      <c r="G115" s="125">
        <f>K115+H115+I115+L115+O115+R115+P115</f>
        <v>99</v>
      </c>
      <c r="H115" s="241"/>
      <c r="I115" s="213"/>
      <c r="J115" s="213"/>
      <c r="K115" s="304">
        <v>99</v>
      </c>
      <c r="L115" s="171"/>
      <c r="M115" s="61"/>
      <c r="N115" s="61"/>
      <c r="O115" s="218"/>
      <c r="P115" s="219"/>
      <c r="Q115" s="100"/>
      <c r="R115" s="169"/>
      <c r="S115" s="60"/>
      <c r="T115" s="61"/>
      <c r="V115" s="61"/>
      <c r="W115" s="61"/>
      <c r="X115" s="160"/>
      <c r="Y115" s="526"/>
      <c r="Z115" s="743"/>
      <c r="AA115"/>
    </row>
    <row r="116" spans="1:27">
      <c r="A116" s="44">
        <v>109</v>
      </c>
      <c r="B116" s="81" t="s">
        <v>641</v>
      </c>
      <c r="C116" s="43" t="s">
        <v>642</v>
      </c>
      <c r="D116" s="97" t="s">
        <v>643</v>
      </c>
      <c r="E116" s="43" t="s">
        <v>6</v>
      </c>
      <c r="F116" s="86" t="s">
        <v>127</v>
      </c>
      <c r="G116" s="125">
        <f>K116+H116+I116+L116+O116+R116+P116</f>
        <v>99</v>
      </c>
      <c r="H116" s="241"/>
      <c r="I116" s="213"/>
      <c r="J116" s="213"/>
      <c r="K116" s="171"/>
      <c r="L116" s="171"/>
      <c r="M116" s="61"/>
      <c r="N116" s="61"/>
      <c r="O116" s="355"/>
      <c r="P116" s="261">
        <v>99</v>
      </c>
      <c r="Q116" s="100"/>
      <c r="R116" s="324"/>
      <c r="S116" s="60"/>
      <c r="T116" s="61"/>
      <c r="V116" s="61"/>
      <c r="W116" s="61"/>
      <c r="X116" s="160"/>
      <c r="Y116" s="526"/>
      <c r="Z116" s="743"/>
      <c r="AA116"/>
    </row>
    <row r="117" spans="1:27">
      <c r="A117" s="44">
        <v>110</v>
      </c>
      <c r="B117" s="570" t="s">
        <v>887</v>
      </c>
      <c r="C117" s="71"/>
      <c r="D117" s="71" t="s">
        <v>888</v>
      </c>
      <c r="E117" s="71" t="s">
        <v>858</v>
      </c>
      <c r="F117" s="573" t="s">
        <v>857</v>
      </c>
      <c r="G117" s="125">
        <f>K117+H117+I117+L117+O117+R117+P117+X117+J117+U117+S117</f>
        <v>98</v>
      </c>
      <c r="H117" s="241"/>
      <c r="I117" s="213"/>
      <c r="J117" s="244"/>
      <c r="K117" s="171"/>
      <c r="L117" s="171"/>
      <c r="M117" s="61"/>
      <c r="N117" s="61"/>
      <c r="O117" s="261"/>
      <c r="P117" s="219"/>
      <c r="Q117" s="100"/>
      <c r="R117" s="169"/>
      <c r="S117" s="571">
        <v>98</v>
      </c>
      <c r="T117" s="61"/>
      <c r="V117" s="61"/>
      <c r="W117" s="61"/>
      <c r="X117" s="160"/>
      <c r="Y117" s="526"/>
      <c r="Z117" s="743"/>
      <c r="AA117"/>
    </row>
    <row r="118" spans="1:27">
      <c r="A118" s="44">
        <v>111</v>
      </c>
      <c r="B118" s="553" t="s">
        <v>842</v>
      </c>
      <c r="C118" s="552">
        <v>85505</v>
      </c>
      <c r="D118" s="554" t="s">
        <v>843</v>
      </c>
      <c r="E118" s="552" t="s">
        <v>9</v>
      </c>
      <c r="F118" s="69" t="s">
        <v>234</v>
      </c>
      <c r="G118" s="125">
        <f>K118+H118+I118+L118+O118+R118+P118+X118+J118+U118</f>
        <v>98</v>
      </c>
      <c r="H118" s="241"/>
      <c r="I118" s="213"/>
      <c r="J118" s="244"/>
      <c r="K118" s="171"/>
      <c r="L118" s="171"/>
      <c r="M118" s="61"/>
      <c r="N118" s="61"/>
      <c r="O118" s="261"/>
      <c r="P118" s="219"/>
      <c r="Q118" s="100"/>
      <c r="R118" s="169"/>
      <c r="S118" s="60"/>
      <c r="T118" s="61"/>
      <c r="U118" s="71">
        <v>98</v>
      </c>
      <c r="V118" s="61"/>
      <c r="W118" s="61"/>
      <c r="X118" s="160"/>
      <c r="Y118" s="526"/>
      <c r="Z118" s="743"/>
      <c r="AA118"/>
    </row>
    <row r="119" spans="1:27">
      <c r="A119" s="44">
        <v>112</v>
      </c>
      <c r="B119" s="553" t="s">
        <v>818</v>
      </c>
      <c r="C119" s="552">
        <v>102171</v>
      </c>
      <c r="D119" s="552" t="s">
        <v>819</v>
      </c>
      <c r="E119" s="552" t="s">
        <v>9</v>
      </c>
      <c r="F119" s="69" t="s">
        <v>127</v>
      </c>
      <c r="G119" s="125">
        <f>K119+H119+I119+L119+O119+R119+P119+X119+J119+U119</f>
        <v>98</v>
      </c>
      <c r="H119" s="241"/>
      <c r="I119" s="213"/>
      <c r="J119" s="244"/>
      <c r="K119" s="171"/>
      <c r="L119" s="171"/>
      <c r="M119" s="61"/>
      <c r="N119" s="61"/>
      <c r="O119" s="261"/>
      <c r="P119" s="219"/>
      <c r="Q119" s="100"/>
      <c r="R119" s="169"/>
      <c r="S119" s="60"/>
      <c r="T119" s="61"/>
      <c r="U119" s="71">
        <v>98</v>
      </c>
      <c r="V119" s="61"/>
      <c r="W119" s="61"/>
      <c r="X119" s="160"/>
      <c r="Y119" s="526"/>
      <c r="Z119" s="743"/>
      <c r="AA119"/>
    </row>
    <row r="120" spans="1:27">
      <c r="A120" s="44">
        <v>113</v>
      </c>
      <c r="B120" s="321" t="s">
        <v>465</v>
      </c>
      <c r="C120" s="94">
        <v>70796</v>
      </c>
      <c r="D120" s="61" t="s">
        <v>466</v>
      </c>
      <c r="E120" s="43" t="s">
        <v>46</v>
      </c>
      <c r="F120" s="86" t="s">
        <v>234</v>
      </c>
      <c r="G120" s="125">
        <f>K120+H120+I120+L120+O120+R120+P120</f>
        <v>98</v>
      </c>
      <c r="H120" s="241"/>
      <c r="I120" s="213"/>
      <c r="J120" s="213"/>
      <c r="K120" s="171"/>
      <c r="L120" s="354"/>
      <c r="M120" s="61"/>
      <c r="N120" s="61"/>
      <c r="O120" s="261"/>
      <c r="P120" s="261">
        <v>53</v>
      </c>
      <c r="Q120" s="100"/>
      <c r="R120" s="324">
        <v>45</v>
      </c>
      <c r="S120" s="60"/>
      <c r="T120" s="61"/>
      <c r="V120" s="61"/>
      <c r="W120" s="61"/>
      <c r="X120" s="160"/>
      <c r="Y120" s="526"/>
      <c r="Z120" s="743"/>
      <c r="AA120"/>
    </row>
    <row r="121" spans="1:27">
      <c r="A121" s="44">
        <v>114</v>
      </c>
      <c r="B121" s="680" t="s">
        <v>1124</v>
      </c>
      <c r="C121" s="681">
        <v>68002</v>
      </c>
      <c r="D121" s="681" t="s">
        <v>1125</v>
      </c>
      <c r="E121" s="43" t="s">
        <v>8</v>
      </c>
      <c r="F121" s="698" t="s">
        <v>127</v>
      </c>
      <c r="G121" s="125">
        <f>K121+H121+I121+L121+O121+R121+P121+Y121</f>
        <v>98</v>
      </c>
      <c r="H121" s="241"/>
      <c r="I121" s="213"/>
      <c r="J121" s="213"/>
      <c r="K121" s="171"/>
      <c r="L121" s="304"/>
      <c r="M121" s="61"/>
      <c r="N121" s="61"/>
      <c r="O121" s="261"/>
      <c r="P121" s="219"/>
      <c r="Q121" s="100"/>
      <c r="R121" s="324"/>
      <c r="S121" s="60"/>
      <c r="T121" s="61"/>
      <c r="V121" s="61"/>
      <c r="W121" s="61"/>
      <c r="X121" s="160"/>
      <c r="Y121" s="526">
        <v>98</v>
      </c>
      <c r="Z121" s="743"/>
      <c r="AA121"/>
    </row>
    <row r="122" spans="1:27">
      <c r="A122" s="44">
        <v>115</v>
      </c>
      <c r="B122" s="738" t="s">
        <v>1232</v>
      </c>
      <c r="C122" s="343">
        <v>24372</v>
      </c>
      <c r="D122" s="343">
        <v>27014</v>
      </c>
      <c r="E122" s="95" t="s">
        <v>34</v>
      </c>
      <c r="F122" s="753" t="s">
        <v>234</v>
      </c>
      <c r="G122" s="125">
        <f>K122+H122+I122+L122+O122+R122+P122+X122+J122+U122+S122+M122+V122+N122+Z122</f>
        <v>98</v>
      </c>
      <c r="H122" s="241"/>
      <c r="I122" s="213"/>
      <c r="J122" s="244"/>
      <c r="K122" s="171"/>
      <c r="L122" s="171"/>
      <c r="M122" s="61"/>
      <c r="N122" s="61"/>
      <c r="O122" s="261"/>
      <c r="P122" s="219"/>
      <c r="Q122" s="100"/>
      <c r="R122" s="169"/>
      <c r="S122" s="60"/>
      <c r="T122" s="61"/>
      <c r="V122" s="61"/>
      <c r="W122" s="61"/>
      <c r="X122" s="160"/>
      <c r="Y122" s="526"/>
      <c r="Z122" s="743">
        <v>98</v>
      </c>
      <c r="AA122"/>
    </row>
    <row r="123" spans="1:27">
      <c r="A123" s="44">
        <v>116</v>
      </c>
      <c r="B123" s="279" t="s">
        <v>1103</v>
      </c>
      <c r="C123" s="61">
        <v>103654</v>
      </c>
      <c r="D123" s="95">
        <v>750</v>
      </c>
      <c r="E123" s="61" t="s">
        <v>5</v>
      </c>
      <c r="F123" s="96" t="s">
        <v>127</v>
      </c>
      <c r="G123" s="125">
        <f>K123+H123+I123+L123+O123+R123+P123+X123+J123+U123+S123+M123+V123+N123+W123</f>
        <v>98</v>
      </c>
      <c r="H123" s="241"/>
      <c r="I123" s="213"/>
      <c r="J123" s="244"/>
      <c r="K123" s="171"/>
      <c r="L123" s="171"/>
      <c r="M123" s="61"/>
      <c r="N123" s="61">
        <v>71</v>
      </c>
      <c r="O123" s="261"/>
      <c r="P123" s="219"/>
      <c r="Q123" s="100"/>
      <c r="R123" s="169"/>
      <c r="S123" s="60"/>
      <c r="T123" s="61"/>
      <c r="V123" s="61"/>
      <c r="W123" s="71">
        <v>27</v>
      </c>
      <c r="X123" s="160"/>
      <c r="Y123" s="526"/>
      <c r="Z123" s="743"/>
      <c r="AA123"/>
    </row>
    <row r="124" spans="1:27">
      <c r="A124" s="44">
        <v>117</v>
      </c>
      <c r="B124" s="680" t="s">
        <v>1149</v>
      </c>
      <c r="C124" s="681">
        <v>62085</v>
      </c>
      <c r="D124" s="681" t="s">
        <v>1150</v>
      </c>
      <c r="E124" s="43" t="s">
        <v>8</v>
      </c>
      <c r="F124" s="698" t="s">
        <v>127</v>
      </c>
      <c r="G124" s="125">
        <f>K124+H124+I124+L124+O124+R124+P124+Y124</f>
        <v>97</v>
      </c>
      <c r="H124" s="241"/>
      <c r="I124" s="213"/>
      <c r="J124" s="213"/>
      <c r="K124" s="171"/>
      <c r="L124" s="304"/>
      <c r="M124" s="61"/>
      <c r="N124" s="61"/>
      <c r="O124" s="261"/>
      <c r="P124" s="219"/>
      <c r="Q124" s="100"/>
      <c r="R124" s="324"/>
      <c r="S124" s="60"/>
      <c r="T124" s="61"/>
      <c r="V124" s="61"/>
      <c r="W124" s="61"/>
      <c r="X124" s="160"/>
      <c r="Y124" s="526">
        <v>97</v>
      </c>
      <c r="Z124" s="743"/>
      <c r="AA124"/>
    </row>
    <row r="125" spans="1:27">
      <c r="A125" s="44">
        <v>118</v>
      </c>
      <c r="B125" s="519" t="s">
        <v>776</v>
      </c>
      <c r="C125" s="284" t="s">
        <v>757</v>
      </c>
      <c r="D125" s="284" t="s">
        <v>758</v>
      </c>
      <c r="E125" s="43" t="s">
        <v>34</v>
      </c>
      <c r="F125" s="69" t="s">
        <v>234</v>
      </c>
      <c r="G125" s="125">
        <f>K125+H125+I125+L125+O125+R125+P125+X125+Z125</f>
        <v>97</v>
      </c>
      <c r="H125" s="241"/>
      <c r="I125" s="213"/>
      <c r="J125" s="213"/>
      <c r="K125" s="171"/>
      <c r="L125" s="171"/>
      <c r="M125" s="61"/>
      <c r="N125" s="61"/>
      <c r="O125" s="261"/>
      <c r="P125" s="219"/>
      <c r="Q125" s="100"/>
      <c r="R125" s="324"/>
      <c r="S125" s="60"/>
      <c r="T125" s="61"/>
      <c r="V125" s="61"/>
      <c r="W125" s="61"/>
      <c r="X125" s="526">
        <v>50</v>
      </c>
      <c r="Y125" s="526"/>
      <c r="Z125" s="743">
        <v>47</v>
      </c>
      <c r="AA125"/>
    </row>
    <row r="126" spans="1:27">
      <c r="A126" s="44">
        <v>119</v>
      </c>
      <c r="B126" s="59" t="s">
        <v>554</v>
      </c>
      <c r="C126" s="280">
        <v>110970</v>
      </c>
      <c r="D126" s="332" t="s">
        <v>555</v>
      </c>
      <c r="E126" s="202" t="s">
        <v>7</v>
      </c>
      <c r="F126" s="69" t="s">
        <v>127</v>
      </c>
      <c r="G126" s="125">
        <f>K126+H126+I126+L126+O126+R126+P126</f>
        <v>97</v>
      </c>
      <c r="H126" s="241"/>
      <c r="I126" s="213"/>
      <c r="J126" s="213"/>
      <c r="K126" s="171"/>
      <c r="L126" s="304">
        <v>97</v>
      </c>
      <c r="M126" s="61"/>
      <c r="N126" s="61"/>
      <c r="O126" s="261"/>
      <c r="P126" s="219"/>
      <c r="Q126" s="100"/>
      <c r="R126" s="324"/>
      <c r="S126" s="60"/>
      <c r="T126" s="61"/>
      <c r="V126" s="61"/>
      <c r="W126" s="61"/>
      <c r="X126" s="160"/>
      <c r="Y126" s="526"/>
      <c r="Z126" s="743"/>
      <c r="AA126"/>
    </row>
    <row r="127" spans="1:27">
      <c r="A127" s="44">
        <v>120</v>
      </c>
      <c r="B127" s="119" t="s">
        <v>208</v>
      </c>
      <c r="C127" s="83">
        <v>92392</v>
      </c>
      <c r="D127" s="120" t="s">
        <v>209</v>
      </c>
      <c r="E127" s="83" t="s">
        <v>42</v>
      </c>
      <c r="F127" s="121" t="s">
        <v>127</v>
      </c>
      <c r="G127" s="125">
        <f>K127+H127+I127+L127+O127+R127+P127</f>
        <v>97</v>
      </c>
      <c r="H127" s="241"/>
      <c r="I127" s="244">
        <v>97</v>
      </c>
      <c r="J127" s="213">
        <v>70</v>
      </c>
      <c r="K127" s="171"/>
      <c r="L127" s="171"/>
      <c r="M127" s="61"/>
      <c r="N127" s="61"/>
      <c r="O127" s="218"/>
      <c r="P127" s="219"/>
      <c r="Q127" s="100"/>
      <c r="R127" s="169"/>
      <c r="S127" s="60"/>
      <c r="T127" s="61"/>
      <c r="V127" s="61"/>
      <c r="W127" s="61"/>
      <c r="X127" s="160"/>
      <c r="Y127" s="526"/>
      <c r="Z127" s="743"/>
      <c r="AA127"/>
    </row>
    <row r="128" spans="1:27">
      <c r="A128" s="44">
        <v>121</v>
      </c>
      <c r="B128" s="624" t="s">
        <v>1066</v>
      </c>
      <c r="C128" s="625">
        <v>68189</v>
      </c>
      <c r="D128" s="625">
        <v>290144</v>
      </c>
      <c r="E128" s="625" t="s">
        <v>3</v>
      </c>
      <c r="F128" s="631" t="s">
        <v>914</v>
      </c>
      <c r="G128" s="125">
        <f>K128+H128+I128+L128+O128+R128+P128+X128+J128+U128+S128+M128+V128+T128</f>
        <v>96</v>
      </c>
      <c r="H128" s="241"/>
      <c r="I128" s="213"/>
      <c r="J128" s="244"/>
      <c r="K128" s="171"/>
      <c r="L128" s="354"/>
      <c r="M128" s="61"/>
      <c r="N128" s="61"/>
      <c r="O128" s="261"/>
      <c r="P128" s="219"/>
      <c r="Q128" s="100"/>
      <c r="R128" s="169"/>
      <c r="S128" s="60">
        <v>74</v>
      </c>
      <c r="T128" s="71">
        <v>22</v>
      </c>
      <c r="V128" s="61"/>
      <c r="W128" s="61"/>
      <c r="X128" s="160"/>
      <c r="Y128" s="526"/>
      <c r="Z128" s="743"/>
      <c r="AA128"/>
    </row>
    <row r="129" spans="1:27">
      <c r="A129" s="44">
        <v>122</v>
      </c>
      <c r="B129" s="624" t="s">
        <v>1070</v>
      </c>
      <c r="C129" s="625">
        <v>85543</v>
      </c>
      <c r="D129" s="625">
        <v>974994</v>
      </c>
      <c r="E129" s="625" t="s">
        <v>3</v>
      </c>
      <c r="F129" s="631" t="s">
        <v>914</v>
      </c>
      <c r="G129" s="125">
        <f>K129+H129+I129+L129+O129+R129+P129+X129+J129+U129+S129+M129+V129+T129</f>
        <v>96</v>
      </c>
      <c r="H129" s="40"/>
      <c r="I129" s="213"/>
      <c r="J129" s="244"/>
      <c r="K129" s="171"/>
      <c r="L129" s="171"/>
      <c r="M129" s="61"/>
      <c r="N129" s="61"/>
      <c r="O129" s="261"/>
      <c r="P129" s="219"/>
      <c r="Q129" s="100"/>
      <c r="R129" s="169"/>
      <c r="S129" s="60"/>
      <c r="T129" s="71">
        <v>96</v>
      </c>
      <c r="V129" s="61"/>
      <c r="W129" s="61"/>
      <c r="X129" s="160"/>
      <c r="Y129" s="526"/>
      <c r="Z129" s="743"/>
      <c r="AA129"/>
    </row>
    <row r="130" spans="1:27">
      <c r="A130" s="44">
        <v>123</v>
      </c>
      <c r="B130" s="553" t="s">
        <v>820</v>
      </c>
      <c r="C130" s="552">
        <v>85500</v>
      </c>
      <c r="D130" s="552" t="s">
        <v>821</v>
      </c>
      <c r="E130" s="552" t="s">
        <v>9</v>
      </c>
      <c r="F130" s="69" t="s">
        <v>234</v>
      </c>
      <c r="G130" s="125">
        <f>K130+H130+I130+L130+O130+R130+P130+X130+J130+U130</f>
        <v>95</v>
      </c>
      <c r="H130" s="241"/>
      <c r="I130" s="213"/>
      <c r="J130" s="244"/>
      <c r="K130" s="171"/>
      <c r="L130" s="171"/>
      <c r="M130" s="61"/>
      <c r="N130" s="61"/>
      <c r="O130" s="261"/>
      <c r="P130" s="219"/>
      <c r="Q130" s="100"/>
      <c r="R130" s="169"/>
      <c r="S130" s="60"/>
      <c r="T130" s="61"/>
      <c r="U130" s="71">
        <v>95</v>
      </c>
      <c r="V130" s="61"/>
      <c r="W130" s="61"/>
      <c r="X130" s="160"/>
      <c r="Y130" s="526"/>
      <c r="Z130" s="743"/>
      <c r="AA130"/>
    </row>
    <row r="131" spans="1:27">
      <c r="A131" s="44">
        <v>124</v>
      </c>
      <c r="B131" s="514" t="s">
        <v>778</v>
      </c>
      <c r="C131" s="106">
        <v>67980</v>
      </c>
      <c r="D131" s="516" t="s">
        <v>753</v>
      </c>
      <c r="E131" s="517" t="s">
        <v>8</v>
      </c>
      <c r="F131" s="518" t="s">
        <v>234</v>
      </c>
      <c r="G131" s="125">
        <v>95</v>
      </c>
      <c r="H131" s="241"/>
      <c r="I131" s="213"/>
      <c r="J131" s="213"/>
      <c r="K131" s="171"/>
      <c r="L131" s="171"/>
      <c r="M131" s="61"/>
      <c r="N131" s="61"/>
      <c r="O131" s="261"/>
      <c r="P131" s="402"/>
      <c r="Q131" s="100"/>
      <c r="R131" s="324"/>
      <c r="S131" s="60"/>
      <c r="T131" s="61"/>
      <c r="V131" s="61"/>
      <c r="W131" s="61"/>
      <c r="X131" s="526">
        <v>66</v>
      </c>
      <c r="Y131" s="526">
        <v>95</v>
      </c>
      <c r="Z131" s="743"/>
      <c r="AA131"/>
    </row>
    <row r="132" spans="1:27">
      <c r="A132" s="44">
        <v>125</v>
      </c>
      <c r="B132" s="570" t="s">
        <v>856</v>
      </c>
      <c r="C132" s="71">
        <v>68201</v>
      </c>
      <c r="D132" s="71" t="s">
        <v>859</v>
      </c>
      <c r="E132" s="71" t="s">
        <v>858</v>
      </c>
      <c r="F132" s="573" t="s">
        <v>857</v>
      </c>
      <c r="G132" s="125">
        <f>K132+H132+I132+L132+O132+R132+P132+X132+J132+U132+S132</f>
        <v>94</v>
      </c>
      <c r="H132" s="241"/>
      <c r="I132" s="213"/>
      <c r="J132" s="244"/>
      <c r="K132" s="171"/>
      <c r="L132" s="171"/>
      <c r="M132" s="61"/>
      <c r="N132" s="61"/>
      <c r="O132" s="261"/>
      <c r="P132" s="219"/>
      <c r="Q132" s="100"/>
      <c r="R132" s="169"/>
      <c r="S132" s="571">
        <v>94</v>
      </c>
      <c r="T132" s="61"/>
      <c r="V132" s="61"/>
      <c r="W132" s="61"/>
      <c r="X132" s="160"/>
      <c r="Y132" s="526"/>
      <c r="Z132" s="743"/>
      <c r="AA132"/>
    </row>
    <row r="133" spans="1:27">
      <c r="A133" s="44">
        <v>126</v>
      </c>
      <c r="B133" s="583" t="s">
        <v>941</v>
      </c>
      <c r="C133" s="584" t="s">
        <v>942</v>
      </c>
      <c r="D133" s="584" t="s">
        <v>943</v>
      </c>
      <c r="E133" s="586" t="s">
        <v>7</v>
      </c>
      <c r="F133" s="599" t="s">
        <v>234</v>
      </c>
      <c r="G133" s="125">
        <f>K133+H133+I133+L133+O133+R133+P133+X133+J133+U133+S133+M133</f>
        <v>94</v>
      </c>
      <c r="H133" s="241"/>
      <c r="I133" s="213"/>
      <c r="J133" s="244"/>
      <c r="K133" s="171"/>
      <c r="L133" s="171"/>
      <c r="M133" s="571">
        <v>94</v>
      </c>
      <c r="N133" s="61"/>
      <c r="O133" s="261"/>
      <c r="P133" s="219"/>
      <c r="Q133" s="100"/>
      <c r="R133" s="169"/>
      <c r="S133" s="60"/>
      <c r="T133" s="61"/>
      <c r="V133" s="61"/>
      <c r="W133" s="61"/>
      <c r="X133" s="160"/>
      <c r="Y133" s="526"/>
      <c r="Z133" s="743"/>
      <c r="AA133"/>
    </row>
    <row r="134" spans="1:27">
      <c r="A134" s="44">
        <v>127</v>
      </c>
      <c r="B134" s="553" t="s">
        <v>830</v>
      </c>
      <c r="C134" s="552">
        <v>102184</v>
      </c>
      <c r="D134" s="552" t="s">
        <v>831</v>
      </c>
      <c r="E134" s="552" t="s">
        <v>9</v>
      </c>
      <c r="F134" s="69" t="s">
        <v>127</v>
      </c>
      <c r="G134" s="125">
        <f>K134+H134+I134+L134+O134+R134+P134+X134+J134+U134</f>
        <v>93</v>
      </c>
      <c r="H134" s="241"/>
      <c r="I134" s="213"/>
      <c r="J134" s="244"/>
      <c r="K134" s="171"/>
      <c r="L134" s="171"/>
      <c r="M134" s="61"/>
      <c r="N134" s="61"/>
      <c r="O134" s="261"/>
      <c r="P134" s="219"/>
      <c r="Q134" s="100"/>
      <c r="R134" s="169"/>
      <c r="S134" s="60"/>
      <c r="T134" s="61"/>
      <c r="U134" s="71">
        <v>93</v>
      </c>
      <c r="V134" s="61"/>
      <c r="W134" s="61"/>
      <c r="X134" s="160"/>
      <c r="Y134" s="526"/>
      <c r="Z134" s="743"/>
      <c r="AA134"/>
    </row>
    <row r="135" spans="1:27">
      <c r="A135" s="44">
        <v>128</v>
      </c>
      <c r="B135" s="553" t="s">
        <v>844</v>
      </c>
      <c r="C135" s="552">
        <v>85497</v>
      </c>
      <c r="D135" s="552" t="s">
        <v>845</v>
      </c>
      <c r="E135" s="552" t="s">
        <v>9</v>
      </c>
      <c r="F135" s="69" t="s">
        <v>234</v>
      </c>
      <c r="G135" s="125">
        <f>K135+H135+I135+L135+O135+R135+P135+X135+J135+U135</f>
        <v>92</v>
      </c>
      <c r="H135" s="241"/>
      <c r="I135" s="213"/>
      <c r="J135" s="244"/>
      <c r="K135" s="171"/>
      <c r="L135" s="171"/>
      <c r="M135" s="61"/>
      <c r="N135" s="61"/>
      <c r="O135" s="261"/>
      <c r="P135" s="219"/>
      <c r="Q135" s="100"/>
      <c r="R135" s="169"/>
      <c r="S135" s="60"/>
      <c r="T135" s="61"/>
      <c r="U135" s="71">
        <v>92</v>
      </c>
      <c r="V135" s="61"/>
      <c r="W135" s="61"/>
      <c r="X135" s="160"/>
      <c r="Y135" s="526"/>
      <c r="Z135" s="743"/>
      <c r="AA135"/>
    </row>
    <row r="136" spans="1:27">
      <c r="A136" s="44">
        <v>129</v>
      </c>
      <c r="B136" s="59" t="s">
        <v>1097</v>
      </c>
      <c r="C136" s="95">
        <v>113837</v>
      </c>
      <c r="D136" s="85" t="s">
        <v>1098</v>
      </c>
      <c r="E136" s="61" t="s">
        <v>5</v>
      </c>
      <c r="F136" s="86" t="s">
        <v>127</v>
      </c>
      <c r="G136" s="125">
        <f>K136+H136+I136+L136+O136+R136+P136+X136+J136+U136+S136+M136+V136+N136+W136</f>
        <v>92</v>
      </c>
      <c r="H136" s="241"/>
      <c r="I136" s="213"/>
      <c r="J136" s="244"/>
      <c r="K136" s="171"/>
      <c r="L136" s="171"/>
      <c r="M136" s="61"/>
      <c r="N136" s="61">
        <v>37</v>
      </c>
      <c r="O136" s="261"/>
      <c r="P136" s="219"/>
      <c r="Q136" s="100"/>
      <c r="R136" s="169"/>
      <c r="S136" s="60"/>
      <c r="T136" s="61"/>
      <c r="V136" s="61"/>
      <c r="W136" s="71">
        <v>55</v>
      </c>
      <c r="X136" s="160"/>
      <c r="Y136" s="526"/>
      <c r="Z136" s="743"/>
      <c r="AA136"/>
    </row>
    <row r="137" spans="1:27">
      <c r="A137" s="44">
        <v>130</v>
      </c>
      <c r="B137" s="334" t="s">
        <v>576</v>
      </c>
      <c r="C137" s="72">
        <v>109357</v>
      </c>
      <c r="D137" s="931">
        <v>4145</v>
      </c>
      <c r="E137" s="61" t="s">
        <v>599</v>
      </c>
      <c r="F137" s="204" t="s">
        <v>234</v>
      </c>
      <c r="G137" s="125">
        <f>K137+H137+I137+L137+O137+R137+P137</f>
        <v>92</v>
      </c>
      <c r="H137" s="350">
        <v>42</v>
      </c>
      <c r="I137" s="213"/>
      <c r="J137" s="213"/>
      <c r="K137" s="171"/>
      <c r="L137" s="304">
        <v>50</v>
      </c>
      <c r="M137" s="61"/>
      <c r="N137" s="61"/>
      <c r="O137" s="355"/>
      <c r="P137" s="219"/>
      <c r="Q137" s="100"/>
      <c r="R137" s="324"/>
      <c r="S137" s="60"/>
      <c r="T137" s="61"/>
      <c r="V137" s="61"/>
      <c r="W137" s="61"/>
      <c r="X137" s="160"/>
      <c r="Y137" s="526"/>
      <c r="Z137" s="743"/>
      <c r="AA137"/>
    </row>
    <row r="138" spans="1:27">
      <c r="A138" s="44">
        <v>131</v>
      </c>
      <c r="B138" s="119" t="s">
        <v>235</v>
      </c>
      <c r="C138" s="83">
        <v>109236</v>
      </c>
      <c r="D138" s="120" t="s">
        <v>236</v>
      </c>
      <c r="E138" s="83" t="s">
        <v>42</v>
      </c>
      <c r="F138" s="121" t="s">
        <v>127</v>
      </c>
      <c r="G138" s="125">
        <f>K138+J138+L138+O138+R138+P138</f>
        <v>92</v>
      </c>
      <c r="H138" s="241"/>
      <c r="I138" s="244">
        <v>85</v>
      </c>
      <c r="J138" s="213">
        <v>92</v>
      </c>
      <c r="K138" s="171"/>
      <c r="L138" s="171"/>
      <c r="M138" s="61"/>
      <c r="N138" s="61"/>
      <c r="O138" s="218"/>
      <c r="P138" s="219"/>
      <c r="Q138" s="100"/>
      <c r="R138" s="169"/>
      <c r="S138" s="60"/>
      <c r="T138" s="61"/>
      <c r="V138" s="61"/>
      <c r="W138" s="61"/>
      <c r="X138" s="160"/>
      <c r="Y138" s="526"/>
      <c r="Z138" s="743"/>
      <c r="AA138"/>
    </row>
    <row r="139" spans="1:27">
      <c r="A139" s="44">
        <v>132</v>
      </c>
      <c r="B139" s="553" t="s">
        <v>846</v>
      </c>
      <c r="C139" s="552">
        <v>102187</v>
      </c>
      <c r="D139" s="552" t="s">
        <v>847</v>
      </c>
      <c r="E139" s="552" t="s">
        <v>9</v>
      </c>
      <c r="F139" s="69" t="s">
        <v>234</v>
      </c>
      <c r="G139" s="125">
        <f>K139+H139+I139+L139+O139+R139+P139+X139+J139+U139</f>
        <v>91</v>
      </c>
      <c r="H139" s="241"/>
      <c r="I139" s="213"/>
      <c r="J139" s="244"/>
      <c r="K139" s="171"/>
      <c r="L139" s="171"/>
      <c r="M139" s="61"/>
      <c r="N139" s="61"/>
      <c r="O139" s="261"/>
      <c r="P139" s="219"/>
      <c r="Q139" s="100"/>
      <c r="R139" s="169"/>
      <c r="S139" s="60"/>
      <c r="T139" s="61"/>
      <c r="U139" s="71">
        <v>91</v>
      </c>
      <c r="V139" s="61"/>
      <c r="W139" s="61"/>
      <c r="X139" s="160"/>
      <c r="Y139" s="526"/>
      <c r="Z139" s="743"/>
      <c r="AA139"/>
    </row>
    <row r="140" spans="1:27">
      <c r="A140" s="44">
        <v>133</v>
      </c>
      <c r="B140" s="279" t="s">
        <v>101</v>
      </c>
      <c r="C140" s="95">
        <v>76046</v>
      </c>
      <c r="D140" s="288">
        <v>3207</v>
      </c>
      <c r="E140" s="295" t="s">
        <v>7</v>
      </c>
      <c r="F140" s="69" t="s">
        <v>127</v>
      </c>
      <c r="G140" s="125">
        <f>K140+H140+I140+L140+O140+R140+P140</f>
        <v>91</v>
      </c>
      <c r="H140" s="241"/>
      <c r="I140" s="213"/>
      <c r="J140" s="213"/>
      <c r="K140" s="304">
        <v>91</v>
      </c>
      <c r="L140" s="171"/>
      <c r="M140" s="61"/>
      <c r="N140" s="61"/>
      <c r="O140" s="218"/>
      <c r="P140" s="219"/>
      <c r="Q140" s="100"/>
      <c r="R140" s="169"/>
      <c r="S140" s="60"/>
      <c r="T140" s="61"/>
      <c r="V140" s="61"/>
      <c r="W140" s="61"/>
      <c r="X140" s="160"/>
      <c r="Y140" s="526"/>
      <c r="Z140" s="743"/>
      <c r="AA140"/>
    </row>
    <row r="141" spans="1:27">
      <c r="A141" s="44">
        <v>134</v>
      </c>
      <c r="B141" s="593" t="s">
        <v>953</v>
      </c>
      <c r="C141" s="594" t="s">
        <v>954</v>
      </c>
      <c r="D141" s="594" t="s">
        <v>955</v>
      </c>
      <c r="E141" s="586" t="s">
        <v>7</v>
      </c>
      <c r="F141" s="601" t="s">
        <v>127</v>
      </c>
      <c r="G141" s="125">
        <f>K141+H141+I141+L141+O141+R141+P141+X141+J141+U141+S141+M141</f>
        <v>91</v>
      </c>
      <c r="H141" s="241"/>
      <c r="I141" s="213"/>
      <c r="J141" s="244"/>
      <c r="K141" s="171"/>
      <c r="L141" s="171"/>
      <c r="M141" s="571">
        <v>91</v>
      </c>
      <c r="N141" s="61"/>
      <c r="O141" s="261"/>
      <c r="P141" s="219"/>
      <c r="Q141" s="100"/>
      <c r="R141" s="169"/>
      <c r="S141" s="60"/>
      <c r="T141" s="61"/>
      <c r="V141" s="61"/>
      <c r="W141" s="61"/>
      <c r="X141" s="160"/>
      <c r="Y141" s="526"/>
      <c r="Z141" s="743"/>
      <c r="AA141"/>
    </row>
    <row r="142" spans="1:27">
      <c r="A142" s="44">
        <v>135</v>
      </c>
      <c r="B142" s="312" t="s">
        <v>57</v>
      </c>
      <c r="C142" s="43">
        <v>27177</v>
      </c>
      <c r="D142" s="43" t="s">
        <v>669</v>
      </c>
      <c r="E142" s="43" t="s">
        <v>48</v>
      </c>
      <c r="F142" s="69" t="s">
        <v>662</v>
      </c>
      <c r="G142" s="125">
        <f>K142+H142+I142+L142+O142+R142+P142+Q142</f>
        <v>91</v>
      </c>
      <c r="H142" s="241"/>
      <c r="I142" s="213"/>
      <c r="J142" s="213"/>
      <c r="K142" s="171"/>
      <c r="L142" s="171"/>
      <c r="M142" s="61"/>
      <c r="N142" s="61"/>
      <c r="O142" s="261"/>
      <c r="P142" s="219"/>
      <c r="Q142" s="71">
        <v>91</v>
      </c>
      <c r="R142" s="169">
        <v>0</v>
      </c>
      <c r="S142" s="60"/>
      <c r="T142" s="61"/>
      <c r="V142" s="61"/>
      <c r="W142" s="61"/>
      <c r="X142" s="160"/>
      <c r="Y142" s="526"/>
      <c r="Z142" s="743"/>
      <c r="AA142"/>
    </row>
    <row r="143" spans="1:27">
      <c r="A143" s="44">
        <v>136</v>
      </c>
      <c r="B143" s="59" t="s">
        <v>1108</v>
      </c>
      <c r="C143" s="61">
        <v>113835</v>
      </c>
      <c r="D143" s="85" t="s">
        <v>1109</v>
      </c>
      <c r="E143" s="61" t="s">
        <v>5</v>
      </c>
      <c r="F143" s="86" t="s">
        <v>127</v>
      </c>
      <c r="G143" s="125">
        <f>K143+H143+I143+L143+O143+R143+P143+X143+J143+U143+S143+M143+V143+N143</f>
        <v>91</v>
      </c>
      <c r="H143" s="241"/>
      <c r="I143" s="213"/>
      <c r="J143" s="244"/>
      <c r="K143" s="171"/>
      <c r="L143" s="171"/>
      <c r="M143" s="61"/>
      <c r="N143" s="71">
        <v>91</v>
      </c>
      <c r="O143" s="261"/>
      <c r="P143" s="219"/>
      <c r="Q143" s="100"/>
      <c r="R143" s="169"/>
      <c r="S143" s="60"/>
      <c r="T143" s="61"/>
      <c r="V143" s="61"/>
      <c r="W143" s="61"/>
      <c r="X143" s="160"/>
      <c r="Y143" s="526"/>
      <c r="Z143" s="743"/>
      <c r="AA143"/>
    </row>
    <row r="144" spans="1:27">
      <c r="A144" s="44">
        <v>137</v>
      </c>
      <c r="B144" s="616" t="s">
        <v>1081</v>
      </c>
      <c r="C144" s="617">
        <v>62270</v>
      </c>
      <c r="D144" s="617">
        <v>1473</v>
      </c>
      <c r="E144" s="617" t="s">
        <v>1011</v>
      </c>
      <c r="F144" s="69" t="s">
        <v>127</v>
      </c>
      <c r="G144" s="125">
        <f>K144+H144+I144+L144+O144+R144+P144+X144+J144+U144+S144+M144+V144</f>
        <v>91</v>
      </c>
      <c r="H144" s="241"/>
      <c r="I144" s="213"/>
      <c r="J144" s="244"/>
      <c r="K144" s="171"/>
      <c r="L144" s="171"/>
      <c r="M144" s="61"/>
      <c r="N144" s="61"/>
      <c r="O144" s="261">
        <v>34</v>
      </c>
      <c r="P144" s="219"/>
      <c r="Q144" s="100"/>
      <c r="R144" s="169"/>
      <c r="S144" s="60"/>
      <c r="T144" s="61"/>
      <c r="V144" s="71">
        <v>57</v>
      </c>
      <c r="W144" s="61"/>
      <c r="X144" s="160"/>
      <c r="Y144" s="526"/>
      <c r="Z144" s="743"/>
      <c r="AA144"/>
    </row>
    <row r="145" spans="1:27">
      <c r="A145" s="44">
        <v>138</v>
      </c>
      <c r="B145" s="624" t="s">
        <v>1072</v>
      </c>
      <c r="C145" s="625">
        <v>87146</v>
      </c>
      <c r="D145" s="625">
        <v>3250</v>
      </c>
      <c r="E145" s="625" t="s">
        <v>3</v>
      </c>
      <c r="F145" s="631" t="s">
        <v>914</v>
      </c>
      <c r="G145" s="125">
        <f>K145+H145+I145+L145+O145+R145+P145+X145+J145+U145+S145+M145+V145+T145</f>
        <v>90</v>
      </c>
      <c r="H145" s="241"/>
      <c r="I145" s="213"/>
      <c r="J145" s="244"/>
      <c r="K145" s="171"/>
      <c r="L145" s="171"/>
      <c r="M145" s="61"/>
      <c r="N145" s="61"/>
      <c r="O145" s="261"/>
      <c r="P145" s="219"/>
      <c r="Q145" s="100"/>
      <c r="R145" s="169"/>
      <c r="S145" s="60"/>
      <c r="T145" s="71">
        <v>90</v>
      </c>
      <c r="V145" s="61"/>
      <c r="W145" s="61"/>
      <c r="X145" s="160"/>
      <c r="Y145" s="526"/>
      <c r="Z145" s="743"/>
      <c r="AA145"/>
    </row>
    <row r="146" spans="1:27">
      <c r="A146" s="44">
        <v>139</v>
      </c>
      <c r="B146" s="81" t="s">
        <v>737</v>
      </c>
      <c r="C146" s="83">
        <v>66176</v>
      </c>
      <c r="D146" s="83" t="s">
        <v>738</v>
      </c>
      <c r="E146" s="46" t="s">
        <v>8</v>
      </c>
      <c r="F146" s="513" t="s">
        <v>234</v>
      </c>
      <c r="G146" s="125">
        <f>K146+H146+I146+L146+O146+R146+P146+X146</f>
        <v>90</v>
      </c>
      <c r="H146" s="241"/>
      <c r="I146" s="213"/>
      <c r="J146" s="213"/>
      <c r="K146" s="171"/>
      <c r="L146" s="171"/>
      <c r="M146" s="61"/>
      <c r="N146" s="61"/>
      <c r="O146" s="261"/>
      <c r="P146" s="219"/>
      <c r="Q146" s="100"/>
      <c r="R146" s="324"/>
      <c r="S146" s="60"/>
      <c r="T146" s="61"/>
      <c r="V146" s="61"/>
      <c r="W146" s="61"/>
      <c r="X146" s="526">
        <v>90</v>
      </c>
      <c r="Y146" s="526">
        <v>68</v>
      </c>
      <c r="Z146" s="743"/>
      <c r="AA146"/>
    </row>
    <row r="147" spans="1:27">
      <c r="A147" s="44">
        <v>140</v>
      </c>
      <c r="B147" s="279" t="s">
        <v>355</v>
      </c>
      <c r="C147" s="280">
        <v>89677</v>
      </c>
      <c r="D147" s="280" t="s">
        <v>356</v>
      </c>
      <c r="E147" s="295" t="s">
        <v>7</v>
      </c>
      <c r="F147" s="303" t="s">
        <v>127</v>
      </c>
      <c r="G147" s="125">
        <f>K147+H147+I147+L147+O147+R147+P147</f>
        <v>90</v>
      </c>
      <c r="H147" s="241"/>
      <c r="I147" s="213"/>
      <c r="J147" s="213"/>
      <c r="K147" s="304">
        <v>90</v>
      </c>
      <c r="L147" s="171"/>
      <c r="M147" s="61"/>
      <c r="N147" s="61"/>
      <c r="O147" s="218"/>
      <c r="P147" s="219"/>
      <c r="Q147" s="100"/>
      <c r="R147" s="169"/>
      <c r="S147" s="60"/>
      <c r="T147" s="61"/>
      <c r="V147" s="61"/>
      <c r="W147" s="61"/>
      <c r="X147" s="160"/>
      <c r="Y147" s="526"/>
      <c r="Z147" s="743"/>
      <c r="AA147"/>
    </row>
    <row r="148" spans="1:27">
      <c r="A148" s="44">
        <v>141</v>
      </c>
      <c r="B148" s="321" t="s">
        <v>458</v>
      </c>
      <c r="C148" s="94">
        <v>82336</v>
      </c>
      <c r="D148" s="61" t="s">
        <v>459</v>
      </c>
      <c r="E148" s="43" t="s">
        <v>6</v>
      </c>
      <c r="F148" s="86" t="s">
        <v>127</v>
      </c>
      <c r="G148" s="125">
        <f>K148+H148+I148+L148+O148+R148+P148</f>
        <v>89</v>
      </c>
      <c r="H148" s="241"/>
      <c r="I148" s="213"/>
      <c r="J148" s="213"/>
      <c r="K148" s="171"/>
      <c r="L148" s="171"/>
      <c r="M148" s="61"/>
      <c r="N148" s="61"/>
      <c r="O148" s="355"/>
      <c r="P148" s="219"/>
      <c r="Q148" s="100"/>
      <c r="R148" s="324">
        <v>89</v>
      </c>
      <c r="S148" s="60"/>
      <c r="T148" s="61"/>
      <c r="V148" s="61"/>
      <c r="W148" s="61"/>
      <c r="X148" s="160"/>
      <c r="Y148" s="526"/>
      <c r="Z148" s="743"/>
      <c r="AA148"/>
    </row>
    <row r="149" spans="1:27">
      <c r="A149" s="44">
        <v>142</v>
      </c>
      <c r="B149" s="553" t="s">
        <v>808</v>
      </c>
      <c r="C149" s="552">
        <v>87123</v>
      </c>
      <c r="D149" s="552" t="s">
        <v>809</v>
      </c>
      <c r="E149" s="552" t="s">
        <v>9</v>
      </c>
      <c r="F149" s="69" t="s">
        <v>127</v>
      </c>
      <c r="G149" s="125">
        <f>K149+H149+I149+L149+O149+R149+P149+X149+J149+U149</f>
        <v>88</v>
      </c>
      <c r="H149" s="241"/>
      <c r="I149" s="213"/>
      <c r="J149" s="244"/>
      <c r="K149" s="171"/>
      <c r="L149" s="171"/>
      <c r="M149" s="61"/>
      <c r="N149" s="61"/>
      <c r="O149" s="261"/>
      <c r="P149" s="219"/>
      <c r="Q149" s="100"/>
      <c r="R149" s="169"/>
      <c r="S149" s="60"/>
      <c r="T149" s="61"/>
      <c r="U149" s="71">
        <v>88</v>
      </c>
      <c r="V149" s="61"/>
      <c r="W149" s="61"/>
      <c r="X149" s="160"/>
      <c r="Y149" s="526"/>
      <c r="Z149" s="743"/>
      <c r="AA149"/>
    </row>
    <row r="150" spans="1:27">
      <c r="A150" s="44">
        <v>143</v>
      </c>
      <c r="B150" s="282" t="s">
        <v>99</v>
      </c>
      <c r="C150" s="95">
        <v>94352</v>
      </c>
      <c r="D150" s="202" t="s">
        <v>100</v>
      </c>
      <c r="E150" s="295" t="s">
        <v>7</v>
      </c>
      <c r="F150" s="69" t="s">
        <v>127</v>
      </c>
      <c r="G150" s="125">
        <f>K150+H150+I150+L150+O150+R150+P150</f>
        <v>87</v>
      </c>
      <c r="H150" s="241"/>
      <c r="I150" s="213"/>
      <c r="J150" s="213"/>
      <c r="K150" s="304">
        <v>87</v>
      </c>
      <c r="L150" s="171"/>
      <c r="M150" s="61"/>
      <c r="N150" s="61"/>
      <c r="O150" s="218"/>
      <c r="P150" s="219"/>
      <c r="Q150" s="100"/>
      <c r="R150" s="169"/>
      <c r="S150" s="60"/>
      <c r="T150" s="61"/>
      <c r="V150" s="61"/>
      <c r="W150" s="61"/>
      <c r="X150" s="160"/>
      <c r="Y150" s="526"/>
      <c r="Z150" s="743"/>
      <c r="AA150"/>
    </row>
    <row r="151" spans="1:27">
      <c r="A151" s="44">
        <v>144</v>
      </c>
      <c r="B151" s="119" t="s">
        <v>783</v>
      </c>
      <c r="C151" s="83">
        <v>110031</v>
      </c>
      <c r="D151" s="83" t="s">
        <v>784</v>
      </c>
      <c r="E151" s="83" t="s">
        <v>42</v>
      </c>
      <c r="F151" s="121" t="s">
        <v>130</v>
      </c>
      <c r="G151" s="125">
        <f>K151+H151+I151+L151+O151+R151+P151+X151+J151</f>
        <v>87</v>
      </c>
      <c r="H151" s="241"/>
      <c r="I151" s="213"/>
      <c r="J151" s="244">
        <v>87</v>
      </c>
      <c r="K151" s="171"/>
      <c r="L151" s="171"/>
      <c r="M151" s="61"/>
      <c r="N151" s="61"/>
      <c r="O151" s="261"/>
      <c r="P151" s="219"/>
      <c r="Q151" s="100"/>
      <c r="R151" s="324"/>
      <c r="S151" s="60"/>
      <c r="T151" s="61"/>
      <c r="V151" s="61"/>
      <c r="W151" s="61"/>
      <c r="X151" s="526"/>
      <c r="Y151" s="526"/>
      <c r="Z151" s="743"/>
      <c r="AA151"/>
    </row>
    <row r="152" spans="1:27">
      <c r="A152" s="44">
        <v>145</v>
      </c>
      <c r="B152" s="553" t="s">
        <v>826</v>
      </c>
      <c r="C152" s="552">
        <v>87129</v>
      </c>
      <c r="D152" s="552" t="s">
        <v>827</v>
      </c>
      <c r="E152" s="552" t="s">
        <v>9</v>
      </c>
      <c r="F152" s="69" t="s">
        <v>127</v>
      </c>
      <c r="G152" s="125">
        <f>K152+H152+I152+L152+O152+R152+P152+X152+J152+U152</f>
        <v>86</v>
      </c>
      <c r="H152" s="40"/>
      <c r="I152" s="213"/>
      <c r="J152" s="244"/>
      <c r="K152" s="171"/>
      <c r="L152" s="171"/>
      <c r="M152" s="61"/>
      <c r="N152" s="61"/>
      <c r="O152" s="261"/>
      <c r="P152" s="219"/>
      <c r="Q152" s="100"/>
      <c r="R152" s="169"/>
      <c r="S152" s="60"/>
      <c r="T152" s="61"/>
      <c r="U152" s="71">
        <v>86</v>
      </c>
      <c r="V152" s="61"/>
      <c r="W152" s="61"/>
      <c r="X152" s="160"/>
      <c r="Y152" s="526"/>
      <c r="Z152" s="743"/>
      <c r="AA152"/>
    </row>
    <row r="153" spans="1:27">
      <c r="A153" s="44">
        <v>146</v>
      </c>
      <c r="B153" s="593" t="s">
        <v>956</v>
      </c>
      <c r="C153" s="594" t="s">
        <v>957</v>
      </c>
      <c r="D153" s="594" t="s">
        <v>958</v>
      </c>
      <c r="E153" s="587" t="s">
        <v>7</v>
      </c>
      <c r="F153" s="601" t="s">
        <v>127</v>
      </c>
      <c r="G153" s="125">
        <f>K153+H153+I153+L153+O153+R153+P153+X153+J153+U153+S153+M153</f>
        <v>86</v>
      </c>
      <c r="H153" s="241"/>
      <c r="I153" s="213"/>
      <c r="J153" s="244"/>
      <c r="K153" s="171"/>
      <c r="L153" s="171"/>
      <c r="M153" s="571">
        <v>86</v>
      </c>
      <c r="N153" s="61"/>
      <c r="O153" s="261"/>
      <c r="P153" s="219"/>
      <c r="Q153" s="100"/>
      <c r="R153" s="169"/>
      <c r="S153" s="60"/>
      <c r="T153" s="61"/>
      <c r="V153" s="61"/>
      <c r="W153" s="61"/>
      <c r="X153" s="160"/>
      <c r="Y153" s="526"/>
      <c r="Z153" s="743"/>
      <c r="AA153"/>
    </row>
    <row r="154" spans="1:27">
      <c r="A154" s="44">
        <v>147</v>
      </c>
      <c r="B154" s="312" t="s">
        <v>681</v>
      </c>
      <c r="C154" s="43">
        <v>100927</v>
      </c>
      <c r="D154" s="43" t="s">
        <v>682</v>
      </c>
      <c r="E154" s="43" t="s">
        <v>2</v>
      </c>
      <c r="F154" s="69" t="s">
        <v>659</v>
      </c>
      <c r="G154" s="125">
        <f>K154+H154+I154+L154+O154+R154+P154+Q154</f>
        <v>86</v>
      </c>
      <c r="H154" s="241"/>
      <c r="I154" s="213"/>
      <c r="J154" s="213"/>
      <c r="K154" s="171"/>
      <c r="L154" s="171"/>
      <c r="M154" s="61"/>
      <c r="N154" s="61"/>
      <c r="O154" s="261"/>
      <c r="P154" s="219"/>
      <c r="Q154" s="71">
        <v>86</v>
      </c>
      <c r="R154" s="169"/>
      <c r="S154" s="60"/>
      <c r="T154" s="61"/>
      <c r="V154" s="61"/>
      <c r="W154" s="61"/>
      <c r="X154" s="160"/>
      <c r="Y154" s="526"/>
      <c r="Z154" s="743"/>
      <c r="AA154"/>
    </row>
    <row r="155" spans="1:27">
      <c r="A155" s="44">
        <v>148</v>
      </c>
      <c r="B155" s="553" t="s">
        <v>822</v>
      </c>
      <c r="C155" s="552">
        <v>102180</v>
      </c>
      <c r="D155" s="552" t="s">
        <v>823</v>
      </c>
      <c r="E155" s="552" t="s">
        <v>9</v>
      </c>
      <c r="F155" s="69" t="s">
        <v>127</v>
      </c>
      <c r="G155" s="125">
        <f>K155+H155+I155+L155+O155+R155+P155+X155+J155+U155</f>
        <v>85</v>
      </c>
      <c r="H155" s="241"/>
      <c r="I155" s="213"/>
      <c r="J155" s="244"/>
      <c r="K155" s="171"/>
      <c r="L155" s="171"/>
      <c r="M155" s="61"/>
      <c r="N155" s="61"/>
      <c r="O155" s="261"/>
      <c r="P155" s="219"/>
      <c r="Q155" s="100"/>
      <c r="R155" s="169"/>
      <c r="S155" s="60"/>
      <c r="T155" s="61"/>
      <c r="U155" s="71">
        <v>85</v>
      </c>
      <c r="V155" s="61"/>
      <c r="W155" s="61"/>
      <c r="X155" s="160"/>
      <c r="Y155" s="526"/>
      <c r="Z155" s="743"/>
      <c r="AA155"/>
    </row>
    <row r="156" spans="1:27">
      <c r="A156" s="44">
        <v>149</v>
      </c>
      <c r="B156" s="211" t="s">
        <v>735</v>
      </c>
      <c r="C156" s="106">
        <v>62119</v>
      </c>
      <c r="D156" s="106" t="s">
        <v>736</v>
      </c>
      <c r="E156" s="517" t="s">
        <v>8</v>
      </c>
      <c r="F156" s="518" t="s">
        <v>234</v>
      </c>
      <c r="G156" s="125">
        <f>K156+H156+I156+L156+O156+R156+P156+X156</f>
        <v>85</v>
      </c>
      <c r="H156" s="241"/>
      <c r="I156" s="213"/>
      <c r="J156" s="213"/>
      <c r="K156" s="171"/>
      <c r="L156" s="171"/>
      <c r="M156" s="61"/>
      <c r="N156" s="61"/>
      <c r="O156" s="261"/>
      <c r="P156" s="219"/>
      <c r="Q156" s="100"/>
      <c r="R156" s="324"/>
      <c r="S156" s="60"/>
      <c r="T156" s="61"/>
      <c r="V156" s="61"/>
      <c r="W156" s="61"/>
      <c r="X156" s="526">
        <v>85</v>
      </c>
      <c r="Y156" s="526"/>
      <c r="Z156" s="743"/>
      <c r="AA156"/>
    </row>
    <row r="157" spans="1:27">
      <c r="A157" s="44">
        <v>150</v>
      </c>
      <c r="B157" s="282" t="s">
        <v>375</v>
      </c>
      <c r="C157" s="95">
        <v>21827</v>
      </c>
      <c r="D157" s="291">
        <v>340</v>
      </c>
      <c r="E157" s="295" t="s">
        <v>7</v>
      </c>
      <c r="F157" s="69" t="s">
        <v>234</v>
      </c>
      <c r="G157" s="125">
        <f>K157+H157+I157+L157+O157+R157+P157</f>
        <v>85</v>
      </c>
      <c r="H157" s="241"/>
      <c r="I157" s="213"/>
      <c r="J157" s="213"/>
      <c r="K157" s="304">
        <v>85</v>
      </c>
      <c r="L157" s="171"/>
      <c r="M157" s="61"/>
      <c r="N157" s="61"/>
      <c r="O157" s="218"/>
      <c r="P157" s="219"/>
      <c r="Q157" s="100"/>
      <c r="R157" s="169"/>
      <c r="S157" s="60"/>
      <c r="T157" s="61"/>
      <c r="V157" s="61"/>
      <c r="W157" s="61"/>
      <c r="X157" s="160"/>
      <c r="Y157" s="526"/>
      <c r="Z157" s="743"/>
      <c r="AA157"/>
    </row>
    <row r="158" spans="1:27">
      <c r="A158" s="44">
        <v>151</v>
      </c>
      <c r="B158" s="282" t="s">
        <v>98</v>
      </c>
      <c r="C158" s="95">
        <v>76065</v>
      </c>
      <c r="D158" s="283" t="s">
        <v>357</v>
      </c>
      <c r="E158" s="295" t="s">
        <v>7</v>
      </c>
      <c r="F158" s="69" t="s">
        <v>234</v>
      </c>
      <c r="G158" s="125">
        <f>K158+H158+I158+L158+O158+R158+P158</f>
        <v>85</v>
      </c>
      <c r="H158" s="241"/>
      <c r="I158" s="213"/>
      <c r="J158" s="213"/>
      <c r="K158" s="304">
        <v>85</v>
      </c>
      <c r="L158" s="171"/>
      <c r="M158" s="61"/>
      <c r="N158" s="61"/>
      <c r="O158" s="218"/>
      <c r="P158" s="219"/>
      <c r="Q158" s="100"/>
      <c r="R158" s="169"/>
      <c r="S158" s="60"/>
      <c r="T158" s="61"/>
      <c r="V158" s="61"/>
      <c r="W158" s="61"/>
      <c r="X158" s="160"/>
      <c r="Y158" s="526"/>
      <c r="Z158" s="743"/>
      <c r="AA158"/>
    </row>
    <row r="159" spans="1:27">
      <c r="A159" s="44">
        <v>152</v>
      </c>
      <c r="B159" s="321" t="s">
        <v>440</v>
      </c>
      <c r="C159" s="94">
        <v>54095</v>
      </c>
      <c r="D159" s="61" t="s">
        <v>441</v>
      </c>
      <c r="E159" s="43" t="s">
        <v>6</v>
      </c>
      <c r="F159" s="86" t="s">
        <v>234</v>
      </c>
      <c r="G159" s="125">
        <f>K159+H159+I159+L159+O159+R159+P159</f>
        <v>85</v>
      </c>
      <c r="H159" s="241"/>
      <c r="I159" s="213"/>
      <c r="J159" s="213"/>
      <c r="K159" s="171"/>
      <c r="L159" s="171"/>
      <c r="M159" s="61"/>
      <c r="N159" s="61"/>
      <c r="O159" s="261"/>
      <c r="P159" s="219"/>
      <c r="Q159" s="100"/>
      <c r="R159" s="324">
        <v>85</v>
      </c>
      <c r="S159" s="60"/>
      <c r="T159" s="61"/>
      <c r="V159" s="61"/>
      <c r="W159" s="61"/>
      <c r="X159" s="160"/>
      <c r="Y159" s="526"/>
      <c r="Z159" s="743"/>
      <c r="AA159"/>
    </row>
    <row r="160" spans="1:27">
      <c r="A160" s="44">
        <v>153</v>
      </c>
      <c r="B160" s="119" t="s">
        <v>192</v>
      </c>
      <c r="C160" s="83">
        <v>72058</v>
      </c>
      <c r="D160" s="120" t="s">
        <v>193</v>
      </c>
      <c r="E160" s="83" t="s">
        <v>42</v>
      </c>
      <c r="F160" s="121" t="s">
        <v>127</v>
      </c>
      <c r="G160" s="125">
        <f>K160+H160+I160+L160+O160+R160+P160</f>
        <v>85</v>
      </c>
      <c r="H160" s="241"/>
      <c r="I160" s="244">
        <v>85</v>
      </c>
      <c r="J160" s="213"/>
      <c r="K160" s="215"/>
      <c r="L160" s="171"/>
      <c r="M160" s="61"/>
      <c r="N160" s="61"/>
      <c r="O160" s="218"/>
      <c r="P160" s="219"/>
      <c r="Q160" s="100"/>
      <c r="R160" s="169"/>
      <c r="S160" s="60"/>
      <c r="T160" s="61"/>
      <c r="V160" s="61"/>
      <c r="W160" s="61"/>
      <c r="X160" s="160"/>
      <c r="Y160" s="526"/>
      <c r="Z160" s="743"/>
      <c r="AA160"/>
    </row>
    <row r="161" spans="1:27">
      <c r="A161" s="44">
        <v>154</v>
      </c>
      <c r="B161" s="59" t="s">
        <v>1096</v>
      </c>
      <c r="C161" s="61">
        <v>87671</v>
      </c>
      <c r="D161" s="61">
        <v>611</v>
      </c>
      <c r="E161" s="61" t="s">
        <v>5</v>
      </c>
      <c r="F161" s="86" t="s">
        <v>234</v>
      </c>
      <c r="G161" s="125">
        <f>K161+H161+I161+L161+O161+R161+P161+X161+J161+U161+S161+M161+V161+N161+W161</f>
        <v>84</v>
      </c>
      <c r="H161" s="241"/>
      <c r="I161" s="213"/>
      <c r="J161" s="244"/>
      <c r="K161" s="171"/>
      <c r="L161" s="171"/>
      <c r="M161" s="61"/>
      <c r="N161" s="61">
        <v>11</v>
      </c>
      <c r="O161" s="261"/>
      <c r="P161" s="219"/>
      <c r="Q161" s="100"/>
      <c r="R161" s="169"/>
      <c r="S161" s="60"/>
      <c r="T161" s="61"/>
      <c r="V161" s="61"/>
      <c r="W161" s="71">
        <v>73</v>
      </c>
      <c r="X161" s="160"/>
      <c r="Y161" s="526"/>
      <c r="Z161" s="743"/>
      <c r="AA161"/>
    </row>
    <row r="162" spans="1:27">
      <c r="A162" s="44">
        <v>155</v>
      </c>
      <c r="B162" s="312" t="s">
        <v>709</v>
      </c>
      <c r="C162" s="43">
        <v>92346</v>
      </c>
      <c r="D162" s="43" t="s">
        <v>710</v>
      </c>
      <c r="E162" s="43" t="s">
        <v>663</v>
      </c>
      <c r="F162" s="69" t="s">
        <v>659</v>
      </c>
      <c r="G162" s="125">
        <f>K162+H162+I162+L162+O162+R162+P162+Q162</f>
        <v>84</v>
      </c>
      <c r="H162" s="241"/>
      <c r="I162" s="213"/>
      <c r="J162" s="213"/>
      <c r="K162" s="171"/>
      <c r="L162" s="171"/>
      <c r="M162" s="61"/>
      <c r="N162" s="61"/>
      <c r="O162" s="261"/>
      <c r="P162" s="219"/>
      <c r="Q162" s="71">
        <v>84</v>
      </c>
      <c r="R162" s="169"/>
      <c r="S162" s="60"/>
      <c r="T162" s="61"/>
      <c r="V162" s="61"/>
      <c r="W162" s="61"/>
      <c r="X162" s="160"/>
      <c r="Y162" s="526"/>
      <c r="Z162" s="743"/>
      <c r="AA162"/>
    </row>
    <row r="163" spans="1:27">
      <c r="A163" s="44">
        <v>156</v>
      </c>
      <c r="B163" s="553" t="s">
        <v>810</v>
      </c>
      <c r="C163" s="552">
        <v>87121</v>
      </c>
      <c r="D163" s="552" t="s">
        <v>811</v>
      </c>
      <c r="E163" s="552" t="s">
        <v>9</v>
      </c>
      <c r="F163" s="69" t="s">
        <v>127</v>
      </c>
      <c r="G163" s="125">
        <f>K163+H163+I163+L163+O163+R163+P163+X163+J163+U163</f>
        <v>83</v>
      </c>
      <c r="H163" s="241"/>
      <c r="I163" s="213"/>
      <c r="J163" s="244"/>
      <c r="K163" s="171"/>
      <c r="L163" s="171"/>
      <c r="M163" s="61"/>
      <c r="N163" s="61"/>
      <c r="O163" s="261"/>
      <c r="P163" s="219"/>
      <c r="Q163" s="100"/>
      <c r="R163" s="169"/>
      <c r="S163" s="60"/>
      <c r="T163" s="61"/>
      <c r="U163" s="71">
        <v>83</v>
      </c>
      <c r="V163" s="61"/>
      <c r="W163" s="61"/>
      <c r="X163" s="160"/>
      <c r="Y163" s="526"/>
      <c r="Z163" s="743"/>
      <c r="AA163"/>
    </row>
    <row r="164" spans="1:27">
      <c r="A164" s="44">
        <v>157</v>
      </c>
      <c r="B164" s="680" t="s">
        <v>1152</v>
      </c>
      <c r="C164" s="681" t="s">
        <v>1153</v>
      </c>
      <c r="D164" s="681" t="s">
        <v>1154</v>
      </c>
      <c r="E164" s="43" t="s">
        <v>8</v>
      </c>
      <c r="F164" s="698" t="s">
        <v>127</v>
      </c>
      <c r="G164" s="125">
        <f>K164+H164+I164+L164+O164+R164+P164+Y164</f>
        <v>83</v>
      </c>
      <c r="H164" s="241"/>
      <c r="I164" s="213"/>
      <c r="J164" s="213"/>
      <c r="K164" s="171"/>
      <c r="L164" s="304"/>
      <c r="M164" s="61"/>
      <c r="N164" s="61"/>
      <c r="O164" s="261"/>
      <c r="P164" s="219"/>
      <c r="Q164" s="100"/>
      <c r="R164" s="324"/>
      <c r="S164" s="60"/>
      <c r="T164" s="61"/>
      <c r="V164" s="61"/>
      <c r="W164" s="61"/>
      <c r="X164" s="160"/>
      <c r="Y164" s="526">
        <v>83</v>
      </c>
      <c r="Z164" s="743"/>
      <c r="AA164"/>
    </row>
    <row r="165" spans="1:27" ht="13.5" thickBot="1">
      <c r="A165" s="44">
        <v>158</v>
      </c>
      <c r="B165" s="614" t="s">
        <v>343</v>
      </c>
      <c r="C165" s="615">
        <v>70651</v>
      </c>
      <c r="D165" s="615">
        <v>1239</v>
      </c>
      <c r="E165" s="615" t="s">
        <v>46</v>
      </c>
      <c r="F165" s="69" t="s">
        <v>234</v>
      </c>
      <c r="G165" s="125">
        <f>K165+H165+I165+L165+O165+R165+P165+X165+J165+U165+S165+M165+V165</f>
        <v>82</v>
      </c>
      <c r="H165" s="241"/>
      <c r="I165" s="213"/>
      <c r="J165" s="244"/>
      <c r="K165" s="171"/>
      <c r="L165" s="171"/>
      <c r="M165" s="61"/>
      <c r="N165" s="61"/>
      <c r="O165" s="261"/>
      <c r="P165" s="219"/>
      <c r="Q165" s="100"/>
      <c r="R165" s="169"/>
      <c r="S165" s="60"/>
      <c r="T165" s="61"/>
      <c r="V165" s="71">
        <v>82</v>
      </c>
      <c r="W165" s="61"/>
      <c r="X165" s="160"/>
      <c r="Y165" s="526"/>
      <c r="Z165" s="743"/>
      <c r="AA165"/>
    </row>
    <row r="166" spans="1:27">
      <c r="A166" s="44">
        <v>159</v>
      </c>
      <c r="B166" s="913" t="s">
        <v>959</v>
      </c>
      <c r="C166" s="917" t="s">
        <v>960</v>
      </c>
      <c r="D166" s="917" t="s">
        <v>961</v>
      </c>
      <c r="E166" s="924" t="s">
        <v>7</v>
      </c>
      <c r="F166" s="933" t="s">
        <v>234</v>
      </c>
      <c r="G166" s="125">
        <f>K166+H166+I166+L166+O166+R166+P166+X166+J166+U166+S166+M166</f>
        <v>82</v>
      </c>
      <c r="H166" s="241"/>
      <c r="I166" s="213"/>
      <c r="J166" s="244"/>
      <c r="K166" s="171"/>
      <c r="L166" s="171"/>
      <c r="M166" s="571">
        <v>82</v>
      </c>
      <c r="N166" s="61"/>
      <c r="O166" s="261"/>
      <c r="P166" s="219"/>
      <c r="Q166" s="100"/>
      <c r="R166" s="169"/>
      <c r="S166" s="60"/>
      <c r="T166" s="61"/>
      <c r="V166" s="61"/>
      <c r="W166" s="61"/>
      <c r="X166" s="160"/>
      <c r="Y166" s="526"/>
      <c r="Z166" s="743"/>
      <c r="AA166"/>
    </row>
    <row r="167" spans="1:27">
      <c r="A167" s="44">
        <v>160</v>
      </c>
      <c r="B167" s="614" t="s">
        <v>1019</v>
      </c>
      <c r="C167" s="615">
        <v>17909</v>
      </c>
      <c r="D167" s="615">
        <v>69</v>
      </c>
      <c r="E167" s="615" t="s">
        <v>663</v>
      </c>
      <c r="F167" s="43" t="s">
        <v>234</v>
      </c>
      <c r="G167" s="125">
        <f>K167+H167+I167+L167+O167+R167+P167+X167+J167+U167+S167+M167+V167</f>
        <v>82</v>
      </c>
      <c r="H167" s="241"/>
      <c r="I167" s="213"/>
      <c r="J167" s="244"/>
      <c r="K167" s="171"/>
      <c r="L167" s="171"/>
      <c r="M167" s="61"/>
      <c r="N167" s="61"/>
      <c r="O167" s="261"/>
      <c r="P167" s="219"/>
      <c r="Q167" s="100">
        <v>79</v>
      </c>
      <c r="R167" s="169"/>
      <c r="S167" s="60"/>
      <c r="T167" s="61"/>
      <c r="V167" s="71">
        <v>82</v>
      </c>
      <c r="W167" s="61"/>
      <c r="X167" s="160"/>
      <c r="Y167" s="526"/>
      <c r="Z167" s="743"/>
      <c r="AA167"/>
    </row>
    <row r="168" spans="1:27">
      <c r="A168" s="44">
        <v>161</v>
      </c>
      <c r="B168" s="680" t="s">
        <v>1141</v>
      </c>
      <c r="C168" s="681">
        <v>62129</v>
      </c>
      <c r="D168" s="681" t="s">
        <v>1142</v>
      </c>
      <c r="E168" s="43" t="s">
        <v>8</v>
      </c>
      <c r="F168" s="880" t="s">
        <v>234</v>
      </c>
      <c r="G168" s="125">
        <f>K168+H168+I168+L168+O168+R168+P168+Y168</f>
        <v>81</v>
      </c>
      <c r="H168" s="241"/>
      <c r="I168" s="213"/>
      <c r="J168" s="213"/>
      <c r="K168" s="171"/>
      <c r="L168" s="304"/>
      <c r="M168" s="61"/>
      <c r="N168" s="61"/>
      <c r="O168" s="261"/>
      <c r="P168" s="219"/>
      <c r="Q168" s="100"/>
      <c r="R168" s="324"/>
      <c r="S168" s="60"/>
      <c r="T168" s="61"/>
      <c r="V168" s="61"/>
      <c r="W168" s="61"/>
      <c r="X168" s="160"/>
      <c r="Y168" s="526">
        <v>81</v>
      </c>
      <c r="Z168" s="743"/>
      <c r="AA168"/>
    </row>
    <row r="169" spans="1:27">
      <c r="A169" s="44">
        <v>162</v>
      </c>
      <c r="B169" s="282" t="s">
        <v>363</v>
      </c>
      <c r="C169" s="280">
        <v>65536</v>
      </c>
      <c r="D169" s="287" t="s">
        <v>364</v>
      </c>
      <c r="E169" s="295" t="s">
        <v>7</v>
      </c>
      <c r="F169" s="43" t="s">
        <v>127</v>
      </c>
      <c r="G169" s="125">
        <f>K169+H169+I169+L169+O169+R169+P169</f>
        <v>81</v>
      </c>
      <c r="H169" s="241"/>
      <c r="I169" s="213"/>
      <c r="J169" s="213"/>
      <c r="K169" s="304">
        <v>81</v>
      </c>
      <c r="L169" s="171"/>
      <c r="M169" s="61"/>
      <c r="N169" s="61"/>
      <c r="O169" s="218"/>
      <c r="P169" s="219"/>
      <c r="Q169" s="100"/>
      <c r="R169" s="169"/>
      <c r="S169" s="60"/>
      <c r="T169" s="61"/>
      <c r="V169" s="61"/>
      <c r="W169" s="61"/>
      <c r="X169" s="160"/>
      <c r="Y169" s="526"/>
      <c r="Z169" s="743"/>
      <c r="AA169"/>
    </row>
    <row r="170" spans="1:27">
      <c r="A170" s="44">
        <v>163</v>
      </c>
      <c r="B170" s="312" t="s">
        <v>665</v>
      </c>
      <c r="C170" s="43">
        <v>100845</v>
      </c>
      <c r="D170" s="43" t="s">
        <v>666</v>
      </c>
      <c r="E170" s="43" t="s">
        <v>2</v>
      </c>
      <c r="F170" s="43" t="s">
        <v>659</v>
      </c>
      <c r="G170" s="125">
        <f>K170+H170+I170+L170+O170+R170+P170+Q170</f>
        <v>81</v>
      </c>
      <c r="H170" s="241"/>
      <c r="I170" s="213"/>
      <c r="J170" s="213"/>
      <c r="K170" s="171"/>
      <c r="L170" s="171"/>
      <c r="M170" s="61"/>
      <c r="N170" s="61"/>
      <c r="O170" s="261"/>
      <c r="P170" s="219"/>
      <c r="Q170" s="71">
        <v>81</v>
      </c>
      <c r="R170" s="169"/>
      <c r="S170" s="60"/>
      <c r="T170" s="61"/>
      <c r="V170" s="61"/>
      <c r="W170" s="61"/>
      <c r="X170" s="160"/>
      <c r="Y170" s="526"/>
      <c r="Z170" s="743"/>
      <c r="AA170"/>
    </row>
    <row r="171" spans="1:27">
      <c r="A171" s="44">
        <v>164</v>
      </c>
      <c r="B171" s="119" t="s">
        <v>237</v>
      </c>
      <c r="C171" s="83">
        <v>192302</v>
      </c>
      <c r="D171" s="120" t="s">
        <v>238</v>
      </c>
      <c r="E171" s="83" t="s">
        <v>42</v>
      </c>
      <c r="F171" s="83" t="s">
        <v>127</v>
      </c>
      <c r="G171" s="125">
        <f>K171+H171+I171+L171+O171+R171+P171</f>
        <v>81</v>
      </c>
      <c r="H171" s="241"/>
      <c r="I171" s="244">
        <v>81</v>
      </c>
      <c r="J171" s="213"/>
      <c r="K171" s="171"/>
      <c r="L171" s="171"/>
      <c r="M171" s="61"/>
      <c r="N171" s="61"/>
      <c r="O171" s="218"/>
      <c r="P171" s="219"/>
      <c r="Q171" s="50"/>
      <c r="R171" s="169"/>
      <c r="S171" s="60"/>
      <c r="T171" s="61"/>
      <c r="V171" s="61"/>
      <c r="W171" s="61"/>
      <c r="X171" s="160"/>
      <c r="Y171" s="526"/>
      <c r="Z171" s="743"/>
      <c r="AA171"/>
    </row>
    <row r="172" spans="1:27">
      <c r="A172" s="44">
        <v>165</v>
      </c>
      <c r="B172" s="553" t="s">
        <v>816</v>
      </c>
      <c r="C172" s="552">
        <v>85519</v>
      </c>
      <c r="D172" s="552" t="s">
        <v>817</v>
      </c>
      <c r="E172" s="552" t="s">
        <v>9</v>
      </c>
      <c r="F172" s="43" t="s">
        <v>234</v>
      </c>
      <c r="G172" s="125">
        <f>K172+H172+I172+L172+O172+R172+P172+X172+J172+U172</f>
        <v>80</v>
      </c>
      <c r="H172" s="241"/>
      <c r="I172" s="213"/>
      <c r="J172" s="244"/>
      <c r="K172" s="171"/>
      <c r="L172" s="171"/>
      <c r="M172" s="61"/>
      <c r="N172" s="61"/>
      <c r="O172" s="261"/>
      <c r="P172" s="219"/>
      <c r="Q172" s="100"/>
      <c r="R172" s="169"/>
      <c r="S172" s="60"/>
      <c r="T172" s="61"/>
      <c r="U172" s="71">
        <v>80</v>
      </c>
      <c r="V172" s="61"/>
      <c r="W172" s="61"/>
      <c r="X172" s="160"/>
      <c r="Y172" s="526"/>
      <c r="Z172" s="743"/>
      <c r="AA172"/>
    </row>
    <row r="173" spans="1:27">
      <c r="A173" s="44">
        <v>166</v>
      </c>
      <c r="B173" s="680" t="s">
        <v>1137</v>
      </c>
      <c r="C173" s="681">
        <v>62113</v>
      </c>
      <c r="D173" s="681" t="s">
        <v>1138</v>
      </c>
      <c r="E173" s="43" t="s">
        <v>8</v>
      </c>
      <c r="F173" s="681" t="s">
        <v>234</v>
      </c>
      <c r="G173" s="125">
        <f>K173+H173+I173+L173+O173+R173+P173+Y173</f>
        <v>80</v>
      </c>
      <c r="H173" s="241"/>
      <c r="I173" s="213"/>
      <c r="J173" s="213"/>
      <c r="K173" s="171"/>
      <c r="L173" s="304"/>
      <c r="M173" s="61"/>
      <c r="N173" s="61"/>
      <c r="O173" s="261"/>
      <c r="P173" s="219"/>
      <c r="Q173" s="100"/>
      <c r="R173" s="324"/>
      <c r="S173" s="60"/>
      <c r="T173" s="61"/>
      <c r="V173" s="61"/>
      <c r="W173" s="61"/>
      <c r="X173" s="160"/>
      <c r="Y173" s="526">
        <v>80</v>
      </c>
      <c r="Z173" s="743"/>
      <c r="AA173"/>
    </row>
    <row r="174" spans="1:27">
      <c r="A174" s="44">
        <v>167</v>
      </c>
      <c r="B174" s="211" t="s">
        <v>730</v>
      </c>
      <c r="C174" s="106">
        <v>62118</v>
      </c>
      <c r="D174" s="106" t="s">
        <v>731</v>
      </c>
      <c r="E174" s="517" t="s">
        <v>8</v>
      </c>
      <c r="F174" s="517" t="s">
        <v>127</v>
      </c>
      <c r="G174" s="125">
        <v>80</v>
      </c>
      <c r="H174" s="241"/>
      <c r="I174" s="213"/>
      <c r="J174" s="213"/>
      <c r="K174" s="171"/>
      <c r="L174" s="171"/>
      <c r="M174" s="61"/>
      <c r="N174" s="61"/>
      <c r="O174" s="261"/>
      <c r="P174" s="219"/>
      <c r="Q174" s="100"/>
      <c r="R174" s="324"/>
      <c r="S174" s="60"/>
      <c r="T174" s="61"/>
      <c r="V174" s="61"/>
      <c r="W174" s="61"/>
      <c r="X174" s="526">
        <v>32</v>
      </c>
      <c r="Y174" s="526">
        <v>80</v>
      </c>
      <c r="Z174" s="743"/>
      <c r="AA174"/>
    </row>
    <row r="175" spans="1:27">
      <c r="A175" s="44">
        <v>168</v>
      </c>
      <c r="B175" s="680" t="s">
        <v>1155</v>
      </c>
      <c r="C175" s="681" t="s">
        <v>1156</v>
      </c>
      <c r="D175" s="681" t="s">
        <v>1157</v>
      </c>
      <c r="E175" s="43" t="s">
        <v>8</v>
      </c>
      <c r="F175" s="681" t="s">
        <v>127</v>
      </c>
      <c r="G175" s="125">
        <f>K175+H175+I175+L175+O175+R175+P175+Y175</f>
        <v>80</v>
      </c>
      <c r="H175" s="241"/>
      <c r="I175" s="213"/>
      <c r="J175" s="213"/>
      <c r="K175" s="171"/>
      <c r="L175" s="304"/>
      <c r="M175" s="61"/>
      <c r="N175" s="61"/>
      <c r="O175" s="261"/>
      <c r="P175" s="219"/>
      <c r="Q175" s="100"/>
      <c r="R175" s="324"/>
      <c r="S175" s="60"/>
      <c r="T175" s="61"/>
      <c r="V175" s="61"/>
      <c r="W175" s="61"/>
      <c r="X175" s="160"/>
      <c r="Y175" s="526">
        <v>80</v>
      </c>
      <c r="Z175" s="743"/>
      <c r="AA175"/>
    </row>
    <row r="176" spans="1:27">
      <c r="A176" s="44">
        <v>169</v>
      </c>
      <c r="B176" s="738" t="s">
        <v>1233</v>
      </c>
      <c r="C176" s="737">
        <v>28086</v>
      </c>
      <c r="D176" s="737" t="s">
        <v>1234</v>
      </c>
      <c r="E176" s="737" t="s">
        <v>916</v>
      </c>
      <c r="F176" s="737" t="s">
        <v>234</v>
      </c>
      <c r="G176" s="125">
        <f>K176+H176+I176+L176+O176+R176+P176+X176+J176+U176+S176+M176+V176+N176+Z176</f>
        <v>80</v>
      </c>
      <c r="H176" s="241"/>
      <c r="I176" s="213"/>
      <c r="J176" s="244"/>
      <c r="K176" s="171"/>
      <c r="L176" s="171"/>
      <c r="M176" s="61"/>
      <c r="N176" s="61"/>
      <c r="O176" s="261"/>
      <c r="P176" s="219"/>
      <c r="Q176" s="100"/>
      <c r="R176" s="169"/>
      <c r="S176" s="60"/>
      <c r="T176" s="61"/>
      <c r="V176" s="61"/>
      <c r="W176" s="61"/>
      <c r="X176" s="160"/>
      <c r="Y176" s="526"/>
      <c r="Z176" s="743">
        <v>80</v>
      </c>
      <c r="AA176"/>
    </row>
    <row r="177" spans="1:27">
      <c r="A177" s="44">
        <v>170</v>
      </c>
      <c r="B177" s="119" t="s">
        <v>792</v>
      </c>
      <c r="C177" s="83">
        <v>72057</v>
      </c>
      <c r="D177" s="83" t="s">
        <v>793</v>
      </c>
      <c r="E177" s="83" t="s">
        <v>42</v>
      </c>
      <c r="F177" s="83" t="s">
        <v>130</v>
      </c>
      <c r="G177" s="125">
        <f>K177+H177+I177+L177+O177+R177+P177+X177+J177</f>
        <v>80</v>
      </c>
      <c r="H177" s="241"/>
      <c r="I177" s="213"/>
      <c r="J177" s="244">
        <v>80</v>
      </c>
      <c r="K177" s="171"/>
      <c r="L177" s="171"/>
      <c r="M177" s="61"/>
      <c r="N177" s="61"/>
      <c r="O177" s="261"/>
      <c r="P177" s="219"/>
      <c r="Q177" s="100"/>
      <c r="R177" s="324"/>
      <c r="S177" s="60"/>
      <c r="T177" s="61"/>
      <c r="V177" s="61"/>
      <c r="W177" s="61"/>
      <c r="X177" s="526"/>
      <c r="Y177" s="526"/>
      <c r="Z177" s="743"/>
      <c r="AA177"/>
    </row>
    <row r="178" spans="1:27">
      <c r="A178" s="44">
        <v>171</v>
      </c>
      <c r="B178" s="627" t="s">
        <v>1062</v>
      </c>
      <c r="C178" s="625">
        <v>86461</v>
      </c>
      <c r="D178" s="625">
        <v>1082701</v>
      </c>
      <c r="E178" s="625" t="s">
        <v>3</v>
      </c>
      <c r="F178" s="626" t="s">
        <v>914</v>
      </c>
      <c r="G178" s="125">
        <f>K178+H178+I178+L178+O178+R178+P178+X178+J178+U178+S178+M178+V178+T178</f>
        <v>79</v>
      </c>
      <c r="H178" s="241"/>
      <c r="I178" s="213"/>
      <c r="J178" s="244"/>
      <c r="K178" s="171"/>
      <c r="L178" s="171"/>
      <c r="M178" s="61"/>
      <c r="N178" s="61"/>
      <c r="O178" s="261"/>
      <c r="P178" s="219"/>
      <c r="Q178" s="100"/>
      <c r="R178" s="169"/>
      <c r="S178" s="60"/>
      <c r="T178" s="71">
        <v>79</v>
      </c>
      <c r="V178" s="61"/>
      <c r="W178" s="61"/>
      <c r="X178" s="160"/>
      <c r="Y178" s="526"/>
      <c r="Z178" s="743"/>
      <c r="AA178"/>
    </row>
    <row r="179" spans="1:27">
      <c r="A179" s="44">
        <v>172</v>
      </c>
      <c r="B179" s="553" t="s">
        <v>806</v>
      </c>
      <c r="C179" s="552">
        <v>85499</v>
      </c>
      <c r="D179" s="552" t="s">
        <v>807</v>
      </c>
      <c r="E179" s="552" t="s">
        <v>9</v>
      </c>
      <c r="F179" s="43" t="s">
        <v>234</v>
      </c>
      <c r="G179" s="125">
        <f>K179+H179+I179+L179+O179+R179+P179+X179+J179+U179</f>
        <v>79</v>
      </c>
      <c r="H179" s="241"/>
      <c r="I179" s="213"/>
      <c r="J179" s="244"/>
      <c r="K179" s="171"/>
      <c r="L179" s="171"/>
      <c r="M179" s="61"/>
      <c r="N179" s="61"/>
      <c r="O179" s="261"/>
      <c r="P179" s="219"/>
      <c r="Q179" s="100"/>
      <c r="R179" s="169"/>
      <c r="S179" s="60"/>
      <c r="T179" s="61"/>
      <c r="U179" s="71">
        <v>79</v>
      </c>
      <c r="V179" s="61"/>
      <c r="W179" s="61"/>
      <c r="X179" s="160"/>
      <c r="Y179" s="526"/>
      <c r="Z179" s="743"/>
      <c r="AA179"/>
    </row>
    <row r="180" spans="1:27">
      <c r="A180" s="44">
        <v>173</v>
      </c>
      <c r="B180" s="553" t="s">
        <v>836</v>
      </c>
      <c r="C180" s="552">
        <v>102181</v>
      </c>
      <c r="D180" s="552" t="s">
        <v>837</v>
      </c>
      <c r="E180" s="552" t="s">
        <v>9</v>
      </c>
      <c r="F180" s="43" t="s">
        <v>127</v>
      </c>
      <c r="G180" s="125">
        <f>K180+H180+I180+L180+O180+R180+P180+X180+J180+U180</f>
        <v>79</v>
      </c>
      <c r="H180" s="241"/>
      <c r="I180" s="213"/>
      <c r="J180" s="244"/>
      <c r="K180" s="171"/>
      <c r="L180" s="171"/>
      <c r="M180" s="61"/>
      <c r="N180" s="61"/>
      <c r="O180" s="261"/>
      <c r="P180" s="219"/>
      <c r="Q180" s="100"/>
      <c r="R180" s="169"/>
      <c r="S180" s="60"/>
      <c r="T180" s="61"/>
      <c r="U180" s="71">
        <v>79</v>
      </c>
      <c r="V180" s="61"/>
      <c r="W180" s="61"/>
      <c r="X180" s="160"/>
      <c r="Y180" s="526"/>
      <c r="Z180" s="743"/>
      <c r="AA180"/>
    </row>
    <row r="181" spans="1:27">
      <c r="A181" s="44">
        <v>174</v>
      </c>
      <c r="B181" s="59" t="s">
        <v>424</v>
      </c>
      <c r="C181" s="280">
        <v>21850</v>
      </c>
      <c r="D181" s="342">
        <v>366</v>
      </c>
      <c r="E181" s="202" t="s">
        <v>7</v>
      </c>
      <c r="F181" s="43" t="s">
        <v>234</v>
      </c>
      <c r="G181" s="125">
        <f>K181+H181+I181+L181+O181+R181+P181</f>
        <v>79</v>
      </c>
      <c r="H181" s="350">
        <v>79</v>
      </c>
      <c r="I181" s="213"/>
      <c r="J181" s="213"/>
      <c r="K181" s="171"/>
      <c r="L181" s="304"/>
      <c r="M181" s="61"/>
      <c r="N181" s="61"/>
      <c r="O181" s="261"/>
      <c r="P181" s="219"/>
      <c r="Q181" s="100"/>
      <c r="R181" s="324"/>
      <c r="S181" s="60"/>
      <c r="T181" s="61"/>
      <c r="V181" s="61"/>
      <c r="W181" s="61"/>
      <c r="X181" s="160"/>
      <c r="Y181" s="526"/>
      <c r="Z181" s="743"/>
      <c r="AA181"/>
    </row>
    <row r="182" spans="1:27">
      <c r="A182" s="44">
        <v>175</v>
      </c>
      <c r="B182" s="279" t="s">
        <v>82</v>
      </c>
      <c r="C182" s="95">
        <v>94339</v>
      </c>
      <c r="D182" s="95" t="s">
        <v>83</v>
      </c>
      <c r="E182" s="295" t="s">
        <v>7</v>
      </c>
      <c r="F182" s="43" t="s">
        <v>127</v>
      </c>
      <c r="G182" s="125">
        <f>K182+H182+I182+L182+O182+R182+P182</f>
        <v>79</v>
      </c>
      <c r="H182" s="241"/>
      <c r="I182" s="213"/>
      <c r="J182" s="213"/>
      <c r="K182" s="304">
        <v>79</v>
      </c>
      <c r="L182" s="171"/>
      <c r="M182" s="61"/>
      <c r="N182" s="61"/>
      <c r="O182" s="218"/>
      <c r="P182" s="219"/>
      <c r="Q182" s="100"/>
      <c r="R182" s="169"/>
      <c r="S182" s="60"/>
      <c r="T182" s="61"/>
      <c r="V182" s="61"/>
      <c r="W182" s="61"/>
      <c r="X182" s="160"/>
      <c r="Y182" s="526"/>
      <c r="Z182" s="743"/>
      <c r="AA182"/>
    </row>
    <row r="183" spans="1:27">
      <c r="A183" s="44">
        <v>176</v>
      </c>
      <c r="B183" s="321" t="s">
        <v>453</v>
      </c>
      <c r="C183" s="94">
        <v>55995</v>
      </c>
      <c r="D183" s="61" t="s">
        <v>454</v>
      </c>
      <c r="E183" s="43" t="s">
        <v>6</v>
      </c>
      <c r="F183" s="61" t="s">
        <v>262</v>
      </c>
      <c r="G183" s="125">
        <f>K183+H183+I183+L183+O183+R183+P183</f>
        <v>79</v>
      </c>
      <c r="H183" s="241"/>
      <c r="I183" s="213"/>
      <c r="J183" s="213"/>
      <c r="K183" s="171"/>
      <c r="L183" s="171"/>
      <c r="M183" s="61"/>
      <c r="N183" s="61"/>
      <c r="O183" s="261"/>
      <c r="P183" s="219"/>
      <c r="Q183" s="100"/>
      <c r="R183" s="324">
        <v>79</v>
      </c>
      <c r="S183" s="60"/>
      <c r="T183" s="61"/>
      <c r="V183" s="61"/>
      <c r="W183" s="61"/>
      <c r="X183" s="160"/>
      <c r="Y183" s="526"/>
      <c r="Z183" s="743"/>
      <c r="AA183"/>
    </row>
    <row r="184" spans="1:27">
      <c r="A184" s="44">
        <v>177</v>
      </c>
      <c r="B184" s="619" t="s">
        <v>1036</v>
      </c>
      <c r="C184" s="617">
        <v>110036</v>
      </c>
      <c r="D184" s="617">
        <v>1631</v>
      </c>
      <c r="E184" s="617" t="s">
        <v>1011</v>
      </c>
      <c r="F184" s="43" t="s">
        <v>127</v>
      </c>
      <c r="G184" s="125">
        <f>K184+H184+I184+L184+O184+R184+P184+X184+J184+U184+S184+M184+V184</f>
        <v>79</v>
      </c>
      <c r="H184" s="241"/>
      <c r="I184" s="213"/>
      <c r="J184" s="244"/>
      <c r="K184" s="171"/>
      <c r="L184" s="171"/>
      <c r="M184" s="61"/>
      <c r="N184" s="61"/>
      <c r="O184" s="261">
        <v>44</v>
      </c>
      <c r="P184" s="219"/>
      <c r="Q184" s="100"/>
      <c r="R184" s="169"/>
      <c r="S184" s="60"/>
      <c r="T184" s="61"/>
      <c r="V184" s="71">
        <v>35</v>
      </c>
      <c r="W184" s="61"/>
      <c r="X184" s="160"/>
      <c r="Y184" s="526"/>
      <c r="Z184" s="743"/>
      <c r="AA184"/>
    </row>
    <row r="185" spans="1:27">
      <c r="A185" s="44">
        <v>178</v>
      </c>
      <c r="B185" s="553" t="s">
        <v>828</v>
      </c>
      <c r="C185" s="552">
        <v>87125</v>
      </c>
      <c r="D185" s="552" t="s">
        <v>829</v>
      </c>
      <c r="E185" s="552" t="s">
        <v>9</v>
      </c>
      <c r="F185" s="43" t="s">
        <v>234</v>
      </c>
      <c r="G185" s="125">
        <f>K185+H185+I185+L185+O185+R185+P185+X185+J185+U185</f>
        <v>78</v>
      </c>
      <c r="H185" s="241"/>
      <c r="I185" s="213"/>
      <c r="J185" s="244"/>
      <c r="K185" s="171"/>
      <c r="L185" s="171"/>
      <c r="M185" s="61"/>
      <c r="N185" s="61"/>
      <c r="O185" s="261"/>
      <c r="P185" s="219"/>
      <c r="Q185" s="100"/>
      <c r="R185" s="169"/>
      <c r="S185" s="60"/>
      <c r="T185" s="61"/>
      <c r="U185" s="71">
        <v>78</v>
      </c>
      <c r="V185" s="61"/>
      <c r="W185" s="61"/>
      <c r="X185" s="160"/>
      <c r="Y185" s="526"/>
      <c r="Z185" s="743"/>
      <c r="AA185"/>
    </row>
    <row r="186" spans="1:27">
      <c r="A186" s="44">
        <v>179</v>
      </c>
      <c r="B186" s="680" t="s">
        <v>1160</v>
      </c>
      <c r="C186" s="681">
        <v>84131</v>
      </c>
      <c r="D186" s="681" t="s">
        <v>1161</v>
      </c>
      <c r="E186" s="43" t="s">
        <v>8</v>
      </c>
      <c r="F186" s="681" t="s">
        <v>127</v>
      </c>
      <c r="G186" s="125">
        <f>K186+H186+I186+L186+O186+R186+P186+Y186</f>
        <v>78</v>
      </c>
      <c r="H186" s="241"/>
      <c r="I186" s="213"/>
      <c r="J186" s="213"/>
      <c r="K186" s="171"/>
      <c r="L186" s="304"/>
      <c r="M186" s="61"/>
      <c r="N186" s="61"/>
      <c r="O186" s="261"/>
      <c r="P186" s="219"/>
      <c r="Q186" s="100"/>
      <c r="R186" s="324"/>
      <c r="S186" s="60"/>
      <c r="T186" s="61"/>
      <c r="V186" s="61"/>
      <c r="W186" s="61"/>
      <c r="X186" s="160"/>
      <c r="Y186" s="526">
        <v>78</v>
      </c>
      <c r="Z186" s="743"/>
      <c r="AA186"/>
    </row>
    <row r="187" spans="1:27">
      <c r="A187" s="44">
        <v>180</v>
      </c>
      <c r="B187" s="293" t="s">
        <v>389</v>
      </c>
      <c r="C187" s="294">
        <v>84851</v>
      </c>
      <c r="D187" s="294" t="s">
        <v>59</v>
      </c>
      <c r="E187" s="295" t="s">
        <v>7</v>
      </c>
      <c r="F187" s="95" t="s">
        <v>127</v>
      </c>
      <c r="G187" s="125">
        <f>H187+I187+L187+O187+R187+P187</f>
        <v>78</v>
      </c>
      <c r="H187" s="241"/>
      <c r="I187" s="213"/>
      <c r="J187" s="213"/>
      <c r="K187" s="304">
        <v>41</v>
      </c>
      <c r="L187" s="304">
        <v>78</v>
      </c>
      <c r="M187" s="61"/>
      <c r="N187" s="61"/>
      <c r="O187" s="218"/>
      <c r="P187" s="219"/>
      <c r="Q187" s="100"/>
      <c r="R187" s="169"/>
      <c r="S187" s="60"/>
      <c r="T187" s="61"/>
      <c r="V187" s="61"/>
      <c r="W187" s="61"/>
      <c r="X187" s="160"/>
      <c r="Y187" s="526"/>
      <c r="Z187" s="743"/>
      <c r="AA187"/>
    </row>
    <row r="188" spans="1:27">
      <c r="A188" s="44">
        <v>181</v>
      </c>
      <c r="B188" s="589" t="s">
        <v>945</v>
      </c>
      <c r="C188" s="590">
        <v>112742</v>
      </c>
      <c r="D188" s="591" t="s">
        <v>946</v>
      </c>
      <c r="E188" s="586" t="s">
        <v>7</v>
      </c>
      <c r="F188" s="586" t="s">
        <v>127</v>
      </c>
      <c r="G188" s="125">
        <f>K188+H188+I188+L188+O188+R188+P188+X188+J188+U188+S188+M188</f>
        <v>78</v>
      </c>
      <c r="H188" s="241"/>
      <c r="I188" s="213"/>
      <c r="J188" s="244"/>
      <c r="K188" s="171"/>
      <c r="L188" s="171"/>
      <c r="M188" s="571">
        <v>78</v>
      </c>
      <c r="N188" s="61"/>
      <c r="O188" s="261"/>
      <c r="P188" s="219"/>
      <c r="Q188" s="100"/>
      <c r="R188" s="169"/>
      <c r="S188" s="60"/>
      <c r="T188" s="61"/>
      <c r="V188" s="61"/>
      <c r="W188" s="61"/>
      <c r="X188" s="160"/>
      <c r="Y188" s="526"/>
      <c r="Z188" s="743"/>
      <c r="AA188"/>
    </row>
    <row r="189" spans="1:27">
      <c r="A189" s="44">
        <v>182</v>
      </c>
      <c r="B189" s="321" t="s">
        <v>513</v>
      </c>
      <c r="C189" s="94" t="s">
        <v>515</v>
      </c>
      <c r="D189" s="61" t="s">
        <v>514</v>
      </c>
      <c r="E189" s="43" t="s">
        <v>6</v>
      </c>
      <c r="F189" s="61" t="s">
        <v>234</v>
      </c>
      <c r="G189" s="125">
        <f t="shared" ref="G189:G195" si="0">K189+H189+I189+L189+O189+R189+P189</f>
        <v>78</v>
      </c>
      <c r="H189" s="241"/>
      <c r="I189" s="213"/>
      <c r="J189" s="213"/>
      <c r="K189" s="171"/>
      <c r="L189" s="171"/>
      <c r="M189" s="61"/>
      <c r="N189" s="61"/>
      <c r="O189" s="261"/>
      <c r="P189" s="219"/>
      <c r="Q189" s="100"/>
      <c r="R189" s="324">
        <v>78</v>
      </c>
      <c r="S189" s="60"/>
      <c r="T189" s="61"/>
      <c r="V189" s="61"/>
      <c r="W189" s="61"/>
      <c r="X189" s="160"/>
      <c r="Y189" s="526"/>
      <c r="Z189" s="743"/>
      <c r="AA189"/>
    </row>
    <row r="190" spans="1:27">
      <c r="A190" s="44">
        <v>183</v>
      </c>
      <c r="B190" s="84" t="s">
        <v>395</v>
      </c>
      <c r="C190" s="95">
        <v>84848</v>
      </c>
      <c r="D190" s="202" t="s">
        <v>396</v>
      </c>
      <c r="E190" s="295" t="s">
        <v>7</v>
      </c>
      <c r="F190" s="43" t="s">
        <v>234</v>
      </c>
      <c r="G190" s="125">
        <f t="shared" si="0"/>
        <v>77</v>
      </c>
      <c r="H190" s="241"/>
      <c r="I190" s="213"/>
      <c r="J190" s="213"/>
      <c r="K190" s="304">
        <v>77</v>
      </c>
      <c r="L190" s="171"/>
      <c r="M190" s="61"/>
      <c r="N190" s="61"/>
      <c r="O190" s="218"/>
      <c r="P190" s="219"/>
      <c r="Q190" s="100"/>
      <c r="R190" s="169"/>
      <c r="S190" s="60"/>
      <c r="T190" s="61"/>
      <c r="V190" s="61"/>
      <c r="W190" s="61"/>
      <c r="X190" s="160"/>
      <c r="Y190" s="526"/>
      <c r="Z190" s="743"/>
      <c r="AA190"/>
    </row>
    <row r="191" spans="1:27" ht="13.5" thickBot="1">
      <c r="A191" s="44">
        <v>184</v>
      </c>
      <c r="B191" s="59" t="s">
        <v>556</v>
      </c>
      <c r="C191" s="280">
        <v>93341</v>
      </c>
      <c r="D191" s="332" t="s">
        <v>557</v>
      </c>
      <c r="E191" s="202" t="s">
        <v>7</v>
      </c>
      <c r="F191" s="43" t="s">
        <v>127</v>
      </c>
      <c r="G191" s="125">
        <f t="shared" si="0"/>
        <v>77</v>
      </c>
      <c r="H191" s="241"/>
      <c r="I191" s="213"/>
      <c r="J191" s="213"/>
      <c r="K191" s="171"/>
      <c r="L191" s="304">
        <v>77</v>
      </c>
      <c r="M191" s="61"/>
      <c r="N191" s="61"/>
      <c r="O191" s="261"/>
      <c r="P191" s="219"/>
      <c r="Q191" s="100"/>
      <c r="R191" s="324"/>
      <c r="S191" s="60"/>
      <c r="T191" s="61"/>
      <c r="V191" s="61"/>
      <c r="W191" s="61"/>
      <c r="X191" s="160"/>
      <c r="Y191" s="526"/>
      <c r="Z191" s="743"/>
      <c r="AA191"/>
    </row>
    <row r="192" spans="1:27">
      <c r="A192" s="44">
        <v>185</v>
      </c>
      <c r="B192" s="912" t="s">
        <v>241</v>
      </c>
      <c r="C192" s="918">
        <v>108700</v>
      </c>
      <c r="D192" s="921" t="s">
        <v>264</v>
      </c>
      <c r="E192" s="921" t="s">
        <v>119</v>
      </c>
      <c r="F192" s="925" t="s">
        <v>127</v>
      </c>
      <c r="G192" s="125">
        <f t="shared" si="0"/>
        <v>76</v>
      </c>
      <c r="H192" s="241"/>
      <c r="I192" s="244">
        <v>76</v>
      </c>
      <c r="J192" s="213">
        <v>36</v>
      </c>
      <c r="K192" s="215"/>
      <c r="L192" s="171"/>
      <c r="M192" s="61"/>
      <c r="N192" s="94"/>
      <c r="O192" s="218"/>
      <c r="P192" s="219"/>
      <c r="Q192" s="100"/>
      <c r="R192" s="169"/>
      <c r="S192" s="60"/>
      <c r="T192" s="61"/>
      <c r="V192" s="61"/>
      <c r="W192" s="61"/>
      <c r="X192" s="160"/>
      <c r="Y192" s="526"/>
      <c r="Z192" s="743"/>
      <c r="AA192"/>
    </row>
    <row r="193" spans="1:27">
      <c r="A193" s="44">
        <v>186</v>
      </c>
      <c r="B193" s="285" t="s">
        <v>103</v>
      </c>
      <c r="C193" s="301">
        <v>21769</v>
      </c>
      <c r="D193" s="283" t="s">
        <v>386</v>
      </c>
      <c r="E193" s="295" t="s">
        <v>7</v>
      </c>
      <c r="F193" s="69" t="s">
        <v>234</v>
      </c>
      <c r="G193" s="125">
        <f t="shared" si="0"/>
        <v>76</v>
      </c>
      <c r="H193" s="241"/>
      <c r="I193" s="213"/>
      <c r="J193" s="213"/>
      <c r="K193" s="304">
        <v>76</v>
      </c>
      <c r="L193" s="171"/>
      <c r="M193" s="61"/>
      <c r="N193" s="61"/>
      <c r="O193" s="218"/>
      <c r="P193" s="219"/>
      <c r="Q193" s="100"/>
      <c r="R193" s="169"/>
      <c r="S193" s="60"/>
      <c r="T193" s="61"/>
      <c r="V193" s="61"/>
      <c r="W193" s="61"/>
      <c r="X193" s="160"/>
      <c r="Y193" s="526"/>
      <c r="Z193" s="743"/>
      <c r="AA193"/>
    </row>
    <row r="194" spans="1:27">
      <c r="A194" s="44">
        <v>187</v>
      </c>
      <c r="B194" s="279" t="s">
        <v>86</v>
      </c>
      <c r="C194" s="95">
        <v>68293</v>
      </c>
      <c r="D194" s="283">
        <v>3204</v>
      </c>
      <c r="E194" s="295" t="s">
        <v>7</v>
      </c>
      <c r="F194" s="69" t="s">
        <v>234</v>
      </c>
      <c r="G194" s="125">
        <f t="shared" si="0"/>
        <v>76</v>
      </c>
      <c r="H194" s="241"/>
      <c r="I194" s="213"/>
      <c r="J194" s="213"/>
      <c r="K194" s="304">
        <v>76</v>
      </c>
      <c r="L194" s="171"/>
      <c r="M194" s="61"/>
      <c r="N194" s="61"/>
      <c r="O194" s="218"/>
      <c r="P194" s="219"/>
      <c r="Q194" s="100"/>
      <c r="R194" s="169"/>
      <c r="S194" s="60"/>
      <c r="T194" s="61"/>
      <c r="V194" s="61"/>
      <c r="W194" s="61"/>
      <c r="X194" s="160"/>
      <c r="Y194" s="526"/>
      <c r="Z194" s="743"/>
      <c r="AA194"/>
    </row>
    <row r="195" spans="1:27">
      <c r="A195" s="44">
        <v>188</v>
      </c>
      <c r="B195" s="321" t="s">
        <v>476</v>
      </c>
      <c r="C195" s="94">
        <v>16289</v>
      </c>
      <c r="D195" s="61" t="s">
        <v>477</v>
      </c>
      <c r="E195" s="43" t="s">
        <v>42</v>
      </c>
      <c r="F195" s="86" t="s">
        <v>234</v>
      </c>
      <c r="G195" s="125">
        <f t="shared" si="0"/>
        <v>76</v>
      </c>
      <c r="H195" s="241"/>
      <c r="I195" s="213"/>
      <c r="J195" s="213"/>
      <c r="K195" s="171"/>
      <c r="L195" s="171"/>
      <c r="M195" s="61"/>
      <c r="N195" s="61"/>
      <c r="O195" s="261"/>
      <c r="P195" s="219"/>
      <c r="Q195" s="100"/>
      <c r="R195" s="324">
        <v>76</v>
      </c>
      <c r="S195" s="60"/>
      <c r="T195" s="61"/>
      <c r="V195" s="61"/>
      <c r="W195" s="61"/>
      <c r="X195" s="160"/>
      <c r="Y195" s="526"/>
      <c r="Z195" s="743"/>
      <c r="AA195"/>
    </row>
    <row r="196" spans="1:27">
      <c r="A196" s="44">
        <v>189</v>
      </c>
      <c r="B196" s="119" t="s">
        <v>227</v>
      </c>
      <c r="C196" s="83">
        <v>72063</v>
      </c>
      <c r="D196" s="120" t="s">
        <v>228</v>
      </c>
      <c r="E196" s="83" t="s">
        <v>42</v>
      </c>
      <c r="F196" s="121" t="s">
        <v>127</v>
      </c>
      <c r="G196" s="125">
        <f>K196+H196+J196+L196+O196+R196+P196</f>
        <v>76</v>
      </c>
      <c r="H196" s="241"/>
      <c r="I196" s="244">
        <v>49</v>
      </c>
      <c r="J196" s="213">
        <v>76</v>
      </c>
      <c r="K196" s="215"/>
      <c r="L196" s="171"/>
      <c r="M196" s="61"/>
      <c r="N196" s="61"/>
      <c r="O196" s="218"/>
      <c r="P196" s="219"/>
      <c r="Q196" s="100"/>
      <c r="R196" s="169"/>
      <c r="S196" s="60"/>
      <c r="T196" s="61"/>
      <c r="V196" s="61"/>
      <c r="W196" s="61"/>
      <c r="X196" s="160"/>
      <c r="Y196" s="526"/>
      <c r="Z196" s="743"/>
      <c r="AA196"/>
    </row>
    <row r="197" spans="1:27">
      <c r="A197" s="44">
        <v>190</v>
      </c>
      <c r="B197" s="514" t="s">
        <v>769</v>
      </c>
      <c r="C197" s="106">
        <v>106593</v>
      </c>
      <c r="D197" s="516" t="s">
        <v>750</v>
      </c>
      <c r="E197" s="517" t="s">
        <v>34</v>
      </c>
      <c r="F197" s="518" t="s">
        <v>234</v>
      </c>
      <c r="G197" s="125">
        <f>K197+H197+I197+L197+O197+R197+P197+X197</f>
        <v>75</v>
      </c>
      <c r="H197" s="241"/>
      <c r="I197" s="213"/>
      <c r="J197" s="213"/>
      <c r="K197" s="171"/>
      <c r="L197" s="171"/>
      <c r="M197" s="61"/>
      <c r="N197" s="61"/>
      <c r="O197" s="261"/>
      <c r="P197" s="219"/>
      <c r="Q197" s="100"/>
      <c r="R197" s="324"/>
      <c r="S197" s="60"/>
      <c r="T197" s="61"/>
      <c r="V197" s="61"/>
      <c r="W197" s="61"/>
      <c r="X197" s="526">
        <v>75</v>
      </c>
      <c r="Y197" s="526"/>
      <c r="Z197" s="743"/>
      <c r="AA197"/>
    </row>
    <row r="198" spans="1:27">
      <c r="A198" s="44">
        <v>191</v>
      </c>
      <c r="B198" s="583" t="s">
        <v>932</v>
      </c>
      <c r="C198" s="585" t="s">
        <v>933</v>
      </c>
      <c r="D198" s="585" t="s">
        <v>934</v>
      </c>
      <c r="E198" s="586" t="s">
        <v>7</v>
      </c>
      <c r="F198" s="601" t="s">
        <v>127</v>
      </c>
      <c r="G198" s="125">
        <f>K198+H198+I198+L198+O198+R198+P198+X198+J198+U198+S198+M198</f>
        <v>75</v>
      </c>
      <c r="H198" s="241"/>
      <c r="I198" s="213"/>
      <c r="J198" s="244"/>
      <c r="K198" s="171"/>
      <c r="L198" s="171"/>
      <c r="M198" s="571">
        <v>75</v>
      </c>
      <c r="N198" s="61"/>
      <c r="O198" s="261"/>
      <c r="P198" s="219"/>
      <c r="Q198" s="100"/>
      <c r="R198" s="169"/>
      <c r="S198" s="60"/>
      <c r="T198" s="61"/>
      <c r="V198" s="61"/>
      <c r="W198" s="61"/>
      <c r="X198" s="160"/>
      <c r="Y198" s="526"/>
      <c r="Z198" s="743"/>
      <c r="AA198"/>
    </row>
    <row r="199" spans="1:27">
      <c r="A199" s="44">
        <v>192</v>
      </c>
      <c r="B199" s="312" t="s">
        <v>675</v>
      </c>
      <c r="C199" s="43">
        <v>111556</v>
      </c>
      <c r="D199" s="43" t="s">
        <v>676</v>
      </c>
      <c r="E199" s="43" t="s">
        <v>2</v>
      </c>
      <c r="F199" s="69" t="s">
        <v>127</v>
      </c>
      <c r="G199" s="125">
        <f>K199+H199+I199+L199+O199+R199+P199+Q199</f>
        <v>75</v>
      </c>
      <c r="H199" s="241"/>
      <c r="I199" s="213"/>
      <c r="J199" s="213"/>
      <c r="K199" s="171"/>
      <c r="L199" s="171"/>
      <c r="M199" s="61"/>
      <c r="N199" s="61"/>
      <c r="O199" s="261"/>
      <c r="P199" s="219"/>
      <c r="Q199" s="71">
        <v>75</v>
      </c>
      <c r="R199" s="169"/>
      <c r="S199" s="60"/>
      <c r="T199" s="61"/>
      <c r="V199" s="61"/>
      <c r="W199" s="61"/>
      <c r="X199" s="160"/>
      <c r="Y199" s="526"/>
      <c r="Z199" s="743"/>
      <c r="AA199"/>
    </row>
    <row r="200" spans="1:27">
      <c r="A200" s="44">
        <v>193</v>
      </c>
      <c r="B200" s="588" t="s">
        <v>962</v>
      </c>
      <c r="C200" s="585" t="s">
        <v>963</v>
      </c>
      <c r="D200" s="585" t="s">
        <v>964</v>
      </c>
      <c r="E200" s="586" t="s">
        <v>5</v>
      </c>
      <c r="F200" s="599" t="s">
        <v>234</v>
      </c>
      <c r="G200" s="125">
        <f>K200+H200+I200+L200+O200+R200+P200+X200+J200+U200+S200+M200</f>
        <v>75</v>
      </c>
      <c r="H200" s="241"/>
      <c r="I200" s="213"/>
      <c r="J200" s="244"/>
      <c r="K200" s="171"/>
      <c r="L200" s="171"/>
      <c r="M200" s="571">
        <v>75</v>
      </c>
      <c r="N200" s="61"/>
      <c r="O200" s="261"/>
      <c r="P200" s="219"/>
      <c r="Q200" s="100"/>
      <c r="R200" s="169"/>
      <c r="S200" s="60"/>
      <c r="T200" s="61"/>
      <c r="V200" s="61"/>
      <c r="W200" s="61"/>
      <c r="X200" s="160"/>
      <c r="Y200" s="526"/>
      <c r="Z200" s="743"/>
      <c r="AA200"/>
    </row>
    <row r="201" spans="1:27">
      <c r="A201" s="44">
        <v>194</v>
      </c>
      <c r="B201" s="738" t="s">
        <v>1210</v>
      </c>
      <c r="C201" s="737">
        <v>68713</v>
      </c>
      <c r="D201" s="737" t="s">
        <v>1211</v>
      </c>
      <c r="E201" s="737" t="s">
        <v>916</v>
      </c>
      <c r="F201" s="753" t="s">
        <v>234</v>
      </c>
      <c r="G201" s="125">
        <f>K201+H201+I201+L201+O201+R201+P201+X201+J201+U201+S201+M201+V201+N201+Z201</f>
        <v>75</v>
      </c>
      <c r="H201" s="241"/>
      <c r="I201" s="213"/>
      <c r="J201" s="244"/>
      <c r="K201" s="171"/>
      <c r="L201" s="171"/>
      <c r="M201" s="61"/>
      <c r="N201" s="61"/>
      <c r="O201" s="261"/>
      <c r="P201" s="219"/>
      <c r="Q201" s="100"/>
      <c r="R201" s="169"/>
      <c r="S201" s="60"/>
      <c r="T201" s="61"/>
      <c r="V201" s="61"/>
      <c r="W201" s="61"/>
      <c r="X201" s="160"/>
      <c r="Y201" s="526"/>
      <c r="Z201" s="743">
        <v>75</v>
      </c>
      <c r="AA201"/>
    </row>
    <row r="202" spans="1:27">
      <c r="A202" s="44">
        <v>195</v>
      </c>
      <c r="B202" s="119" t="s">
        <v>242</v>
      </c>
      <c r="C202" s="83">
        <v>72074</v>
      </c>
      <c r="D202" s="120" t="s">
        <v>207</v>
      </c>
      <c r="E202" s="83" t="s">
        <v>42</v>
      </c>
      <c r="F202" s="121" t="s">
        <v>234</v>
      </c>
      <c r="G202" s="125">
        <f>K202+H202+I202+L202+O202+R202+P202</f>
        <v>75</v>
      </c>
      <c r="H202" s="241"/>
      <c r="I202" s="244">
        <v>75</v>
      </c>
      <c r="J202" s="214"/>
      <c r="K202" s="171"/>
      <c r="L202" s="171"/>
      <c r="M202" s="61"/>
      <c r="N202" s="61"/>
      <c r="O202" s="218"/>
      <c r="P202" s="219"/>
      <c r="Q202" s="100"/>
      <c r="R202" s="169"/>
      <c r="S202" s="60"/>
      <c r="T202" s="61"/>
      <c r="V202" s="61"/>
      <c r="W202" s="61"/>
      <c r="X202" s="160"/>
      <c r="Y202" s="526"/>
      <c r="Z202" s="743"/>
      <c r="AA202"/>
    </row>
    <row r="203" spans="1:27">
      <c r="A203" s="44">
        <v>196</v>
      </c>
      <c r="B203" s="553" t="s">
        <v>848</v>
      </c>
      <c r="C203" s="552">
        <v>85487</v>
      </c>
      <c r="D203" s="552" t="s">
        <v>849</v>
      </c>
      <c r="E203" s="552" t="s">
        <v>9</v>
      </c>
      <c r="F203" s="69" t="s">
        <v>234</v>
      </c>
      <c r="G203" s="125">
        <f>K203+H203+I203+L203+O203+R203+P203+X203+J203+U203</f>
        <v>74</v>
      </c>
      <c r="H203" s="241"/>
      <c r="I203" s="213"/>
      <c r="J203" s="244"/>
      <c r="K203" s="171"/>
      <c r="L203" s="171"/>
      <c r="M203" s="61"/>
      <c r="N203" s="61"/>
      <c r="O203" s="261"/>
      <c r="P203" s="219"/>
      <c r="Q203" s="100"/>
      <c r="R203" s="169"/>
      <c r="S203" s="60"/>
      <c r="T203" s="61"/>
      <c r="U203" s="71">
        <v>74</v>
      </c>
      <c r="V203" s="61"/>
      <c r="W203" s="61"/>
      <c r="X203" s="160"/>
      <c r="Y203" s="526"/>
      <c r="Z203" s="743"/>
      <c r="AA203"/>
    </row>
    <row r="204" spans="1:27">
      <c r="A204" s="44">
        <v>197</v>
      </c>
      <c r="B204" s="81" t="s">
        <v>631</v>
      </c>
      <c r="C204" s="43" t="s">
        <v>632</v>
      </c>
      <c r="D204" s="43" t="s">
        <v>633</v>
      </c>
      <c r="E204" s="43" t="s">
        <v>46</v>
      </c>
      <c r="F204" s="86" t="s">
        <v>127</v>
      </c>
      <c r="G204" s="125">
        <f>K204+H204+I204+L204+O204+R204+P204</f>
        <v>74</v>
      </c>
      <c r="H204" s="241"/>
      <c r="I204" s="213"/>
      <c r="J204" s="213"/>
      <c r="K204" s="171"/>
      <c r="L204" s="171"/>
      <c r="M204" s="61"/>
      <c r="N204" s="61"/>
      <c r="O204" s="261"/>
      <c r="P204" s="261">
        <v>74</v>
      </c>
      <c r="Q204" s="100"/>
      <c r="R204" s="324"/>
      <c r="S204" s="60"/>
      <c r="T204" s="61"/>
      <c r="V204" s="61"/>
      <c r="W204" s="61"/>
      <c r="X204" s="160"/>
      <c r="Y204" s="526"/>
      <c r="Z204" s="743"/>
      <c r="AA204"/>
    </row>
    <row r="205" spans="1:27">
      <c r="A205" s="44">
        <v>198</v>
      </c>
      <c r="B205" s="680" t="s">
        <v>1120</v>
      </c>
      <c r="C205" s="681">
        <v>62116</v>
      </c>
      <c r="D205" s="681" t="s">
        <v>1121</v>
      </c>
      <c r="E205" s="43" t="s">
        <v>8</v>
      </c>
      <c r="F205" s="698" t="s">
        <v>127</v>
      </c>
      <c r="G205" s="125">
        <f>K205+H205+I205+L205+O205+R205+P205+Y205</f>
        <v>74</v>
      </c>
      <c r="H205" s="241"/>
      <c r="I205" s="213"/>
      <c r="J205" s="213"/>
      <c r="K205" s="171"/>
      <c r="L205" s="304"/>
      <c r="M205" s="61"/>
      <c r="N205" s="61"/>
      <c r="O205" s="261"/>
      <c r="P205" s="219"/>
      <c r="Q205" s="100"/>
      <c r="R205" s="324"/>
      <c r="S205" s="60"/>
      <c r="T205" s="61"/>
      <c r="V205" s="61"/>
      <c r="W205" s="61"/>
      <c r="X205" s="160"/>
      <c r="Y205" s="526">
        <v>74</v>
      </c>
      <c r="Z205" s="743"/>
      <c r="AA205"/>
    </row>
    <row r="206" spans="1:27">
      <c r="A206" s="44">
        <v>199</v>
      </c>
      <c r="B206" s="289" t="s">
        <v>384</v>
      </c>
      <c r="C206" s="280">
        <v>100253</v>
      </c>
      <c r="D206" s="280" t="s">
        <v>385</v>
      </c>
      <c r="E206" s="295" t="s">
        <v>7</v>
      </c>
      <c r="F206" s="69" t="s">
        <v>234</v>
      </c>
      <c r="G206" s="125">
        <f>K206+H206+I206+L206+O206+R206+P206</f>
        <v>74</v>
      </c>
      <c r="H206" s="241"/>
      <c r="I206" s="213"/>
      <c r="J206" s="213"/>
      <c r="K206" s="304">
        <v>74</v>
      </c>
      <c r="L206" s="171"/>
      <c r="M206" s="61"/>
      <c r="N206" s="61"/>
      <c r="O206" s="218"/>
      <c r="P206" s="219"/>
      <c r="Q206" s="100"/>
      <c r="R206" s="169"/>
      <c r="S206" s="60"/>
      <c r="T206" s="61"/>
      <c r="V206" s="61"/>
      <c r="W206" s="61"/>
      <c r="X206" s="160"/>
      <c r="Y206" s="526"/>
      <c r="Z206" s="743"/>
      <c r="AA206"/>
    </row>
    <row r="207" spans="1:27">
      <c r="A207" s="44">
        <v>200</v>
      </c>
      <c r="B207" s="321" t="s">
        <v>530</v>
      </c>
      <c r="C207" s="94">
        <v>66918</v>
      </c>
      <c r="D207" s="61" t="s">
        <v>531</v>
      </c>
      <c r="E207" s="43" t="s">
        <v>6</v>
      </c>
      <c r="F207" s="86" t="s">
        <v>127</v>
      </c>
      <c r="G207" s="125">
        <f>K207+H207+I207+L207+O207+R207+P207</f>
        <v>74</v>
      </c>
      <c r="H207" s="241"/>
      <c r="I207" s="213"/>
      <c r="J207" s="213"/>
      <c r="K207" s="171"/>
      <c r="L207" s="171"/>
      <c r="M207" s="61"/>
      <c r="N207" s="61"/>
      <c r="O207" s="261"/>
      <c r="P207" s="219"/>
      <c r="Q207" s="100"/>
      <c r="R207" s="324">
        <v>74</v>
      </c>
      <c r="S207" s="60"/>
      <c r="T207" s="61"/>
      <c r="V207" s="61"/>
      <c r="W207" s="61"/>
      <c r="X207" s="160"/>
      <c r="Y207" s="526"/>
      <c r="Z207" s="743"/>
      <c r="AA207"/>
    </row>
    <row r="208" spans="1:27">
      <c r="A208" s="44">
        <v>201</v>
      </c>
      <c r="B208" s="738" t="s">
        <v>1220</v>
      </c>
      <c r="C208" s="737">
        <v>108942</v>
      </c>
      <c r="D208" s="737" t="s">
        <v>1221</v>
      </c>
      <c r="E208" s="737" t="s">
        <v>1</v>
      </c>
      <c r="F208" s="753" t="s">
        <v>127</v>
      </c>
      <c r="G208" s="125">
        <f>K208+H208+I208+L208+O208+R208+P208+X208+J208+U208+S208+M208+V208+N208+Z208</f>
        <v>74</v>
      </c>
      <c r="H208" s="241"/>
      <c r="I208" s="213"/>
      <c r="J208" s="244"/>
      <c r="K208" s="171"/>
      <c r="L208" s="171"/>
      <c r="M208" s="61"/>
      <c r="N208" s="61"/>
      <c r="O208" s="261"/>
      <c r="P208" s="219"/>
      <c r="Q208" s="100"/>
      <c r="R208" s="169"/>
      <c r="S208" s="60"/>
      <c r="T208" s="61"/>
      <c r="V208" s="61"/>
      <c r="W208" s="61"/>
      <c r="X208" s="160"/>
      <c r="Y208" s="526"/>
      <c r="Z208" s="743">
        <v>74</v>
      </c>
      <c r="AA208"/>
    </row>
    <row r="209" spans="1:27">
      <c r="A209" s="44">
        <v>202</v>
      </c>
      <c r="B209" s="553" t="s">
        <v>824</v>
      </c>
      <c r="C209" s="552">
        <v>102183</v>
      </c>
      <c r="D209" s="552" t="s">
        <v>825</v>
      </c>
      <c r="E209" s="552" t="s">
        <v>9</v>
      </c>
      <c r="F209" s="69" t="s">
        <v>127</v>
      </c>
      <c r="G209" s="125">
        <f>K209+H209+I209+L209+O209+R209+P209+X209+J209+U209</f>
        <v>73</v>
      </c>
      <c r="H209" s="241"/>
      <c r="I209" s="213"/>
      <c r="J209" s="244"/>
      <c r="K209" s="171"/>
      <c r="L209" s="171"/>
      <c r="M209" s="61"/>
      <c r="N209" s="61"/>
      <c r="O209" s="261"/>
      <c r="P209" s="219"/>
      <c r="Q209" s="100"/>
      <c r="R209" s="169"/>
      <c r="S209" s="60"/>
      <c r="T209" s="61"/>
      <c r="U209" s="71">
        <v>73</v>
      </c>
      <c r="V209" s="61"/>
      <c r="W209" s="61"/>
      <c r="X209" s="160"/>
      <c r="Y209" s="526"/>
      <c r="Z209" s="743"/>
      <c r="AA209"/>
    </row>
    <row r="210" spans="1:27">
      <c r="A210" s="44">
        <v>203</v>
      </c>
      <c r="B210" s="59" t="s">
        <v>579</v>
      </c>
      <c r="C210" s="202">
        <v>110978</v>
      </c>
      <c r="D210" s="205" t="s">
        <v>580</v>
      </c>
      <c r="E210" s="202" t="s">
        <v>7</v>
      </c>
      <c r="F210" s="204" t="s">
        <v>127</v>
      </c>
      <c r="G210" s="125">
        <f>K210+H210+I210+L210+O210+R210+P210</f>
        <v>73</v>
      </c>
      <c r="H210" s="241"/>
      <c r="I210" s="213"/>
      <c r="J210" s="213"/>
      <c r="K210" s="171"/>
      <c r="L210" s="304">
        <v>73</v>
      </c>
      <c r="M210" s="61"/>
      <c r="N210" s="61"/>
      <c r="O210" s="261"/>
      <c r="P210" s="219"/>
      <c r="Q210" s="100"/>
      <c r="R210" s="324"/>
      <c r="S210" s="60"/>
      <c r="T210" s="61"/>
      <c r="V210" s="61"/>
      <c r="W210" s="61"/>
      <c r="X210" s="160"/>
      <c r="Y210" s="526"/>
      <c r="Z210" s="743"/>
      <c r="AA210"/>
    </row>
    <row r="211" spans="1:27">
      <c r="A211" s="44">
        <v>204</v>
      </c>
      <c r="B211" s="738" t="s">
        <v>1219</v>
      </c>
      <c r="C211" s="737"/>
      <c r="D211" s="737" t="s">
        <v>1218</v>
      </c>
      <c r="E211" s="737" t="s">
        <v>1218</v>
      </c>
      <c r="F211" s="737" t="s">
        <v>234</v>
      </c>
      <c r="G211" s="125">
        <f>K211+H211+I211+L211+O211+R211+P211+X211+J211+U211+S211+M211+V211+N211+Z211</f>
        <v>73</v>
      </c>
      <c r="H211" s="241"/>
      <c r="I211" s="213"/>
      <c r="J211" s="244"/>
      <c r="K211" s="171"/>
      <c r="L211" s="171"/>
      <c r="M211" s="61"/>
      <c r="N211" s="61"/>
      <c r="O211" s="261"/>
      <c r="P211" s="219"/>
      <c r="Q211" s="100"/>
      <c r="R211" s="169"/>
      <c r="S211" s="60"/>
      <c r="T211" s="61"/>
      <c r="V211" s="61"/>
      <c r="W211" s="61"/>
      <c r="X211" s="160"/>
      <c r="Y211" s="526"/>
      <c r="Z211" s="743">
        <v>73</v>
      </c>
      <c r="AA211"/>
    </row>
    <row r="212" spans="1:27">
      <c r="A212" s="44">
        <v>205</v>
      </c>
      <c r="B212" s="312" t="s">
        <v>667</v>
      </c>
      <c r="C212" s="43">
        <v>85411</v>
      </c>
      <c r="D212" s="43" t="s">
        <v>668</v>
      </c>
      <c r="E212" s="43" t="s">
        <v>0</v>
      </c>
      <c r="F212" s="43" t="s">
        <v>659</v>
      </c>
      <c r="G212" s="125">
        <f>K212+H212+I212+L212+O212+R212+P212+Q212</f>
        <v>73</v>
      </c>
      <c r="H212" s="241"/>
      <c r="I212" s="213"/>
      <c r="J212" s="213"/>
      <c r="K212" s="171"/>
      <c r="L212" s="171"/>
      <c r="M212" s="61"/>
      <c r="N212" s="61"/>
      <c r="O212" s="261"/>
      <c r="P212" s="219"/>
      <c r="Q212" s="71">
        <v>73</v>
      </c>
      <c r="R212" s="169"/>
      <c r="S212" s="60"/>
      <c r="T212" s="61"/>
      <c r="V212" s="61"/>
      <c r="W212" s="61"/>
      <c r="X212" s="160"/>
      <c r="Y212" s="526"/>
      <c r="Z212" s="743"/>
      <c r="AA212"/>
    </row>
    <row r="213" spans="1:27">
      <c r="A213" s="44">
        <v>206</v>
      </c>
      <c r="B213" s="553" t="s">
        <v>850</v>
      </c>
      <c r="C213" s="552">
        <v>102175</v>
      </c>
      <c r="D213" s="552" t="s">
        <v>851</v>
      </c>
      <c r="E213" s="552" t="s">
        <v>9</v>
      </c>
      <c r="F213" s="43" t="s">
        <v>127</v>
      </c>
      <c r="G213" s="125">
        <f>K213+H213+I213+L213+O213+R213+P213+X213+J213+U213</f>
        <v>72</v>
      </c>
      <c r="H213" s="241"/>
      <c r="I213" s="213"/>
      <c r="J213" s="244"/>
      <c r="K213" s="171"/>
      <c r="L213" s="171"/>
      <c r="M213" s="61"/>
      <c r="N213" s="61"/>
      <c r="O213" s="261"/>
      <c r="P213" s="219"/>
      <c r="Q213" s="100"/>
      <c r="R213" s="169"/>
      <c r="S213" s="60"/>
      <c r="T213" s="61"/>
      <c r="U213" s="71">
        <v>72</v>
      </c>
      <c r="V213" s="61"/>
      <c r="W213" s="61"/>
      <c r="X213" s="160"/>
      <c r="Y213" s="526"/>
      <c r="Z213" s="743"/>
      <c r="AA213"/>
    </row>
    <row r="214" spans="1:27">
      <c r="A214" s="44">
        <v>207</v>
      </c>
      <c r="B214" s="738" t="s">
        <v>1190</v>
      </c>
      <c r="C214" s="737">
        <v>54113</v>
      </c>
      <c r="D214" s="737" t="s">
        <v>1191</v>
      </c>
      <c r="E214" s="737" t="s">
        <v>6</v>
      </c>
      <c r="F214" s="737" t="s">
        <v>234</v>
      </c>
      <c r="G214" s="125">
        <f>K214+H214+I214+L214+O214+R214+P214+X214+J214+U214+S214+M214+V214+N214+Z214</f>
        <v>72</v>
      </c>
      <c r="H214" s="241"/>
      <c r="I214" s="213"/>
      <c r="J214" s="244"/>
      <c r="K214" s="171"/>
      <c r="L214" s="171"/>
      <c r="M214" s="61"/>
      <c r="N214" s="61"/>
      <c r="O214" s="261"/>
      <c r="P214" s="219"/>
      <c r="Q214" s="100"/>
      <c r="R214" s="169"/>
      <c r="S214" s="60"/>
      <c r="T214" s="61"/>
      <c r="V214" s="61"/>
      <c r="W214" s="61"/>
      <c r="X214" s="160"/>
      <c r="Y214" s="526"/>
      <c r="Z214" s="743">
        <v>72</v>
      </c>
      <c r="AA214"/>
    </row>
    <row r="215" spans="1:27">
      <c r="A215" s="44">
        <v>208</v>
      </c>
      <c r="B215" s="312" t="s">
        <v>677</v>
      </c>
      <c r="C215" s="43">
        <v>81531</v>
      </c>
      <c r="D215" s="43" t="s">
        <v>678</v>
      </c>
      <c r="E215" s="43" t="s">
        <v>2</v>
      </c>
      <c r="F215" s="43" t="s">
        <v>659</v>
      </c>
      <c r="G215" s="125">
        <f>K215+H215+I215+L215+O215+R215+P215+Q215</f>
        <v>72</v>
      </c>
      <c r="H215" s="241"/>
      <c r="I215" s="213"/>
      <c r="J215" s="213"/>
      <c r="K215" s="171"/>
      <c r="L215" s="171"/>
      <c r="M215" s="61"/>
      <c r="N215" s="61"/>
      <c r="O215" s="261"/>
      <c r="P215" s="219"/>
      <c r="Q215" s="71">
        <v>72</v>
      </c>
      <c r="R215" s="169"/>
      <c r="S215" s="60"/>
      <c r="T215" s="61"/>
      <c r="V215" s="61"/>
      <c r="W215" s="61"/>
      <c r="X215" s="160"/>
      <c r="Y215" s="526"/>
      <c r="Z215" s="743"/>
      <c r="AA215"/>
    </row>
    <row r="216" spans="1:27">
      <c r="A216" s="44">
        <v>209</v>
      </c>
      <c r="B216" s="312" t="s">
        <v>697</v>
      </c>
      <c r="C216" s="43">
        <v>85239</v>
      </c>
      <c r="D216" s="43" t="s">
        <v>698</v>
      </c>
      <c r="E216" s="43" t="s">
        <v>2</v>
      </c>
      <c r="F216" s="43" t="s">
        <v>662</v>
      </c>
      <c r="G216" s="125">
        <f>K216+H216+I216+L216+O216+R216+P216+Q216</f>
        <v>72</v>
      </c>
      <c r="H216" s="241"/>
      <c r="I216" s="213"/>
      <c r="J216" s="213"/>
      <c r="K216" s="171"/>
      <c r="L216" s="171"/>
      <c r="M216" s="61"/>
      <c r="N216" s="61"/>
      <c r="O216" s="261"/>
      <c r="P216" s="219"/>
      <c r="Q216" s="71">
        <v>72</v>
      </c>
      <c r="R216" s="169"/>
      <c r="S216" s="60"/>
      <c r="T216" s="61"/>
      <c r="V216" s="61"/>
      <c r="W216" s="61"/>
      <c r="X216" s="160"/>
      <c r="Y216" s="526"/>
      <c r="Z216" s="743"/>
      <c r="AA216"/>
    </row>
    <row r="217" spans="1:27" s="5" customFormat="1">
      <c r="A217" s="44">
        <v>210</v>
      </c>
      <c r="B217" s="570" t="s">
        <v>874</v>
      </c>
      <c r="C217" s="71"/>
      <c r="D217" s="71" t="s">
        <v>876</v>
      </c>
      <c r="E217" s="71" t="s">
        <v>875</v>
      </c>
      <c r="F217" s="71" t="s">
        <v>130</v>
      </c>
      <c r="G217" s="125">
        <f>K217+H217+I217+L217+O217+R217+P217+X217+J217+U217+S217</f>
        <v>72</v>
      </c>
      <c r="H217" s="241"/>
      <c r="I217" s="213"/>
      <c r="J217" s="244"/>
      <c r="K217" s="171"/>
      <c r="L217" s="171"/>
      <c r="M217" s="61"/>
      <c r="N217" s="61"/>
      <c r="O217" s="261"/>
      <c r="P217" s="219"/>
      <c r="Q217" s="100"/>
      <c r="R217" s="169"/>
      <c r="S217" s="571">
        <v>72</v>
      </c>
      <c r="T217" s="61"/>
      <c r="U217" s="61"/>
      <c r="V217" s="61"/>
      <c r="W217" s="61"/>
      <c r="X217" s="160"/>
      <c r="Y217" s="526"/>
      <c r="Z217" s="743"/>
    </row>
    <row r="218" spans="1:27">
      <c r="A218" s="44">
        <v>211</v>
      </c>
      <c r="B218" s="570" t="s">
        <v>861</v>
      </c>
      <c r="C218" s="71"/>
      <c r="D218" s="71" t="s">
        <v>862</v>
      </c>
      <c r="E218" s="71" t="s">
        <v>858</v>
      </c>
      <c r="F218" s="71" t="s">
        <v>857</v>
      </c>
      <c r="G218" s="125">
        <f>K218+H218+I218+L218+O218+R218+P218+X218+J218+U218+S218</f>
        <v>71</v>
      </c>
      <c r="H218" s="241"/>
      <c r="I218" s="213"/>
      <c r="J218" s="244"/>
      <c r="K218" s="171"/>
      <c r="L218" s="171"/>
      <c r="M218" s="61"/>
      <c r="N218" s="61"/>
      <c r="O218" s="261"/>
      <c r="P218" s="219"/>
      <c r="Q218" s="100"/>
      <c r="R218" s="169"/>
      <c r="S218" s="571">
        <v>71</v>
      </c>
      <c r="T218" s="61"/>
      <c r="V218" s="61"/>
      <c r="W218" s="61"/>
      <c r="X218" s="160"/>
      <c r="Y218" s="526"/>
      <c r="Z218" s="743"/>
      <c r="AA218"/>
    </row>
    <row r="219" spans="1:27">
      <c r="A219" s="44">
        <v>212</v>
      </c>
      <c r="B219" s="738" t="s">
        <v>1222</v>
      </c>
      <c r="C219" s="737">
        <v>24536</v>
      </c>
      <c r="D219" s="737" t="s">
        <v>1223</v>
      </c>
      <c r="E219" s="737" t="s">
        <v>46</v>
      </c>
      <c r="F219" s="737" t="s">
        <v>234</v>
      </c>
      <c r="G219" s="125">
        <f>K219+H219+I219+L219+O219+R219+P219+X219+J219+U219+S219+M219+V219+N219+Z219</f>
        <v>71</v>
      </c>
      <c r="H219" s="241"/>
      <c r="I219" s="213"/>
      <c r="J219" s="244"/>
      <c r="K219" s="171"/>
      <c r="L219" s="171"/>
      <c r="M219" s="61"/>
      <c r="N219" s="61"/>
      <c r="O219" s="261"/>
      <c r="P219" s="219"/>
      <c r="Q219" s="100"/>
      <c r="R219" s="169"/>
      <c r="S219" s="60"/>
      <c r="T219" s="61"/>
      <c r="V219" s="61"/>
      <c r="W219" s="61"/>
      <c r="X219" s="160"/>
      <c r="Y219" s="526"/>
      <c r="Z219" s="743">
        <v>71</v>
      </c>
      <c r="AA219"/>
    </row>
    <row r="220" spans="1:27">
      <c r="A220" s="44">
        <v>213</v>
      </c>
      <c r="B220" s="514" t="s">
        <v>751</v>
      </c>
      <c r="C220" s="517">
        <v>67976</v>
      </c>
      <c r="D220" s="516" t="s">
        <v>752</v>
      </c>
      <c r="E220" s="517" t="s">
        <v>8</v>
      </c>
      <c r="F220" s="517" t="s">
        <v>234</v>
      </c>
      <c r="G220" s="125">
        <f>K220+H220+I220+L220+O220+R220+P220+X220</f>
        <v>71</v>
      </c>
      <c r="H220" s="241"/>
      <c r="I220" s="213"/>
      <c r="J220" s="213"/>
      <c r="K220" s="171"/>
      <c r="L220" s="171"/>
      <c r="M220" s="61"/>
      <c r="N220" s="61"/>
      <c r="O220" s="261"/>
      <c r="P220" s="219"/>
      <c r="Q220" s="100"/>
      <c r="R220" s="324"/>
      <c r="S220" s="60"/>
      <c r="T220" s="61"/>
      <c r="V220" s="61"/>
      <c r="W220" s="61"/>
      <c r="X220" s="526">
        <v>71</v>
      </c>
      <c r="Y220" s="526"/>
      <c r="Z220" s="743"/>
      <c r="AA220"/>
    </row>
    <row r="221" spans="1:27">
      <c r="A221" s="44">
        <v>214</v>
      </c>
      <c r="B221" s="59" t="s">
        <v>593</v>
      </c>
      <c r="C221" s="202">
        <v>110832</v>
      </c>
      <c r="D221" s="205" t="s">
        <v>594</v>
      </c>
      <c r="E221" s="202" t="s">
        <v>7</v>
      </c>
      <c r="F221" s="202" t="s">
        <v>127</v>
      </c>
      <c r="G221" s="125">
        <f>K221+H221+I221+L221+O221+R221+P221</f>
        <v>71</v>
      </c>
      <c r="H221" s="350">
        <v>43</v>
      </c>
      <c r="I221" s="213"/>
      <c r="J221" s="213"/>
      <c r="K221" s="171"/>
      <c r="L221" s="304">
        <v>28</v>
      </c>
      <c r="M221" s="61"/>
      <c r="N221" s="61"/>
      <c r="O221" s="261"/>
      <c r="P221" s="219"/>
      <c r="Q221" s="100"/>
      <c r="R221" s="324"/>
      <c r="S221" s="60"/>
      <c r="T221" s="61"/>
      <c r="V221" s="61"/>
      <c r="W221" s="61"/>
      <c r="X221" s="160"/>
      <c r="Y221" s="526"/>
      <c r="Z221" s="743"/>
      <c r="AA221"/>
    </row>
    <row r="222" spans="1:27">
      <c r="A222" s="44">
        <v>215</v>
      </c>
      <c r="B222" s="583" t="s">
        <v>965</v>
      </c>
      <c r="C222" s="585" t="s">
        <v>966</v>
      </c>
      <c r="D222" s="585" t="s">
        <v>967</v>
      </c>
      <c r="E222" s="587" t="s">
        <v>7</v>
      </c>
      <c r="F222" s="587" t="s">
        <v>234</v>
      </c>
      <c r="G222" s="125">
        <f>K222+H222+I222+L222+O222+R222+P222+X222+J222+U222+S222+M222</f>
        <v>71</v>
      </c>
      <c r="H222" s="241"/>
      <c r="I222" s="213"/>
      <c r="J222" s="244"/>
      <c r="K222" s="171"/>
      <c r="L222" s="171"/>
      <c r="M222" s="571">
        <v>71</v>
      </c>
      <c r="N222" s="61"/>
      <c r="O222" s="261"/>
      <c r="P222" s="219"/>
      <c r="Q222" s="100"/>
      <c r="R222" s="169"/>
      <c r="S222" s="60"/>
      <c r="T222" s="61"/>
      <c r="V222" s="61"/>
      <c r="W222" s="61"/>
      <c r="X222" s="160"/>
      <c r="Y222" s="526"/>
      <c r="Z222" s="743"/>
      <c r="AA222"/>
    </row>
    <row r="223" spans="1:27">
      <c r="A223" s="44">
        <v>216</v>
      </c>
      <c r="B223" s="321" t="s">
        <v>460</v>
      </c>
      <c r="C223" s="94" t="s">
        <v>462</v>
      </c>
      <c r="D223" s="61" t="s">
        <v>461</v>
      </c>
      <c r="E223" s="43" t="s">
        <v>6</v>
      </c>
      <c r="F223" s="61" t="s">
        <v>234</v>
      </c>
      <c r="G223" s="125">
        <f>K223+H223+I223+L223+O223+R223+P223</f>
        <v>71</v>
      </c>
      <c r="H223" s="241"/>
      <c r="I223" s="213"/>
      <c r="J223" s="213"/>
      <c r="K223" s="171"/>
      <c r="L223" s="171"/>
      <c r="M223" s="61"/>
      <c r="N223" s="61"/>
      <c r="O223" s="261"/>
      <c r="P223" s="219"/>
      <c r="Q223" s="100"/>
      <c r="R223" s="324">
        <v>71</v>
      </c>
      <c r="S223" s="60"/>
      <c r="T223" s="61"/>
      <c r="V223" s="61"/>
      <c r="W223" s="61"/>
      <c r="X223" s="160"/>
      <c r="Y223" s="526"/>
      <c r="Z223" s="743"/>
      <c r="AA223"/>
    </row>
    <row r="224" spans="1:27">
      <c r="A224" s="44">
        <v>217</v>
      </c>
      <c r="B224" s="81" t="s">
        <v>610</v>
      </c>
      <c r="C224" s="43" t="s">
        <v>353</v>
      </c>
      <c r="D224" s="43" t="s">
        <v>354</v>
      </c>
      <c r="E224" s="43" t="s">
        <v>46</v>
      </c>
      <c r="F224" s="61" t="s">
        <v>127</v>
      </c>
      <c r="G224" s="125">
        <f>K224+H224+I224+L224+O224+R224+P224</f>
        <v>70</v>
      </c>
      <c r="H224" s="241"/>
      <c r="I224" s="213"/>
      <c r="J224" s="213"/>
      <c r="K224" s="171"/>
      <c r="L224" s="171"/>
      <c r="M224" s="61"/>
      <c r="N224" s="61"/>
      <c r="O224" s="261"/>
      <c r="P224" s="261">
        <v>16</v>
      </c>
      <c r="Q224" s="100"/>
      <c r="R224" s="324">
        <v>54</v>
      </c>
      <c r="S224" s="60"/>
      <c r="T224" s="61"/>
      <c r="V224" s="61"/>
      <c r="W224" s="61"/>
      <c r="X224" s="160"/>
      <c r="Y224" s="526"/>
      <c r="Z224" s="743"/>
      <c r="AA224"/>
    </row>
    <row r="225" spans="1:27">
      <c r="A225" s="44">
        <v>218</v>
      </c>
      <c r="B225" s="81" t="s">
        <v>645</v>
      </c>
      <c r="C225" s="43" t="s">
        <v>646</v>
      </c>
      <c r="D225" s="43" t="s">
        <v>647</v>
      </c>
      <c r="E225" s="43" t="s">
        <v>46</v>
      </c>
      <c r="F225" s="61" t="s">
        <v>127</v>
      </c>
      <c r="G225" s="125">
        <f>K225+H225+I225+L225+O225+R225+P225</f>
        <v>70</v>
      </c>
      <c r="H225" s="241"/>
      <c r="I225" s="213"/>
      <c r="J225" s="213"/>
      <c r="K225" s="171"/>
      <c r="L225" s="171"/>
      <c r="M225" s="61"/>
      <c r="N225" s="61"/>
      <c r="O225" s="261"/>
      <c r="P225" s="261">
        <v>70</v>
      </c>
      <c r="Q225" s="100"/>
      <c r="R225" s="324"/>
      <c r="S225" s="60"/>
      <c r="T225" s="61"/>
      <c r="V225" s="61"/>
      <c r="W225" s="61"/>
      <c r="X225" s="160"/>
      <c r="Y225" s="526"/>
      <c r="Z225" s="743"/>
      <c r="AA225"/>
    </row>
    <row r="226" spans="1:27">
      <c r="A226" s="44">
        <v>219</v>
      </c>
      <c r="B226" s="740" t="s">
        <v>1115</v>
      </c>
      <c r="C226" s="682">
        <v>62076</v>
      </c>
      <c r="D226" s="682" t="s">
        <v>1116</v>
      </c>
      <c r="E226" s="61" t="s">
        <v>8</v>
      </c>
      <c r="F226" s="682" t="s">
        <v>234</v>
      </c>
      <c r="G226" s="741">
        <f>K226+H226+I226+L226+O226+R226+P226+Y226</f>
        <v>70</v>
      </c>
      <c r="H226" s="317"/>
      <c r="I226" s="60"/>
      <c r="J226" s="60"/>
      <c r="K226" s="61"/>
      <c r="L226" s="571"/>
      <c r="M226" s="61"/>
      <c r="N226" s="61"/>
      <c r="O226" s="571"/>
      <c r="P226" s="100"/>
      <c r="Q226" s="100"/>
      <c r="R226" s="571"/>
      <c r="S226" s="60"/>
      <c r="T226" s="61"/>
      <c r="V226" s="61"/>
      <c r="W226" s="61"/>
      <c r="X226" s="61"/>
      <c r="Y226" s="571">
        <v>70</v>
      </c>
      <c r="Z226" s="571"/>
      <c r="AA226"/>
    </row>
    <row r="227" spans="1:27">
      <c r="A227" s="44">
        <v>220</v>
      </c>
      <c r="B227" s="680" t="s">
        <v>1139</v>
      </c>
      <c r="C227" s="681">
        <v>92809</v>
      </c>
      <c r="D227" s="681" t="s">
        <v>1140</v>
      </c>
      <c r="E227" s="43" t="s">
        <v>8</v>
      </c>
      <c r="F227" s="890" t="s">
        <v>234</v>
      </c>
      <c r="G227" s="125">
        <f>K227+H227+I227+L227+O227+R227+P227+Y227</f>
        <v>70</v>
      </c>
      <c r="H227" s="241"/>
      <c r="I227" s="213"/>
      <c r="J227" s="213"/>
      <c r="K227" s="171"/>
      <c r="L227" s="304"/>
      <c r="M227" s="61"/>
      <c r="N227" s="61"/>
      <c r="O227" s="261"/>
      <c r="P227" s="219"/>
      <c r="Q227" s="100"/>
      <c r="R227" s="324"/>
      <c r="S227" s="60"/>
      <c r="T227" s="61"/>
      <c r="V227" s="61"/>
      <c r="W227" s="61"/>
      <c r="X227" s="160"/>
      <c r="Y227" s="526">
        <v>70</v>
      </c>
      <c r="Z227" s="743"/>
      <c r="AA227"/>
    </row>
    <row r="228" spans="1:27">
      <c r="A228" s="44">
        <v>221</v>
      </c>
      <c r="B228" s="738" t="s">
        <v>1235</v>
      </c>
      <c r="C228" s="737">
        <v>68488</v>
      </c>
      <c r="D228" s="737" t="s">
        <v>1236</v>
      </c>
      <c r="E228" s="737" t="s">
        <v>34</v>
      </c>
      <c r="F228" s="755" t="s">
        <v>234</v>
      </c>
      <c r="G228" s="125">
        <f>K228+H228+I228+L228+O228+R228+P228+X228+J228+U228+S228+M228+V228+N228+Z228</f>
        <v>70</v>
      </c>
      <c r="H228" s="241"/>
      <c r="I228" s="213"/>
      <c r="J228" s="244"/>
      <c r="K228" s="171"/>
      <c r="L228" s="171"/>
      <c r="M228" s="61"/>
      <c r="N228" s="61"/>
      <c r="O228" s="261"/>
      <c r="P228" s="219"/>
      <c r="Q228" s="100"/>
      <c r="R228" s="169"/>
      <c r="S228" s="60"/>
      <c r="T228" s="61"/>
      <c r="V228" s="61"/>
      <c r="W228" s="61"/>
      <c r="X228" s="160"/>
      <c r="Y228" s="526"/>
      <c r="Z228" s="743">
        <v>70</v>
      </c>
      <c r="AA228"/>
    </row>
    <row r="229" spans="1:27">
      <c r="A229" s="44">
        <v>222</v>
      </c>
      <c r="B229" s="279" t="s">
        <v>80</v>
      </c>
      <c r="C229" s="95">
        <v>68345</v>
      </c>
      <c r="D229" s="202" t="s">
        <v>397</v>
      </c>
      <c r="E229" s="295" t="s">
        <v>7</v>
      </c>
      <c r="F229" s="320" t="s">
        <v>234</v>
      </c>
      <c r="G229" s="125">
        <f>K229+H229+I229+L229+O229+R229+P229</f>
        <v>70</v>
      </c>
      <c r="H229" s="241"/>
      <c r="I229" s="213"/>
      <c r="J229" s="213"/>
      <c r="K229" s="304">
        <v>70</v>
      </c>
      <c r="L229" s="171"/>
      <c r="M229" s="61"/>
      <c r="N229" s="61"/>
      <c r="O229" s="218"/>
      <c r="P229" s="219"/>
      <c r="Q229" s="100"/>
      <c r="R229" s="169"/>
      <c r="S229" s="60"/>
      <c r="T229" s="61"/>
      <c r="V229" s="61"/>
      <c r="W229" s="61"/>
      <c r="X229" s="160"/>
      <c r="Y229" s="526"/>
      <c r="Z229" s="743"/>
      <c r="AA229"/>
    </row>
    <row r="230" spans="1:27">
      <c r="A230" s="44">
        <v>223</v>
      </c>
      <c r="B230" s="201" t="s">
        <v>365</v>
      </c>
      <c r="C230" s="280">
        <v>75939</v>
      </c>
      <c r="D230" s="280">
        <v>3097</v>
      </c>
      <c r="E230" s="295" t="s">
        <v>7</v>
      </c>
      <c r="F230" s="320" t="s">
        <v>234</v>
      </c>
      <c r="G230" s="125">
        <f>K230+H230+I230+L230+O230+R230+P230</f>
        <v>70</v>
      </c>
      <c r="H230" s="241"/>
      <c r="I230" s="213"/>
      <c r="J230" s="213"/>
      <c r="K230" s="304">
        <v>70</v>
      </c>
      <c r="L230" s="171"/>
      <c r="M230" s="61"/>
      <c r="N230" s="61"/>
      <c r="O230" s="218"/>
      <c r="P230" s="219"/>
      <c r="Q230" s="100"/>
      <c r="R230" s="169"/>
      <c r="S230" s="60"/>
      <c r="T230" s="61"/>
      <c r="V230" s="61"/>
      <c r="W230" s="61"/>
      <c r="X230" s="160"/>
      <c r="Y230" s="526"/>
      <c r="Z230" s="743"/>
      <c r="AA230"/>
    </row>
    <row r="231" spans="1:27">
      <c r="A231" s="44">
        <v>224</v>
      </c>
      <c r="B231" s="285" t="s">
        <v>88</v>
      </c>
      <c r="C231" s="95">
        <v>89671</v>
      </c>
      <c r="D231" s="202" t="s">
        <v>380</v>
      </c>
      <c r="E231" s="295" t="s">
        <v>7</v>
      </c>
      <c r="F231" s="320" t="s">
        <v>234</v>
      </c>
      <c r="G231" s="125">
        <f>K231+H231+I231+L231+O231+R231+P231</f>
        <v>70</v>
      </c>
      <c r="H231" s="241"/>
      <c r="I231" s="213"/>
      <c r="J231" s="213"/>
      <c r="K231" s="304">
        <v>70</v>
      </c>
      <c r="L231" s="171"/>
      <c r="M231" s="61"/>
      <c r="N231" s="61"/>
      <c r="O231" s="218"/>
      <c r="P231" s="219"/>
      <c r="Q231" s="100"/>
      <c r="R231" s="169"/>
      <c r="S231" s="60"/>
      <c r="T231" s="61"/>
      <c r="V231" s="61"/>
      <c r="W231" s="61"/>
      <c r="X231" s="160"/>
      <c r="Y231" s="526"/>
      <c r="Z231" s="743"/>
      <c r="AA231"/>
    </row>
    <row r="232" spans="1:27">
      <c r="A232" s="44">
        <v>225</v>
      </c>
      <c r="B232" s="98" t="s">
        <v>330</v>
      </c>
      <c r="C232" s="263" t="s">
        <v>310</v>
      </c>
      <c r="D232" s="263" t="s">
        <v>311</v>
      </c>
      <c r="E232" s="263" t="s">
        <v>1</v>
      </c>
      <c r="F232" s="897" t="s">
        <v>127</v>
      </c>
      <c r="G232" s="125">
        <f>K232+H232+I232+L232+O232+R232+P232</f>
        <v>70</v>
      </c>
      <c r="H232" s="241"/>
      <c r="I232" s="213"/>
      <c r="J232" s="213"/>
      <c r="K232" s="171"/>
      <c r="L232" s="171"/>
      <c r="M232" s="61"/>
      <c r="N232" s="61"/>
      <c r="O232" s="261">
        <v>70</v>
      </c>
      <c r="P232" s="219"/>
      <c r="Q232" s="100"/>
      <c r="R232" s="169"/>
      <c r="S232" s="60"/>
      <c r="T232" s="61"/>
      <c r="V232" s="61"/>
      <c r="W232" s="61"/>
      <c r="X232" s="160"/>
      <c r="Y232" s="526"/>
      <c r="Z232" s="743"/>
      <c r="AA232"/>
    </row>
    <row r="233" spans="1:27">
      <c r="A233" s="44">
        <v>226</v>
      </c>
      <c r="B233" s="119" t="s">
        <v>214</v>
      </c>
      <c r="C233" s="83">
        <v>80208</v>
      </c>
      <c r="D233" s="120" t="s">
        <v>215</v>
      </c>
      <c r="E233" s="83" t="s">
        <v>42</v>
      </c>
      <c r="F233" s="660" t="s">
        <v>127</v>
      </c>
      <c r="G233" s="125">
        <f>K233+H233+I233+L233+O233+R233+P233</f>
        <v>70</v>
      </c>
      <c r="H233" s="241"/>
      <c r="I233" s="244">
        <v>70</v>
      </c>
      <c r="J233" s="213"/>
      <c r="K233" s="171"/>
      <c r="L233" s="171"/>
      <c r="M233" s="61"/>
      <c r="N233" s="61"/>
      <c r="O233" s="218"/>
      <c r="P233" s="219"/>
      <c r="Q233" s="100"/>
      <c r="R233" s="169"/>
      <c r="S233" s="60"/>
      <c r="T233" s="61"/>
      <c r="V233" s="61"/>
      <c r="W233" s="61"/>
      <c r="X233" s="160"/>
      <c r="Y233" s="526"/>
      <c r="Z233" s="743"/>
      <c r="AA233"/>
    </row>
    <row r="234" spans="1:27">
      <c r="A234" s="44">
        <v>227</v>
      </c>
      <c r="B234" s="312" t="s">
        <v>658</v>
      </c>
      <c r="C234" s="43">
        <v>85410</v>
      </c>
      <c r="D234" s="43" t="s">
        <v>660</v>
      </c>
      <c r="E234" s="43" t="s">
        <v>0</v>
      </c>
      <c r="F234" s="320" t="s">
        <v>659</v>
      </c>
      <c r="G234" s="125">
        <f>K234+H234+I234+L234+O234+R234+P234+Q234</f>
        <v>70</v>
      </c>
      <c r="H234" s="241"/>
      <c r="I234" s="213"/>
      <c r="J234" s="213"/>
      <c r="K234" s="171"/>
      <c r="L234" s="171"/>
      <c r="M234" s="61"/>
      <c r="N234" s="61"/>
      <c r="O234" s="261"/>
      <c r="P234" s="219"/>
      <c r="Q234" s="71">
        <v>70</v>
      </c>
      <c r="R234" s="169"/>
      <c r="S234" s="60"/>
      <c r="T234" s="61"/>
      <c r="V234" s="61"/>
      <c r="W234" s="61"/>
      <c r="X234" s="160"/>
      <c r="Y234" s="526"/>
      <c r="Z234" s="743"/>
      <c r="AA234"/>
    </row>
    <row r="235" spans="1:27">
      <c r="A235" s="44">
        <v>228</v>
      </c>
      <c r="B235" s="553" t="s">
        <v>852</v>
      </c>
      <c r="C235" s="552">
        <v>85530</v>
      </c>
      <c r="D235" s="552" t="s">
        <v>853</v>
      </c>
      <c r="E235" s="552" t="s">
        <v>9</v>
      </c>
      <c r="F235" s="320" t="s">
        <v>127</v>
      </c>
      <c r="G235" s="125">
        <f>K235+H235+I235+L235+O235+R235+P235+X235+J235+U235</f>
        <v>69</v>
      </c>
      <c r="H235" s="241"/>
      <c r="I235" s="213"/>
      <c r="J235" s="244"/>
      <c r="K235" s="171"/>
      <c r="L235" s="171"/>
      <c r="M235" s="61"/>
      <c r="N235" s="61"/>
      <c r="O235" s="261"/>
      <c r="P235" s="219"/>
      <c r="Q235" s="100"/>
      <c r="R235" s="169"/>
      <c r="S235" s="60"/>
      <c r="T235" s="61"/>
      <c r="U235" s="71">
        <v>69</v>
      </c>
      <c r="V235" s="61"/>
      <c r="W235" s="61"/>
      <c r="X235" s="160"/>
      <c r="Y235" s="526"/>
      <c r="Z235" s="743"/>
      <c r="AA235"/>
    </row>
    <row r="236" spans="1:27">
      <c r="A236" s="44">
        <v>229</v>
      </c>
      <c r="B236" s="279" t="s">
        <v>777</v>
      </c>
      <c r="C236" s="95">
        <v>68347</v>
      </c>
      <c r="D236" s="283" t="s">
        <v>398</v>
      </c>
      <c r="E236" s="295" t="s">
        <v>7</v>
      </c>
      <c r="F236" s="320" t="s">
        <v>234</v>
      </c>
      <c r="G236" s="125">
        <f>K236+H236+I236+L236+O236+R236+P236</f>
        <v>69</v>
      </c>
      <c r="H236" s="241"/>
      <c r="I236" s="213"/>
      <c r="J236" s="213"/>
      <c r="K236" s="304">
        <v>69</v>
      </c>
      <c r="L236" s="171"/>
      <c r="M236" s="61"/>
      <c r="N236" s="61"/>
      <c r="O236" s="218"/>
      <c r="P236" s="219"/>
      <c r="Q236" s="100"/>
      <c r="R236" s="169"/>
      <c r="S236" s="60"/>
      <c r="T236" s="61"/>
      <c r="V236" s="61"/>
      <c r="W236" s="61"/>
      <c r="X236" s="160"/>
      <c r="Y236" s="526"/>
      <c r="Z236" s="743"/>
      <c r="AA236"/>
    </row>
    <row r="237" spans="1:27">
      <c r="A237" s="44">
        <v>230</v>
      </c>
      <c r="B237" s="321" t="s">
        <v>469</v>
      </c>
      <c r="C237" s="94"/>
      <c r="D237" s="61" t="s">
        <v>470</v>
      </c>
      <c r="E237" s="43" t="s">
        <v>6</v>
      </c>
      <c r="F237" s="558" t="s">
        <v>127</v>
      </c>
      <c r="G237" s="125">
        <f>K237+H237+I237+L237+O237+R237+P237</f>
        <v>69</v>
      </c>
      <c r="H237" s="241"/>
      <c r="I237" s="213"/>
      <c r="J237" s="213"/>
      <c r="K237" s="171"/>
      <c r="L237" s="171"/>
      <c r="M237" s="61"/>
      <c r="N237" s="61"/>
      <c r="O237" s="261"/>
      <c r="P237" s="219"/>
      <c r="Q237" s="100"/>
      <c r="R237" s="324">
        <v>69</v>
      </c>
      <c r="S237" s="60"/>
      <c r="T237" s="61"/>
      <c r="V237" s="61"/>
      <c r="W237" s="61"/>
      <c r="X237" s="160"/>
      <c r="Y237" s="526"/>
      <c r="Z237" s="743"/>
      <c r="AA237"/>
    </row>
    <row r="238" spans="1:27">
      <c r="A238" s="44">
        <v>231</v>
      </c>
      <c r="B238" s="738" t="s">
        <v>1177</v>
      </c>
      <c r="C238" s="737">
        <v>24587</v>
      </c>
      <c r="D238" s="737" t="s">
        <v>1178</v>
      </c>
      <c r="E238" s="737" t="s">
        <v>34</v>
      </c>
      <c r="F238" s="755" t="s">
        <v>234</v>
      </c>
      <c r="G238" s="125">
        <f>K238+H238+I238+L238+O238+R238+P238+X238+J238+U238+S238+M238+V238+N238+Z238</f>
        <v>68</v>
      </c>
      <c r="H238" s="241"/>
      <c r="I238" s="213"/>
      <c r="J238" s="244"/>
      <c r="K238" s="171"/>
      <c r="L238" s="171"/>
      <c r="M238" s="61"/>
      <c r="N238" s="61"/>
      <c r="O238" s="261"/>
      <c r="P238" s="219"/>
      <c r="Q238" s="100"/>
      <c r="R238" s="169"/>
      <c r="S238" s="60"/>
      <c r="T238" s="61"/>
      <c r="V238" s="61"/>
      <c r="W238" s="61"/>
      <c r="X238" s="160"/>
      <c r="Y238" s="526"/>
      <c r="Z238" s="743">
        <v>68</v>
      </c>
      <c r="AA238"/>
    </row>
    <row r="239" spans="1:27">
      <c r="A239" s="44">
        <v>232</v>
      </c>
      <c r="B239" s="84" t="s">
        <v>399</v>
      </c>
      <c r="C239" s="95">
        <v>76068</v>
      </c>
      <c r="D239" s="202" t="s">
        <v>400</v>
      </c>
      <c r="E239" s="295" t="s">
        <v>7</v>
      </c>
      <c r="F239" s="320" t="s">
        <v>234</v>
      </c>
      <c r="G239" s="125">
        <f>K239+H239+I239+L239+O239+R239+P239</f>
        <v>68</v>
      </c>
      <c r="H239" s="241"/>
      <c r="I239" s="213"/>
      <c r="J239" s="213"/>
      <c r="K239" s="304">
        <v>68</v>
      </c>
      <c r="L239" s="171"/>
      <c r="M239" s="61"/>
      <c r="N239" s="61"/>
      <c r="O239" s="218"/>
      <c r="P239" s="219"/>
      <c r="Q239" s="100"/>
      <c r="R239" s="169"/>
      <c r="S239" s="60"/>
      <c r="T239" s="61"/>
      <c r="V239" s="61"/>
      <c r="W239" s="61"/>
      <c r="X239" s="160"/>
      <c r="Y239" s="526"/>
      <c r="Z239" s="743"/>
      <c r="AA239"/>
    </row>
    <row r="240" spans="1:27">
      <c r="A240" s="44">
        <v>233</v>
      </c>
      <c r="B240" s="279" t="s">
        <v>92</v>
      </c>
      <c r="C240" s="95">
        <v>89685</v>
      </c>
      <c r="D240" s="95" t="s">
        <v>93</v>
      </c>
      <c r="E240" s="295" t="s">
        <v>7</v>
      </c>
      <c r="F240" s="320" t="s">
        <v>234</v>
      </c>
      <c r="G240" s="125">
        <f>K240+H240+I240+L240+O240+R240+P240</f>
        <v>68</v>
      </c>
      <c r="H240" s="241"/>
      <c r="I240" s="213"/>
      <c r="J240" s="213"/>
      <c r="K240" s="304">
        <v>68</v>
      </c>
      <c r="L240" s="171"/>
      <c r="M240" s="61"/>
      <c r="N240" s="61"/>
      <c r="O240" s="218"/>
      <c r="P240" s="219"/>
      <c r="Q240" s="100"/>
      <c r="R240" s="169"/>
      <c r="S240" s="60"/>
      <c r="T240" s="61"/>
      <c r="V240" s="61"/>
      <c r="W240" s="61"/>
      <c r="X240" s="160"/>
      <c r="Y240" s="526"/>
      <c r="Z240" s="743"/>
      <c r="AA240"/>
    </row>
    <row r="241" spans="1:27">
      <c r="A241" s="44">
        <v>234</v>
      </c>
      <c r="B241" s="81" t="s">
        <v>648</v>
      </c>
      <c r="C241" s="43" t="s">
        <v>649</v>
      </c>
      <c r="D241" s="43" t="s">
        <v>650</v>
      </c>
      <c r="E241" s="43" t="s">
        <v>6</v>
      </c>
      <c r="F241" s="558" t="s">
        <v>127</v>
      </c>
      <c r="G241" s="125">
        <f>K241+H241+I241+L241+O241+R241+P241</f>
        <v>68</v>
      </c>
      <c r="H241" s="241"/>
      <c r="I241" s="213"/>
      <c r="J241" s="213"/>
      <c r="K241" s="171"/>
      <c r="L241" s="171"/>
      <c r="M241" s="61"/>
      <c r="N241" s="61"/>
      <c r="O241" s="261"/>
      <c r="P241" s="261">
        <v>68</v>
      </c>
      <c r="Q241" s="100"/>
      <c r="R241" s="324"/>
      <c r="S241" s="60"/>
      <c r="T241" s="61"/>
      <c r="V241" s="61"/>
      <c r="W241" s="61"/>
      <c r="X241" s="160"/>
      <c r="Y241" s="526"/>
      <c r="Z241" s="743"/>
      <c r="AA241"/>
    </row>
    <row r="242" spans="1:27">
      <c r="A242" s="44">
        <v>235</v>
      </c>
      <c r="B242" s="312" t="s">
        <v>683</v>
      </c>
      <c r="C242" s="43">
        <v>110248</v>
      </c>
      <c r="D242" s="43" t="s">
        <v>684</v>
      </c>
      <c r="E242" s="43" t="s">
        <v>0</v>
      </c>
      <c r="F242" s="320" t="s">
        <v>659</v>
      </c>
      <c r="G242" s="125">
        <f>K242+H242+I242+L242+O242+R242+P242+Q242</f>
        <v>68</v>
      </c>
      <c r="H242" s="241"/>
      <c r="I242" s="213"/>
      <c r="J242" s="213"/>
      <c r="K242" s="171"/>
      <c r="L242" s="171"/>
      <c r="M242" s="61"/>
      <c r="N242" s="61"/>
      <c r="O242" s="261"/>
      <c r="P242" s="219"/>
      <c r="Q242" s="71">
        <v>68</v>
      </c>
      <c r="R242" s="169"/>
      <c r="S242" s="60"/>
      <c r="T242" s="61"/>
      <c r="V242" s="61"/>
      <c r="W242" s="61"/>
      <c r="X242" s="160"/>
      <c r="Y242" s="526"/>
      <c r="Z242" s="743"/>
      <c r="AA242"/>
    </row>
    <row r="243" spans="1:27">
      <c r="A243" s="44">
        <v>236</v>
      </c>
      <c r="B243" s="279" t="s">
        <v>401</v>
      </c>
      <c r="C243" s="202">
        <v>101633</v>
      </c>
      <c r="D243" s="202" t="s">
        <v>402</v>
      </c>
      <c r="E243" s="295" t="s">
        <v>7</v>
      </c>
      <c r="F243" s="43" t="s">
        <v>127</v>
      </c>
      <c r="G243" s="125">
        <f>K243+H243+I243+L243+O243+R243+P243</f>
        <v>67</v>
      </c>
      <c r="H243" s="241"/>
      <c r="I243" s="213"/>
      <c r="J243" s="213"/>
      <c r="K243" s="304">
        <v>67</v>
      </c>
      <c r="L243" s="171"/>
      <c r="M243" s="61"/>
      <c r="N243" s="61"/>
      <c r="O243" s="218"/>
      <c r="P243" s="219"/>
      <c r="Q243" s="100"/>
      <c r="R243" s="169"/>
      <c r="S243" s="60"/>
      <c r="T243" s="61"/>
      <c r="V243" s="61"/>
      <c r="W243" s="61"/>
      <c r="X243" s="160"/>
      <c r="Y243" s="526"/>
      <c r="Z243" s="743"/>
      <c r="AA243"/>
    </row>
    <row r="244" spans="1:27">
      <c r="A244" s="44">
        <v>237</v>
      </c>
      <c r="B244" s="119" t="s">
        <v>243</v>
      </c>
      <c r="C244" s="83">
        <v>72017</v>
      </c>
      <c r="D244" s="120" t="s">
        <v>244</v>
      </c>
      <c r="E244" s="83" t="s">
        <v>42</v>
      </c>
      <c r="F244" s="83" t="s">
        <v>127</v>
      </c>
      <c r="G244" s="125">
        <f>K244+H244+I244+L244+O244+R244+P244</f>
        <v>67</v>
      </c>
      <c r="H244" s="241"/>
      <c r="I244" s="244">
        <v>67</v>
      </c>
      <c r="J244" s="213"/>
      <c r="K244" s="171"/>
      <c r="L244" s="171"/>
      <c r="M244" s="61"/>
      <c r="N244" s="61"/>
      <c r="O244" s="218"/>
      <c r="P244" s="219"/>
      <c r="Q244" s="100"/>
      <c r="R244" s="169"/>
      <c r="S244" s="60"/>
      <c r="T244" s="61"/>
      <c r="V244" s="61"/>
      <c r="W244" s="61"/>
      <c r="X244" s="160"/>
      <c r="Y244" s="526"/>
      <c r="Z244" s="743"/>
      <c r="AA244"/>
    </row>
    <row r="245" spans="1:27">
      <c r="A245" s="44">
        <v>238</v>
      </c>
      <c r="B245" s="119" t="s">
        <v>245</v>
      </c>
      <c r="C245" s="83">
        <v>109223</v>
      </c>
      <c r="D245" s="120" t="s">
        <v>246</v>
      </c>
      <c r="E245" s="83" t="s">
        <v>42</v>
      </c>
      <c r="F245" s="83" t="s">
        <v>234</v>
      </c>
      <c r="G245" s="125">
        <f>K245+H245+J245+L245+O245+R245+P245</f>
        <v>67</v>
      </c>
      <c r="H245" s="241"/>
      <c r="I245" s="244">
        <v>63</v>
      </c>
      <c r="J245" s="213">
        <v>67</v>
      </c>
      <c r="K245" s="171"/>
      <c r="L245" s="171"/>
      <c r="M245" s="61"/>
      <c r="N245" s="61"/>
      <c r="O245" s="218"/>
      <c r="P245" s="219"/>
      <c r="Q245" s="100"/>
      <c r="R245" s="169"/>
      <c r="S245" s="60"/>
      <c r="T245" s="61"/>
      <c r="V245" s="61"/>
      <c r="W245" s="61"/>
      <c r="X245" s="160"/>
      <c r="Y245" s="526"/>
      <c r="Z245" s="743"/>
      <c r="AA245"/>
    </row>
    <row r="246" spans="1:27">
      <c r="A246" s="44">
        <v>239</v>
      </c>
      <c r="B246" s="321" t="s">
        <v>437</v>
      </c>
      <c r="C246" s="825" t="s">
        <v>439</v>
      </c>
      <c r="D246" s="61" t="s">
        <v>438</v>
      </c>
      <c r="E246" s="43" t="s">
        <v>42</v>
      </c>
      <c r="F246" s="61" t="s">
        <v>234</v>
      </c>
      <c r="G246" s="125">
        <f>K246+H246+I246+L246+O246+R246+P246</f>
        <v>67</v>
      </c>
      <c r="H246" s="241"/>
      <c r="I246" s="213"/>
      <c r="J246" s="213"/>
      <c r="K246" s="171"/>
      <c r="L246" s="171"/>
      <c r="M246" s="61"/>
      <c r="N246" s="61"/>
      <c r="O246" s="261"/>
      <c r="P246" s="219"/>
      <c r="Q246" s="100"/>
      <c r="R246" s="324">
        <v>67</v>
      </c>
      <c r="S246" s="60"/>
      <c r="T246" s="61"/>
      <c r="V246" s="61"/>
      <c r="W246" s="61"/>
      <c r="X246" s="160"/>
      <c r="Y246" s="526"/>
      <c r="Z246" s="743"/>
      <c r="AA246"/>
    </row>
    <row r="247" spans="1:27">
      <c r="A247" s="44">
        <v>240</v>
      </c>
      <c r="B247" s="312" t="s">
        <v>50</v>
      </c>
      <c r="C247" s="43">
        <v>76181</v>
      </c>
      <c r="D247" s="43" t="s">
        <v>690</v>
      </c>
      <c r="E247" s="43" t="s">
        <v>0</v>
      </c>
      <c r="F247" s="43" t="s">
        <v>662</v>
      </c>
      <c r="G247" s="125">
        <f>K247+H247+I247+L247+O247+R247+P247+Q247</f>
        <v>67</v>
      </c>
      <c r="H247" s="241"/>
      <c r="I247" s="213"/>
      <c r="J247" s="213"/>
      <c r="K247" s="171"/>
      <c r="L247" s="171"/>
      <c r="M247" s="61"/>
      <c r="N247" s="61"/>
      <c r="O247" s="261"/>
      <c r="P247" s="219"/>
      <c r="Q247" s="71">
        <v>67</v>
      </c>
      <c r="R247" s="169"/>
      <c r="S247" s="60"/>
      <c r="T247" s="61"/>
      <c r="V247" s="61"/>
      <c r="W247" s="61"/>
      <c r="X247" s="160"/>
      <c r="Y247" s="526"/>
      <c r="Z247" s="743"/>
      <c r="AA247"/>
    </row>
    <row r="248" spans="1:27">
      <c r="A248" s="44">
        <v>241</v>
      </c>
      <c r="B248" s="588" t="s">
        <v>926</v>
      </c>
      <c r="C248" s="585" t="s">
        <v>927</v>
      </c>
      <c r="D248" s="585" t="s">
        <v>928</v>
      </c>
      <c r="E248" s="586" t="s">
        <v>7</v>
      </c>
      <c r="F248" s="587" t="s">
        <v>234</v>
      </c>
      <c r="G248" s="125">
        <f>K248+H248+I248+L248+O248+R248+P248+X248+J248+U248+S248+M248</f>
        <v>66</v>
      </c>
      <c r="H248" s="241"/>
      <c r="I248" s="213"/>
      <c r="J248" s="244"/>
      <c r="K248" s="171"/>
      <c r="L248" s="171"/>
      <c r="M248" s="571">
        <v>66</v>
      </c>
      <c r="N248" s="61"/>
      <c r="O248" s="261"/>
      <c r="P248" s="219"/>
      <c r="Q248" s="100"/>
      <c r="R248" s="169"/>
      <c r="S248" s="60"/>
      <c r="T248" s="61"/>
      <c r="V248" s="61"/>
      <c r="W248" s="61"/>
      <c r="X248" s="160"/>
      <c r="Y248" s="526"/>
      <c r="Z248" s="743"/>
      <c r="AA248"/>
    </row>
    <row r="249" spans="1:27">
      <c r="A249" s="44">
        <v>242</v>
      </c>
      <c r="B249" s="282" t="s">
        <v>383</v>
      </c>
      <c r="C249" s="95">
        <v>23434</v>
      </c>
      <c r="D249" s="290">
        <v>1978</v>
      </c>
      <c r="E249" s="295" t="s">
        <v>7</v>
      </c>
      <c r="F249" s="43" t="s">
        <v>234</v>
      </c>
      <c r="G249" s="125">
        <f>K249+H249+I249+L249+O249+R249+P249</f>
        <v>66</v>
      </c>
      <c r="H249" s="241"/>
      <c r="I249" s="213"/>
      <c r="J249" s="213"/>
      <c r="K249" s="304">
        <v>66</v>
      </c>
      <c r="L249" s="171"/>
      <c r="M249" s="61"/>
      <c r="N249" s="61"/>
      <c r="O249" s="218"/>
      <c r="P249" s="219"/>
      <c r="Q249" s="100"/>
      <c r="R249" s="169"/>
      <c r="S249" s="60"/>
      <c r="T249" s="61"/>
      <c r="V249" s="61"/>
      <c r="W249" s="61"/>
      <c r="X249" s="160"/>
      <c r="Y249" s="526"/>
      <c r="Z249" s="743"/>
      <c r="AA249"/>
    </row>
    <row r="250" spans="1:27">
      <c r="A250" s="44">
        <v>243</v>
      </c>
      <c r="B250" s="592" t="s">
        <v>923</v>
      </c>
      <c r="C250" s="585" t="s">
        <v>924</v>
      </c>
      <c r="D250" s="584" t="s">
        <v>925</v>
      </c>
      <c r="E250" s="587" t="s">
        <v>7</v>
      </c>
      <c r="F250" s="586" t="s">
        <v>127</v>
      </c>
      <c r="G250" s="125">
        <f>K250+H250+I250+L250+O250+R250+P250+X250+J250+U250+S250+M250</f>
        <v>66</v>
      </c>
      <c r="H250" s="241"/>
      <c r="I250" s="213"/>
      <c r="J250" s="244"/>
      <c r="K250" s="171"/>
      <c r="L250" s="171"/>
      <c r="M250" s="571">
        <v>66</v>
      </c>
      <c r="N250" s="61"/>
      <c r="O250" s="261"/>
      <c r="P250" s="219"/>
      <c r="Q250" s="100"/>
      <c r="R250" s="169"/>
      <c r="S250" s="60"/>
      <c r="T250" s="61"/>
      <c r="V250" s="61"/>
      <c r="W250" s="61"/>
      <c r="X250" s="160"/>
      <c r="Y250" s="526"/>
      <c r="Z250" s="743"/>
      <c r="AA250"/>
    </row>
    <row r="251" spans="1:27">
      <c r="A251" s="44">
        <v>244</v>
      </c>
      <c r="B251" s="279" t="s">
        <v>571</v>
      </c>
      <c r="C251" s="95">
        <v>83391</v>
      </c>
      <c r="D251" s="111" t="s">
        <v>55</v>
      </c>
      <c r="E251" s="280" t="s">
        <v>7</v>
      </c>
      <c r="F251" s="43" t="s">
        <v>234</v>
      </c>
      <c r="G251" s="125">
        <f>K251+H251+I251+L251+O251+R251+P251</f>
        <v>66</v>
      </c>
      <c r="H251" s="241"/>
      <c r="I251" s="213"/>
      <c r="J251" s="213"/>
      <c r="K251" s="171"/>
      <c r="L251" s="304">
        <v>66</v>
      </c>
      <c r="M251" s="61"/>
      <c r="N251" s="61"/>
      <c r="O251" s="261"/>
      <c r="P251" s="219"/>
      <c r="Q251" s="100"/>
      <c r="R251" s="324"/>
      <c r="S251" s="60"/>
      <c r="T251" s="61"/>
      <c r="V251" s="61"/>
      <c r="W251" s="61"/>
      <c r="X251" s="160"/>
      <c r="Y251" s="526"/>
      <c r="Z251" s="743"/>
      <c r="AA251"/>
    </row>
    <row r="252" spans="1:27">
      <c r="A252" s="44">
        <v>245</v>
      </c>
      <c r="B252" s="614" t="s">
        <v>1053</v>
      </c>
      <c r="C252" s="615">
        <v>124061</v>
      </c>
      <c r="D252" s="615">
        <v>1643</v>
      </c>
      <c r="E252" s="615" t="s">
        <v>1011</v>
      </c>
      <c r="F252" s="43" t="s">
        <v>234</v>
      </c>
      <c r="G252" s="125">
        <f>K252+H252+I252+L252+O252+R252+P252+X252+J252+U252+S252+M252+V252</f>
        <v>66</v>
      </c>
      <c r="H252" s="241"/>
      <c r="I252" s="213"/>
      <c r="J252" s="244"/>
      <c r="K252" s="171"/>
      <c r="L252" s="171"/>
      <c r="M252" s="61"/>
      <c r="N252" s="61"/>
      <c r="O252" s="261"/>
      <c r="P252" s="219"/>
      <c r="Q252" s="100"/>
      <c r="R252" s="169"/>
      <c r="S252" s="60"/>
      <c r="T252" s="61"/>
      <c r="V252" s="71">
        <v>66</v>
      </c>
      <c r="W252" s="61"/>
      <c r="X252" s="160"/>
      <c r="Y252" s="526"/>
      <c r="Z252" s="743"/>
      <c r="AA252"/>
    </row>
    <row r="253" spans="1:27">
      <c r="A253" s="44">
        <v>246</v>
      </c>
      <c r="B253" s="119" t="s">
        <v>787</v>
      </c>
      <c r="C253" s="83" t="s">
        <v>788</v>
      </c>
      <c r="D253" s="83" t="s">
        <v>789</v>
      </c>
      <c r="E253" s="83" t="s">
        <v>42</v>
      </c>
      <c r="F253" s="83" t="s">
        <v>130</v>
      </c>
      <c r="G253" s="125">
        <f>K253+H253+I253+L253+O253+R253+P253+X253+J253</f>
        <v>66</v>
      </c>
      <c r="H253" s="241"/>
      <c r="I253" s="213"/>
      <c r="J253" s="244">
        <v>66</v>
      </c>
      <c r="K253" s="171"/>
      <c r="L253" s="171"/>
      <c r="M253" s="61"/>
      <c r="N253" s="61"/>
      <c r="O253" s="261"/>
      <c r="P253" s="219"/>
      <c r="Q253" s="100"/>
      <c r="R253" s="324"/>
      <c r="S253" s="60"/>
      <c r="T253" s="61"/>
      <c r="V253" s="61"/>
      <c r="W253" s="61"/>
      <c r="X253" s="526"/>
      <c r="Y253" s="526"/>
      <c r="Z253" s="743"/>
      <c r="AA253"/>
    </row>
    <row r="254" spans="1:27">
      <c r="A254" s="44">
        <v>247</v>
      </c>
      <c r="B254" s="570" t="s">
        <v>869</v>
      </c>
      <c r="C254" s="71"/>
      <c r="D254" s="71" t="s">
        <v>871</v>
      </c>
      <c r="E254" s="71" t="s">
        <v>858</v>
      </c>
      <c r="F254" s="71" t="s">
        <v>870</v>
      </c>
      <c r="G254" s="125">
        <f>K254+H254+I254+L254+O254+R254+P254+X254+J254+U254+S254</f>
        <v>65</v>
      </c>
      <c r="H254" s="241"/>
      <c r="I254" s="213"/>
      <c r="J254" s="244"/>
      <c r="K254" s="171"/>
      <c r="L254" s="171"/>
      <c r="M254" s="61"/>
      <c r="N254" s="61"/>
      <c r="O254" s="261"/>
      <c r="P254" s="219"/>
      <c r="Q254" s="100"/>
      <c r="R254" s="169"/>
      <c r="S254" s="571">
        <v>65</v>
      </c>
      <c r="T254" s="61"/>
      <c r="V254" s="61"/>
      <c r="W254" s="61"/>
      <c r="X254" s="160"/>
      <c r="Y254" s="526"/>
      <c r="Z254" s="743"/>
      <c r="AA254"/>
    </row>
    <row r="255" spans="1:27">
      <c r="A255" s="44">
        <v>248</v>
      </c>
      <c r="B255" s="738" t="s">
        <v>1213</v>
      </c>
      <c r="C255" s="737">
        <v>80031</v>
      </c>
      <c r="D255" s="737" t="s">
        <v>1214</v>
      </c>
      <c r="E255" s="737" t="s">
        <v>34</v>
      </c>
      <c r="F255" s="737" t="s">
        <v>234</v>
      </c>
      <c r="G255" s="125">
        <f>K255+H255+I255+L255+O255+R255+P255+X255+J255+U255+S255+M255+V255+N255+Z255</f>
        <v>65</v>
      </c>
      <c r="H255" s="241"/>
      <c r="I255" s="213"/>
      <c r="J255" s="244"/>
      <c r="K255" s="171"/>
      <c r="L255" s="171"/>
      <c r="M255" s="61"/>
      <c r="N255" s="61"/>
      <c r="O255" s="261"/>
      <c r="P255" s="219"/>
      <c r="Q255" s="100"/>
      <c r="R255" s="169"/>
      <c r="S255" s="60"/>
      <c r="T255" s="61"/>
      <c r="V255" s="61"/>
      <c r="W255" s="61"/>
      <c r="X255" s="160"/>
      <c r="Y255" s="526"/>
      <c r="Z255" s="743">
        <v>65</v>
      </c>
      <c r="AA255"/>
    </row>
    <row r="256" spans="1:27">
      <c r="A256" s="44">
        <v>249</v>
      </c>
      <c r="B256" s="279" t="s">
        <v>381</v>
      </c>
      <c r="C256" s="95">
        <v>107093</v>
      </c>
      <c r="D256" s="95" t="s">
        <v>382</v>
      </c>
      <c r="E256" s="295" t="s">
        <v>7</v>
      </c>
      <c r="F256" s="43" t="s">
        <v>127</v>
      </c>
      <c r="G256" s="125">
        <f>K256+H256+I256+L256+O256+R256+P256</f>
        <v>65</v>
      </c>
      <c r="H256" s="241"/>
      <c r="I256" s="213"/>
      <c r="J256" s="213"/>
      <c r="K256" s="304">
        <v>65</v>
      </c>
      <c r="L256" s="171"/>
      <c r="M256" s="61"/>
      <c r="N256" s="61"/>
      <c r="O256" s="218"/>
      <c r="P256" s="219"/>
      <c r="Q256" s="100"/>
      <c r="R256" s="169"/>
      <c r="S256" s="60"/>
      <c r="T256" s="61"/>
      <c r="V256" s="61"/>
      <c r="W256" s="61"/>
      <c r="X256" s="160"/>
      <c r="Y256" s="526"/>
      <c r="Z256" s="743"/>
      <c r="AA256"/>
    </row>
    <row r="257" spans="1:27">
      <c r="A257" s="44">
        <v>250</v>
      </c>
      <c r="B257" s="193" t="s">
        <v>220</v>
      </c>
      <c r="C257" s="94">
        <v>82723</v>
      </c>
      <c r="D257" s="370" t="s">
        <v>221</v>
      </c>
      <c r="E257" s="922" t="s">
        <v>118</v>
      </c>
      <c r="F257" s="919" t="s">
        <v>234</v>
      </c>
      <c r="G257" s="125">
        <f>K257+H257+I257+L257+O257+R257+P257</f>
        <v>65</v>
      </c>
      <c r="H257" s="241"/>
      <c r="I257" s="244">
        <v>65</v>
      </c>
      <c r="J257" s="213"/>
      <c r="K257" s="171"/>
      <c r="L257" s="171"/>
      <c r="M257" s="61"/>
      <c r="N257" s="61"/>
      <c r="O257" s="218"/>
      <c r="P257" s="219"/>
      <c r="Q257" s="100"/>
      <c r="R257" s="169"/>
      <c r="S257" s="60"/>
      <c r="T257" s="61"/>
      <c r="V257" s="61"/>
      <c r="W257" s="61"/>
      <c r="X257" s="160"/>
      <c r="Y257" s="526"/>
      <c r="Z257" s="743"/>
      <c r="AA257"/>
    </row>
    <row r="258" spans="1:27">
      <c r="A258" s="44">
        <v>251</v>
      </c>
      <c r="B258" s="108" t="s">
        <v>1102</v>
      </c>
      <c r="C258" s="61">
        <v>103655</v>
      </c>
      <c r="D258" s="61">
        <v>751</v>
      </c>
      <c r="E258" s="61" t="s">
        <v>5</v>
      </c>
      <c r="F258" s="61" t="s">
        <v>127</v>
      </c>
      <c r="G258" s="125">
        <f>K258+H258+I258+L258+O258+R258+P258+X258+J258+U258+S258+M258+V258+N258+W258</f>
        <v>65</v>
      </c>
      <c r="H258" s="241"/>
      <c r="I258" s="213"/>
      <c r="J258" s="244"/>
      <c r="K258" s="171"/>
      <c r="L258" s="171"/>
      <c r="M258" s="61"/>
      <c r="N258" s="61">
        <v>34</v>
      </c>
      <c r="O258" s="261"/>
      <c r="P258" s="219"/>
      <c r="Q258" s="100"/>
      <c r="R258" s="169"/>
      <c r="S258" s="60"/>
      <c r="T258" s="61"/>
      <c r="V258" s="61"/>
      <c r="W258" s="71">
        <v>31</v>
      </c>
      <c r="X258" s="160"/>
      <c r="Y258" s="526"/>
      <c r="Z258" s="743"/>
      <c r="AA258"/>
    </row>
    <row r="259" spans="1:27">
      <c r="A259" s="44">
        <v>252</v>
      </c>
      <c r="B259" s="618" t="s">
        <v>1035</v>
      </c>
      <c r="C259" s="615">
        <v>82238</v>
      </c>
      <c r="D259" s="615">
        <v>1547</v>
      </c>
      <c r="E259" s="615" t="s">
        <v>1011</v>
      </c>
      <c r="F259" s="44" t="s">
        <v>127</v>
      </c>
      <c r="G259" s="125">
        <f>K259+H259+I259+L259+O259+R259+P259+X259+J259+U259+S259+M259+V259</f>
        <v>65</v>
      </c>
      <c r="H259" s="241"/>
      <c r="I259" s="213"/>
      <c r="J259" s="244"/>
      <c r="K259" s="171"/>
      <c r="L259" s="171"/>
      <c r="M259" s="61"/>
      <c r="N259" s="61"/>
      <c r="O259" s="261"/>
      <c r="P259" s="219"/>
      <c r="Q259" s="100"/>
      <c r="R259" s="169"/>
      <c r="S259" s="60"/>
      <c r="T259" s="61"/>
      <c r="V259" s="71">
        <v>65</v>
      </c>
      <c r="W259" s="61"/>
      <c r="X259" s="160"/>
      <c r="Y259" s="526"/>
      <c r="Z259" s="743"/>
      <c r="AA259"/>
    </row>
    <row r="260" spans="1:27">
      <c r="A260" s="44">
        <v>253</v>
      </c>
      <c r="B260" s="570" t="s">
        <v>877</v>
      </c>
      <c r="C260" s="71">
        <v>66994</v>
      </c>
      <c r="D260" s="71" t="s">
        <v>878</v>
      </c>
      <c r="E260" s="71" t="s">
        <v>858</v>
      </c>
      <c r="F260" s="574" t="s">
        <v>857</v>
      </c>
      <c r="G260" s="125">
        <f>K260+H260+I260+L260+O260+R260+P260+X260+J260+U260+S260</f>
        <v>64</v>
      </c>
      <c r="H260" s="241"/>
      <c r="I260" s="213"/>
      <c r="J260" s="244"/>
      <c r="K260" s="171"/>
      <c r="L260" s="171"/>
      <c r="M260" s="61"/>
      <c r="N260" s="61"/>
      <c r="O260" s="261"/>
      <c r="P260" s="219"/>
      <c r="Q260" s="100"/>
      <c r="R260" s="169"/>
      <c r="S260" s="571">
        <v>64</v>
      </c>
      <c r="T260" s="61"/>
      <c r="V260" s="61"/>
      <c r="W260" s="61"/>
      <c r="X260" s="160"/>
      <c r="Y260" s="526"/>
      <c r="Z260" s="743"/>
      <c r="AA260"/>
    </row>
    <row r="261" spans="1:27">
      <c r="A261" s="44">
        <v>254</v>
      </c>
      <c r="B261" s="627" t="s">
        <v>1074</v>
      </c>
      <c r="C261" s="625">
        <v>112760</v>
      </c>
      <c r="D261" s="625">
        <v>1139389</v>
      </c>
      <c r="E261" s="625" t="s">
        <v>3</v>
      </c>
      <c r="F261" s="626" t="s">
        <v>914</v>
      </c>
      <c r="G261" s="125">
        <f>K261+H261+I261+L261+O261+R261+P261+X261+J261+U261+S261+M261+V261+T261</f>
        <v>64</v>
      </c>
      <c r="H261" s="241"/>
      <c r="I261" s="213"/>
      <c r="J261" s="244"/>
      <c r="K261" s="171"/>
      <c r="L261" s="171"/>
      <c r="M261" s="61"/>
      <c r="N261" s="61"/>
      <c r="O261" s="261"/>
      <c r="P261" s="219"/>
      <c r="Q261" s="100"/>
      <c r="R261" s="169"/>
      <c r="S261" s="60"/>
      <c r="T261" s="71">
        <v>64</v>
      </c>
      <c r="V261" s="61"/>
      <c r="W261" s="61"/>
      <c r="X261" s="160"/>
      <c r="Y261" s="526"/>
      <c r="Z261" s="743"/>
      <c r="AA261"/>
    </row>
    <row r="262" spans="1:27">
      <c r="A262" s="44">
        <v>255</v>
      </c>
      <c r="B262" s="211" t="s">
        <v>728</v>
      </c>
      <c r="C262" s="106">
        <v>62117</v>
      </c>
      <c r="D262" s="106" t="s">
        <v>729</v>
      </c>
      <c r="E262" s="517" t="s">
        <v>8</v>
      </c>
      <c r="F262" s="517" t="s">
        <v>234</v>
      </c>
      <c r="G262" s="125">
        <f>K262+H262+I262+L262+O262+R262+P262+X262</f>
        <v>64</v>
      </c>
      <c r="H262" s="241"/>
      <c r="I262" s="213"/>
      <c r="J262" s="213"/>
      <c r="K262" s="171"/>
      <c r="L262" s="171"/>
      <c r="M262" s="61"/>
      <c r="N262" s="61"/>
      <c r="O262" s="261"/>
      <c r="P262" s="219"/>
      <c r="Q262" s="100"/>
      <c r="R262" s="324"/>
      <c r="S262" s="60"/>
      <c r="T262" s="61"/>
      <c r="V262" s="61"/>
      <c r="W262" s="61"/>
      <c r="X262" s="526">
        <v>64</v>
      </c>
      <c r="Y262" s="526">
        <v>45</v>
      </c>
      <c r="Z262" s="743"/>
      <c r="AA262"/>
    </row>
    <row r="263" spans="1:27">
      <c r="A263" s="44">
        <v>256</v>
      </c>
      <c r="B263" s="81" t="s">
        <v>733</v>
      </c>
      <c r="C263" s="43">
        <v>62119</v>
      </c>
      <c r="D263" s="43" t="s">
        <v>734</v>
      </c>
      <c r="E263" s="46" t="s">
        <v>8</v>
      </c>
      <c r="F263" s="764" t="s">
        <v>234</v>
      </c>
      <c r="G263" s="125">
        <v>64</v>
      </c>
      <c r="H263" s="241"/>
      <c r="I263" s="213"/>
      <c r="J263" s="213"/>
      <c r="K263" s="171"/>
      <c r="L263" s="171"/>
      <c r="M263" s="61"/>
      <c r="N263" s="61"/>
      <c r="O263" s="261"/>
      <c r="P263" s="219"/>
      <c r="Q263" s="100"/>
      <c r="R263" s="324"/>
      <c r="S263" s="60"/>
      <c r="T263" s="61"/>
      <c r="V263" s="61"/>
      <c r="W263" s="61"/>
      <c r="X263" s="526">
        <v>48</v>
      </c>
      <c r="Y263" s="526">
        <v>64</v>
      </c>
      <c r="Z263" s="743"/>
      <c r="AA263"/>
    </row>
    <row r="264" spans="1:27">
      <c r="A264" s="44">
        <v>257</v>
      </c>
      <c r="B264" s="514" t="s">
        <v>771</v>
      </c>
      <c r="C264" s="894">
        <v>90969</v>
      </c>
      <c r="D264" s="516" t="s">
        <v>754</v>
      </c>
      <c r="E264" s="517" t="s">
        <v>34</v>
      </c>
      <c r="F264" s="517" t="s">
        <v>234</v>
      </c>
      <c r="G264" s="125">
        <f>K264+H264+I264+L264+O264+R264+P264+X264</f>
        <v>64</v>
      </c>
      <c r="H264" s="241"/>
      <c r="I264" s="213"/>
      <c r="J264" s="213"/>
      <c r="K264" s="171"/>
      <c r="L264" s="171"/>
      <c r="M264" s="61"/>
      <c r="N264" s="61"/>
      <c r="O264" s="261"/>
      <c r="P264" s="219"/>
      <c r="Q264" s="100"/>
      <c r="R264" s="324"/>
      <c r="S264" s="60"/>
      <c r="T264" s="61"/>
      <c r="V264" s="61"/>
      <c r="W264" s="61"/>
      <c r="X264" s="526">
        <v>64</v>
      </c>
      <c r="Y264" s="526"/>
      <c r="Z264" s="743"/>
      <c r="AA264"/>
    </row>
    <row r="265" spans="1:27">
      <c r="A265" s="44">
        <v>258</v>
      </c>
      <c r="B265" s="282" t="s">
        <v>405</v>
      </c>
      <c r="C265" s="443">
        <v>94346</v>
      </c>
      <c r="D265" s="202" t="s">
        <v>102</v>
      </c>
      <c r="E265" s="295" t="s">
        <v>7</v>
      </c>
      <c r="F265" s="44" t="s">
        <v>127</v>
      </c>
      <c r="G265" s="125">
        <f>K265+H265+I265+L265+O265+R265+P265</f>
        <v>64</v>
      </c>
      <c r="H265" s="241"/>
      <c r="I265" s="213"/>
      <c r="J265" s="213"/>
      <c r="K265" s="304">
        <v>64</v>
      </c>
      <c r="L265" s="171"/>
      <c r="M265" s="61"/>
      <c r="N265" s="61"/>
      <c r="O265" s="218"/>
      <c r="P265" s="219"/>
      <c r="Q265" s="100"/>
      <c r="R265" s="169"/>
      <c r="S265" s="60"/>
      <c r="T265" s="61"/>
      <c r="V265" s="61"/>
      <c r="W265" s="61"/>
      <c r="X265" s="160"/>
      <c r="Y265" s="526"/>
      <c r="Z265" s="743"/>
      <c r="AA265"/>
    </row>
    <row r="266" spans="1:27">
      <c r="A266" s="44">
        <v>259</v>
      </c>
      <c r="B266" s="81" t="s">
        <v>628</v>
      </c>
      <c r="C266" s="43" t="s">
        <v>629</v>
      </c>
      <c r="D266" s="43" t="s">
        <v>630</v>
      </c>
      <c r="E266" s="43" t="s">
        <v>6</v>
      </c>
      <c r="F266" s="335" t="s">
        <v>127</v>
      </c>
      <c r="G266" s="125">
        <f>K266+H266+I266+L266+O266+R266+P266</f>
        <v>64</v>
      </c>
      <c r="H266" s="241"/>
      <c r="I266" s="213"/>
      <c r="J266" s="213"/>
      <c r="K266" s="171"/>
      <c r="L266" s="171"/>
      <c r="M266" s="61"/>
      <c r="N266" s="61"/>
      <c r="O266" s="261"/>
      <c r="P266" s="261">
        <v>64</v>
      </c>
      <c r="Q266" s="100"/>
      <c r="R266" s="324"/>
      <c r="S266" s="60"/>
      <c r="T266" s="61"/>
      <c r="V266" s="61"/>
      <c r="W266" s="61"/>
      <c r="X266" s="160"/>
      <c r="Y266" s="526"/>
      <c r="Z266" s="743"/>
      <c r="AA266"/>
    </row>
    <row r="267" spans="1:27">
      <c r="A267" s="44">
        <v>260</v>
      </c>
      <c r="B267" s="98" t="s">
        <v>110</v>
      </c>
      <c r="C267" s="67" t="s">
        <v>323</v>
      </c>
      <c r="D267" s="67" t="s">
        <v>324</v>
      </c>
      <c r="E267" s="67" t="s">
        <v>1</v>
      </c>
      <c r="F267" s="64" t="s">
        <v>234</v>
      </c>
      <c r="G267" s="125">
        <f>K267+H267+I267+L267+O267+R267+P267</f>
        <v>64</v>
      </c>
      <c r="H267" s="241"/>
      <c r="I267" s="213"/>
      <c r="J267" s="213"/>
      <c r="K267" s="171"/>
      <c r="L267" s="171"/>
      <c r="M267" s="61"/>
      <c r="N267" s="61"/>
      <c r="O267" s="261">
        <v>64</v>
      </c>
      <c r="P267" s="219"/>
      <c r="Q267" s="100"/>
      <c r="R267" s="169"/>
      <c r="S267" s="60"/>
      <c r="T267" s="61"/>
      <c r="V267" s="61"/>
      <c r="W267" s="61"/>
      <c r="X267" s="160"/>
      <c r="Y267" s="526"/>
      <c r="Z267" s="743"/>
      <c r="AA267"/>
    </row>
    <row r="268" spans="1:27">
      <c r="A268" s="44">
        <v>261</v>
      </c>
      <c r="B268" s="618" t="s">
        <v>1014</v>
      </c>
      <c r="C268" s="615">
        <v>54294</v>
      </c>
      <c r="D268" s="615">
        <v>1260</v>
      </c>
      <c r="E268" s="615" t="s">
        <v>1011</v>
      </c>
      <c r="F268" s="43" t="s">
        <v>127</v>
      </c>
      <c r="G268" s="125">
        <f>K268+H268+I268+L268+O268+R268+P268+X268+J268+U268+S268+M268+V268</f>
        <v>64</v>
      </c>
      <c r="H268" s="241"/>
      <c r="I268" s="213"/>
      <c r="J268" s="244"/>
      <c r="K268" s="171"/>
      <c r="L268" s="171"/>
      <c r="M268" s="61"/>
      <c r="N268" s="61"/>
      <c r="O268" s="261"/>
      <c r="P268" s="219"/>
      <c r="Q268" s="100"/>
      <c r="R268" s="169"/>
      <c r="S268" s="60"/>
      <c r="T268" s="61"/>
      <c r="V268" s="71">
        <v>64</v>
      </c>
      <c r="W268" s="61"/>
      <c r="X268" s="160"/>
      <c r="Y268" s="526"/>
      <c r="Z268" s="743"/>
      <c r="AA268"/>
    </row>
    <row r="269" spans="1:27">
      <c r="A269" s="44">
        <v>262</v>
      </c>
      <c r="B269" s="312" t="s">
        <v>711</v>
      </c>
      <c r="C269" s="43">
        <v>85418</v>
      </c>
      <c r="D269" s="43" t="s">
        <v>712</v>
      </c>
      <c r="E269" s="43" t="s">
        <v>0</v>
      </c>
      <c r="F269" s="44" t="s">
        <v>659</v>
      </c>
      <c r="G269" s="125">
        <f>K269+H269+I269+L269+O269+R269+P269+Q269</f>
        <v>64</v>
      </c>
      <c r="H269" s="241"/>
      <c r="I269" s="213"/>
      <c r="J269" s="213"/>
      <c r="K269" s="171"/>
      <c r="L269" s="171"/>
      <c r="M269" s="61"/>
      <c r="N269" s="61"/>
      <c r="O269" s="261"/>
      <c r="P269" s="219"/>
      <c r="Q269" s="71">
        <v>64</v>
      </c>
      <c r="R269" s="169"/>
      <c r="S269" s="60"/>
      <c r="T269" s="61"/>
      <c r="V269" s="61"/>
      <c r="W269" s="61"/>
      <c r="X269" s="160"/>
      <c r="Y269" s="526"/>
      <c r="Z269" s="743"/>
      <c r="AA269"/>
    </row>
    <row r="270" spans="1:27">
      <c r="A270" s="44">
        <v>263</v>
      </c>
      <c r="B270" s="680" t="s">
        <v>1130</v>
      </c>
      <c r="C270" s="681">
        <v>68000</v>
      </c>
      <c r="D270" s="681" t="s">
        <v>1131</v>
      </c>
      <c r="E270" s="43" t="s">
        <v>8</v>
      </c>
      <c r="F270" s="681" t="s">
        <v>127</v>
      </c>
      <c r="G270" s="125">
        <f>K270+H270+I270+L270+O270+R270+P270+Y270</f>
        <v>63</v>
      </c>
      <c r="H270" s="241"/>
      <c r="I270" s="213"/>
      <c r="J270" s="213"/>
      <c r="K270" s="171"/>
      <c r="L270" s="304"/>
      <c r="M270" s="61"/>
      <c r="N270" s="61"/>
      <c r="O270" s="261"/>
      <c r="P270" s="219"/>
      <c r="Q270" s="100"/>
      <c r="R270" s="324"/>
      <c r="S270" s="60"/>
      <c r="T270" s="61"/>
      <c r="V270" s="61"/>
      <c r="W270" s="61"/>
      <c r="X270" s="160"/>
      <c r="Y270" s="526">
        <v>63</v>
      </c>
      <c r="Z270" s="743"/>
      <c r="AA270"/>
    </row>
    <row r="271" spans="1:27">
      <c r="A271" s="44">
        <v>264</v>
      </c>
      <c r="B271" s="210" t="s">
        <v>772</v>
      </c>
      <c r="C271" s="106">
        <v>78997</v>
      </c>
      <c r="D271" s="106" t="s">
        <v>763</v>
      </c>
      <c r="E271" s="517" t="s">
        <v>34</v>
      </c>
      <c r="F271" s="517" t="s">
        <v>234</v>
      </c>
      <c r="G271" s="125">
        <f>K271+H271+I271+L271+O271+R271+P271+X271+Z271</f>
        <v>63</v>
      </c>
      <c r="H271" s="241"/>
      <c r="I271" s="213"/>
      <c r="J271" s="213"/>
      <c r="K271" s="171"/>
      <c r="L271" s="171"/>
      <c r="M271" s="61"/>
      <c r="N271" s="61"/>
      <c r="O271" s="261"/>
      <c r="P271" s="219"/>
      <c r="Q271" s="100"/>
      <c r="R271" s="324"/>
      <c r="S271" s="60"/>
      <c r="T271" s="61"/>
      <c r="V271" s="61"/>
      <c r="W271" s="61"/>
      <c r="X271" s="526">
        <v>21</v>
      </c>
      <c r="Y271" s="526"/>
      <c r="Z271" s="743">
        <v>42</v>
      </c>
      <c r="AA271"/>
    </row>
    <row r="272" spans="1:27">
      <c r="A272" s="44">
        <v>265</v>
      </c>
      <c r="B272" s="738" t="s">
        <v>1215</v>
      </c>
      <c r="C272" s="61">
        <v>80094</v>
      </c>
      <c r="D272" s="737" t="s">
        <v>1216</v>
      </c>
      <c r="E272" s="737" t="s">
        <v>34</v>
      </c>
      <c r="F272" s="737" t="s">
        <v>234</v>
      </c>
      <c r="G272" s="125">
        <f>K272+H272+I272+L272+O272+R272+P272+X272+J272+U272+S272+M272+V272+N272+Z272</f>
        <v>63</v>
      </c>
      <c r="H272" s="241"/>
      <c r="I272" s="213"/>
      <c r="J272" s="244"/>
      <c r="K272" s="171"/>
      <c r="L272" s="171"/>
      <c r="M272" s="61"/>
      <c r="N272" s="61"/>
      <c r="O272" s="261"/>
      <c r="P272" s="219"/>
      <c r="Q272" s="100"/>
      <c r="R272" s="169"/>
      <c r="S272" s="60"/>
      <c r="T272" s="61"/>
      <c r="V272" s="61"/>
      <c r="W272" s="61"/>
      <c r="X272" s="160"/>
      <c r="Y272" s="526"/>
      <c r="Z272" s="743">
        <v>63</v>
      </c>
      <c r="AA272"/>
    </row>
    <row r="273" spans="1:27">
      <c r="A273" s="44">
        <v>266</v>
      </c>
      <c r="B273" s="321" t="s">
        <v>434</v>
      </c>
      <c r="C273" s="94">
        <v>53956</v>
      </c>
      <c r="D273" s="61" t="s">
        <v>435</v>
      </c>
      <c r="E273" s="43" t="s">
        <v>6</v>
      </c>
      <c r="F273" s="61" t="s">
        <v>234</v>
      </c>
      <c r="G273" s="125">
        <f>K273+H273+I273+L273+O273+R273+P273</f>
        <v>63</v>
      </c>
      <c r="H273" s="241"/>
      <c r="I273" s="213"/>
      <c r="J273" s="213"/>
      <c r="K273" s="171"/>
      <c r="L273" s="171"/>
      <c r="M273" s="61"/>
      <c r="N273" s="61"/>
      <c r="O273" s="261"/>
      <c r="P273" s="219"/>
      <c r="Q273" s="100"/>
      <c r="R273" s="324">
        <v>63</v>
      </c>
      <c r="S273" s="60"/>
      <c r="T273" s="61"/>
      <c r="V273" s="61"/>
      <c r="W273" s="61"/>
      <c r="X273" s="160"/>
      <c r="Y273" s="526"/>
      <c r="Z273" s="743"/>
      <c r="AA273"/>
    </row>
    <row r="274" spans="1:27">
      <c r="A274" s="44">
        <v>267</v>
      </c>
      <c r="B274" s="312" t="s">
        <v>687</v>
      </c>
      <c r="C274" s="43">
        <v>81514</v>
      </c>
      <c r="D274" s="43" t="s">
        <v>688</v>
      </c>
      <c r="E274" s="43" t="s">
        <v>2</v>
      </c>
      <c r="F274" s="43" t="s">
        <v>662</v>
      </c>
      <c r="G274" s="125">
        <f>K274+H274+I274+L274+O274+R274+P274+Q274</f>
        <v>63</v>
      </c>
      <c r="H274" s="241"/>
      <c r="I274" s="213"/>
      <c r="J274" s="213"/>
      <c r="K274" s="171"/>
      <c r="L274" s="171"/>
      <c r="M274" s="61"/>
      <c r="N274" s="61"/>
      <c r="O274" s="261"/>
      <c r="P274" s="219"/>
      <c r="Q274" s="71">
        <v>63</v>
      </c>
      <c r="R274" s="169"/>
      <c r="S274" s="60"/>
      <c r="T274" s="61"/>
      <c r="V274" s="61"/>
      <c r="W274" s="61"/>
      <c r="X274" s="160"/>
      <c r="Y274" s="526"/>
      <c r="Z274" s="743"/>
      <c r="AA274"/>
    </row>
    <row r="275" spans="1:27">
      <c r="A275" s="44">
        <v>268</v>
      </c>
      <c r="B275" s="624" t="s">
        <v>1075</v>
      </c>
      <c r="C275" s="625">
        <v>1804</v>
      </c>
      <c r="D275" s="625">
        <v>17418</v>
      </c>
      <c r="E275" s="625" t="s">
        <v>916</v>
      </c>
      <c r="F275" s="626" t="s">
        <v>914</v>
      </c>
      <c r="G275" s="125">
        <f>K275+H275+I275+L275+O275+R275+P275+X275+J275+U275+S275+M275+V275+T275</f>
        <v>63</v>
      </c>
      <c r="H275" s="241"/>
      <c r="I275" s="213"/>
      <c r="J275" s="244"/>
      <c r="K275" s="171"/>
      <c r="L275" s="171"/>
      <c r="M275" s="61"/>
      <c r="N275" s="61"/>
      <c r="O275" s="261"/>
      <c r="P275" s="219"/>
      <c r="Q275" s="100"/>
      <c r="R275" s="169"/>
      <c r="S275" s="60"/>
      <c r="T275" s="71">
        <v>63</v>
      </c>
      <c r="V275" s="61"/>
      <c r="W275" s="61"/>
      <c r="X275" s="160"/>
      <c r="Y275" s="526"/>
      <c r="Z275" s="743"/>
      <c r="AA275"/>
    </row>
    <row r="276" spans="1:27">
      <c r="A276" s="44">
        <v>269</v>
      </c>
      <c r="B276" s="81" t="s">
        <v>741</v>
      </c>
      <c r="C276" s="43">
        <v>62121</v>
      </c>
      <c r="D276" s="43" t="s">
        <v>742</v>
      </c>
      <c r="E276" s="46" t="s">
        <v>8</v>
      </c>
      <c r="F276" s="46" t="s">
        <v>234</v>
      </c>
      <c r="G276" s="125">
        <v>62</v>
      </c>
      <c r="H276" s="241"/>
      <c r="I276" s="213"/>
      <c r="J276" s="213"/>
      <c r="K276" s="171"/>
      <c r="L276" s="171"/>
      <c r="M276" s="61"/>
      <c r="N276" s="61"/>
      <c r="O276" s="261"/>
      <c r="P276" s="219"/>
      <c r="Q276" s="100"/>
      <c r="R276" s="324"/>
      <c r="S276" s="60"/>
      <c r="T276" s="61"/>
      <c r="V276" s="61"/>
      <c r="W276" s="61"/>
      <c r="X276" s="526">
        <v>0</v>
      </c>
      <c r="Y276" s="526">
        <v>62</v>
      </c>
      <c r="Z276" s="743"/>
      <c r="AA276"/>
    </row>
    <row r="277" spans="1:27">
      <c r="A277" s="44">
        <v>270</v>
      </c>
      <c r="B277" s="583" t="s">
        <v>920</v>
      </c>
      <c r="C277" s="585" t="s">
        <v>921</v>
      </c>
      <c r="D277" s="585" t="s">
        <v>922</v>
      </c>
      <c r="E277" s="586" t="s">
        <v>7</v>
      </c>
      <c r="F277" s="586" t="s">
        <v>127</v>
      </c>
      <c r="G277" s="125">
        <f>K277+H277+I277+L277+O277+R277+P277+X277+J277+U277+S277+M277</f>
        <v>62</v>
      </c>
      <c r="H277" s="241"/>
      <c r="I277" s="213"/>
      <c r="J277" s="244"/>
      <c r="K277" s="171"/>
      <c r="L277" s="171"/>
      <c r="M277" s="571">
        <v>62</v>
      </c>
      <c r="N277" s="61"/>
      <c r="O277" s="261"/>
      <c r="P277" s="219"/>
      <c r="Q277" s="100"/>
      <c r="R277" s="169"/>
      <c r="S277" s="60"/>
      <c r="T277" s="61"/>
      <c r="V277" s="61"/>
      <c r="W277" s="61"/>
      <c r="X277" s="160"/>
      <c r="Y277" s="526"/>
      <c r="Z277" s="743"/>
      <c r="AA277"/>
    </row>
    <row r="278" spans="1:27">
      <c r="A278" s="44">
        <v>271</v>
      </c>
      <c r="B278" s="738" t="s">
        <v>1207</v>
      </c>
      <c r="C278" s="737">
        <v>54116</v>
      </c>
      <c r="D278" s="737" t="s">
        <v>1208</v>
      </c>
      <c r="E278" s="737" t="s">
        <v>6</v>
      </c>
      <c r="F278" s="737" t="s">
        <v>234</v>
      </c>
      <c r="G278" s="125">
        <f>K278+H278+I278+L278+O278+R278+P278+X278+J278+U278+S278+M278+V278+N278+Z278</f>
        <v>62</v>
      </c>
      <c r="H278" s="241"/>
      <c r="I278" s="213"/>
      <c r="J278" s="244"/>
      <c r="K278" s="171"/>
      <c r="L278" s="171"/>
      <c r="M278" s="61"/>
      <c r="N278" s="61"/>
      <c r="O278" s="261"/>
      <c r="P278" s="219"/>
      <c r="Q278" s="100"/>
      <c r="R278" s="169"/>
      <c r="S278" s="60"/>
      <c r="T278" s="61"/>
      <c r="V278" s="61"/>
      <c r="W278" s="61"/>
      <c r="X278" s="160"/>
      <c r="Y278" s="526"/>
      <c r="Z278" s="743">
        <v>62</v>
      </c>
      <c r="AA278"/>
    </row>
    <row r="279" spans="1:27">
      <c r="A279" s="44">
        <v>272</v>
      </c>
      <c r="B279" s="321" t="s">
        <v>471</v>
      </c>
      <c r="C279" s="94">
        <v>66922</v>
      </c>
      <c r="D279" s="61" t="s">
        <v>472</v>
      </c>
      <c r="E279" s="43" t="s">
        <v>6</v>
      </c>
      <c r="F279" s="61" t="s">
        <v>234</v>
      </c>
      <c r="G279" s="125">
        <f>K279+H279+I279+L279+O279+R279+P279</f>
        <v>62</v>
      </c>
      <c r="H279" s="241"/>
      <c r="I279" s="213"/>
      <c r="J279" s="213"/>
      <c r="K279" s="171"/>
      <c r="L279" s="171"/>
      <c r="M279" s="61"/>
      <c r="N279" s="61"/>
      <c r="O279" s="261"/>
      <c r="P279" s="219"/>
      <c r="Q279" s="100"/>
      <c r="R279" s="324">
        <v>62</v>
      </c>
      <c r="S279" s="60"/>
      <c r="T279" s="61"/>
      <c r="V279" s="61"/>
      <c r="W279" s="61"/>
      <c r="X279" s="160"/>
      <c r="Y279" s="526"/>
      <c r="Z279" s="743"/>
      <c r="AA279"/>
    </row>
    <row r="280" spans="1:27">
      <c r="A280" s="44">
        <v>273</v>
      </c>
      <c r="B280" s="81" t="s">
        <v>621</v>
      </c>
      <c r="C280" s="43" t="s">
        <v>622</v>
      </c>
      <c r="D280" s="43" t="s">
        <v>623</v>
      </c>
      <c r="E280" s="43" t="s">
        <v>46</v>
      </c>
      <c r="F280" s="61" t="s">
        <v>127</v>
      </c>
      <c r="G280" s="125">
        <f>K280+H280+I280+L280+O280+R280+P280</f>
        <v>61</v>
      </c>
      <c r="H280" s="241"/>
      <c r="I280" s="213"/>
      <c r="J280" s="213"/>
      <c r="K280" s="171"/>
      <c r="L280" s="171"/>
      <c r="M280" s="61"/>
      <c r="N280" s="61"/>
      <c r="O280" s="261"/>
      <c r="P280" s="261">
        <v>61</v>
      </c>
      <c r="Q280" s="100"/>
      <c r="R280" s="324"/>
      <c r="S280" s="60"/>
      <c r="T280" s="61"/>
      <c r="V280" s="61"/>
      <c r="W280" s="61"/>
      <c r="X280" s="160"/>
      <c r="Y280" s="526"/>
      <c r="Z280" s="743"/>
      <c r="AA280"/>
    </row>
    <row r="281" spans="1:27">
      <c r="A281" s="44">
        <v>274</v>
      </c>
      <c r="B281" s="680" t="s">
        <v>1146</v>
      </c>
      <c r="C281" s="681">
        <v>0</v>
      </c>
      <c r="D281" s="681" t="s">
        <v>1147</v>
      </c>
      <c r="E281" s="43" t="s">
        <v>8</v>
      </c>
      <c r="F281" s="681" t="s">
        <v>234</v>
      </c>
      <c r="G281" s="125">
        <f>K281+H281+I281+L281+O281+R281+P281+Y281</f>
        <v>61</v>
      </c>
      <c r="H281" s="241"/>
      <c r="I281" s="213"/>
      <c r="J281" s="213"/>
      <c r="K281" s="171"/>
      <c r="L281" s="304"/>
      <c r="M281" s="61"/>
      <c r="N281" s="61"/>
      <c r="O281" s="261"/>
      <c r="P281" s="219"/>
      <c r="Q281" s="100"/>
      <c r="R281" s="324"/>
      <c r="S281" s="60"/>
      <c r="T281" s="61"/>
      <c r="V281" s="61"/>
      <c r="W281" s="61"/>
      <c r="X281" s="160"/>
      <c r="Y281" s="526">
        <v>61</v>
      </c>
      <c r="Z281" s="743"/>
      <c r="AA281"/>
    </row>
    <row r="282" spans="1:27">
      <c r="A282" s="44">
        <v>275</v>
      </c>
      <c r="B282" s="514" t="s">
        <v>746</v>
      </c>
      <c r="C282" s="517">
        <v>67975</v>
      </c>
      <c r="D282" s="516" t="s">
        <v>747</v>
      </c>
      <c r="E282" s="517" t="s">
        <v>8</v>
      </c>
      <c r="F282" s="517" t="s">
        <v>234</v>
      </c>
      <c r="G282" s="125">
        <f>K282+H282+I282+L282+O282+R282+P282+X282</f>
        <v>61</v>
      </c>
      <c r="H282" s="241"/>
      <c r="I282" s="213"/>
      <c r="J282" s="213"/>
      <c r="K282" s="171"/>
      <c r="L282" s="171"/>
      <c r="M282" s="61"/>
      <c r="N282" s="61"/>
      <c r="O282" s="261"/>
      <c r="P282" s="219"/>
      <c r="Q282" s="100"/>
      <c r="R282" s="324"/>
      <c r="S282" s="60"/>
      <c r="T282" s="61"/>
      <c r="V282" s="61"/>
      <c r="W282" s="61"/>
      <c r="X282" s="526">
        <v>61</v>
      </c>
      <c r="Y282" s="526"/>
      <c r="Z282" s="743"/>
      <c r="AA282"/>
    </row>
    <row r="283" spans="1:27">
      <c r="A283" s="44">
        <v>276</v>
      </c>
      <c r="B283" s="279" t="s">
        <v>373</v>
      </c>
      <c r="C283" s="95">
        <v>76094</v>
      </c>
      <c r="D283" s="202" t="s">
        <v>374</v>
      </c>
      <c r="E283" s="295" t="s">
        <v>7</v>
      </c>
      <c r="F283" s="43" t="s">
        <v>234</v>
      </c>
      <c r="G283" s="125">
        <f>K283+H283+I283+L283+O283+R283+P283</f>
        <v>61</v>
      </c>
      <c r="H283" s="241"/>
      <c r="I283" s="213"/>
      <c r="J283" s="213"/>
      <c r="K283" s="304">
        <v>61</v>
      </c>
      <c r="L283" s="171"/>
      <c r="M283" s="61"/>
      <c r="N283" s="61"/>
      <c r="O283" s="218"/>
      <c r="P283" s="219"/>
      <c r="Q283" s="100"/>
      <c r="R283" s="169"/>
      <c r="S283" s="60"/>
      <c r="T283" s="61"/>
      <c r="V283" s="61"/>
      <c r="W283" s="61"/>
      <c r="X283" s="160"/>
      <c r="Y283" s="526"/>
      <c r="Z283" s="743"/>
      <c r="AA283"/>
    </row>
    <row r="284" spans="1:27">
      <c r="A284" s="44">
        <v>277</v>
      </c>
      <c r="B284" s="321" t="s">
        <v>485</v>
      </c>
      <c r="C284" s="94" t="s">
        <v>487</v>
      </c>
      <c r="D284" s="61" t="s">
        <v>486</v>
      </c>
      <c r="E284" s="43" t="s">
        <v>6</v>
      </c>
      <c r="F284" s="61" t="s">
        <v>234</v>
      </c>
      <c r="G284" s="125">
        <f>K284+H284+I284+L284+O284+R284+P284</f>
        <v>61</v>
      </c>
      <c r="H284" s="241"/>
      <c r="I284" s="213"/>
      <c r="J284" s="213"/>
      <c r="K284" s="171"/>
      <c r="L284" s="171"/>
      <c r="M284" s="61"/>
      <c r="N284" s="61"/>
      <c r="O284" s="261"/>
      <c r="P284" s="219"/>
      <c r="Q284" s="100"/>
      <c r="R284" s="324">
        <v>61</v>
      </c>
      <c r="S284" s="60"/>
      <c r="T284" s="61"/>
      <c r="V284" s="61"/>
      <c r="W284" s="61"/>
      <c r="X284" s="160"/>
      <c r="Y284" s="526"/>
      <c r="Z284" s="743"/>
      <c r="AA284"/>
    </row>
    <row r="285" spans="1:27">
      <c r="A285" s="44">
        <v>278</v>
      </c>
      <c r="B285" s="619" t="s">
        <v>1037</v>
      </c>
      <c r="C285" s="617">
        <v>17126</v>
      </c>
      <c r="D285" s="617">
        <v>1349</v>
      </c>
      <c r="E285" s="617" t="s">
        <v>1011</v>
      </c>
      <c r="F285" s="43" t="s">
        <v>127</v>
      </c>
      <c r="G285" s="125">
        <f>K285+H285+I285+L285+O285+R285+P285+X285+J285+U285+S285+M285+V285</f>
        <v>61</v>
      </c>
      <c r="H285" s="241"/>
      <c r="I285" s="213"/>
      <c r="J285" s="244"/>
      <c r="K285" s="171"/>
      <c r="L285" s="171"/>
      <c r="M285" s="61"/>
      <c r="N285" s="61"/>
      <c r="O285" s="261"/>
      <c r="P285" s="219"/>
      <c r="Q285" s="100"/>
      <c r="R285" s="169"/>
      <c r="S285" s="60"/>
      <c r="T285" s="61"/>
      <c r="V285" s="71">
        <v>61</v>
      </c>
      <c r="W285" s="61"/>
      <c r="X285" s="160"/>
      <c r="Y285" s="526"/>
      <c r="Z285" s="743"/>
    </row>
    <row r="286" spans="1:27">
      <c r="A286" s="44">
        <v>279</v>
      </c>
      <c r="B286" s="81" t="s">
        <v>651</v>
      </c>
      <c r="C286" s="43" t="s">
        <v>652</v>
      </c>
      <c r="D286" s="43" t="s">
        <v>653</v>
      </c>
      <c r="E286" s="43" t="s">
        <v>529</v>
      </c>
      <c r="F286" s="61" t="s">
        <v>234</v>
      </c>
      <c r="G286" s="125">
        <f>K286+H286+I286+L286+O286+R286+P286</f>
        <v>61</v>
      </c>
      <c r="H286" s="241"/>
      <c r="I286" s="213"/>
      <c r="J286" s="213"/>
      <c r="K286" s="171"/>
      <c r="L286" s="171"/>
      <c r="M286" s="61"/>
      <c r="N286" s="61"/>
      <c r="O286" s="261"/>
      <c r="P286" s="261">
        <v>61</v>
      </c>
      <c r="Q286" s="100"/>
      <c r="R286" s="324"/>
      <c r="S286" s="60"/>
      <c r="T286" s="61"/>
      <c r="V286" s="61"/>
      <c r="W286" s="61"/>
      <c r="X286" s="160"/>
      <c r="Y286" s="526"/>
      <c r="Z286" s="743"/>
    </row>
    <row r="287" spans="1:27">
      <c r="A287" s="44">
        <v>280</v>
      </c>
      <c r="B287" s="63" t="s">
        <v>113</v>
      </c>
      <c r="C287" s="68" t="s">
        <v>296</v>
      </c>
      <c r="D287" s="68" t="s">
        <v>297</v>
      </c>
      <c r="E287" s="68" t="s">
        <v>46</v>
      </c>
      <c r="F287" s="65" t="s">
        <v>234</v>
      </c>
      <c r="G287" s="125">
        <f>K287+H287+I287+L287+O287+R287+P287</f>
        <v>60</v>
      </c>
      <c r="H287" s="241"/>
      <c r="I287" s="213"/>
      <c r="J287" s="213"/>
      <c r="K287" s="171"/>
      <c r="L287" s="171"/>
      <c r="M287" s="61"/>
      <c r="N287" s="61"/>
      <c r="O287" s="261">
        <v>60</v>
      </c>
      <c r="P287" s="219"/>
      <c r="Q287" s="100"/>
      <c r="R287" s="169"/>
      <c r="S287" s="60"/>
      <c r="T287" s="61"/>
      <c r="V287" s="61"/>
      <c r="W287" s="61"/>
      <c r="X287" s="160"/>
      <c r="Y287" s="526"/>
      <c r="Z287" s="743"/>
    </row>
    <row r="288" spans="1:27">
      <c r="A288" s="44">
        <v>281</v>
      </c>
      <c r="B288" s="738" t="s">
        <v>1202</v>
      </c>
      <c r="C288" s="737">
        <v>76176</v>
      </c>
      <c r="D288" s="737" t="s">
        <v>1203</v>
      </c>
      <c r="E288" s="737" t="s">
        <v>34</v>
      </c>
      <c r="F288" s="737" t="s">
        <v>234</v>
      </c>
      <c r="G288" s="125">
        <f>K288+H288+I288+L288+O288+R288+P288+X288+J288+U288+S288+M288+V288+N288+Z288</f>
        <v>60</v>
      </c>
      <c r="H288" s="241"/>
      <c r="I288" s="213"/>
      <c r="J288" s="244"/>
      <c r="K288" s="171"/>
      <c r="L288" s="171"/>
      <c r="M288" s="61"/>
      <c r="N288" s="61"/>
      <c r="O288" s="261"/>
      <c r="P288" s="219"/>
      <c r="Q288" s="100"/>
      <c r="R288" s="169"/>
      <c r="S288" s="60"/>
      <c r="T288" s="61"/>
      <c r="V288" s="61"/>
      <c r="W288" s="61"/>
      <c r="X288" s="160"/>
      <c r="Y288" s="526"/>
      <c r="Z288" s="743">
        <v>60</v>
      </c>
    </row>
    <row r="289" spans="1:26">
      <c r="A289" s="44">
        <v>282</v>
      </c>
      <c r="B289" s="595" t="s">
        <v>968</v>
      </c>
      <c r="C289" s="584" t="s">
        <v>969</v>
      </c>
      <c r="D289" s="584" t="s">
        <v>970</v>
      </c>
      <c r="E289" s="587" t="s">
        <v>7</v>
      </c>
      <c r="F289" s="586" t="s">
        <v>127</v>
      </c>
      <c r="G289" s="125">
        <f>K289+H289+I289+L289+O289+R289+P289+X289+J289+U289+S289+M289</f>
        <v>60</v>
      </c>
      <c r="H289" s="241"/>
      <c r="I289" s="213"/>
      <c r="J289" s="244"/>
      <c r="K289" s="171"/>
      <c r="L289" s="171"/>
      <c r="M289" s="571">
        <v>60</v>
      </c>
      <c r="N289" s="61"/>
      <c r="O289" s="261"/>
      <c r="P289" s="219"/>
      <c r="Q289" s="100"/>
      <c r="R289" s="169"/>
      <c r="S289" s="60"/>
      <c r="T289" s="61"/>
      <c r="V289" s="61"/>
      <c r="W289" s="61"/>
      <c r="X289" s="160"/>
      <c r="Y289" s="526"/>
      <c r="Z289" s="743"/>
    </row>
    <row r="290" spans="1:26">
      <c r="A290" s="44">
        <v>283</v>
      </c>
      <c r="B290" s="619" t="s">
        <v>1013</v>
      </c>
      <c r="C290" s="617">
        <v>16903</v>
      </c>
      <c r="D290" s="617">
        <v>1072</v>
      </c>
      <c r="E290" s="617" t="s">
        <v>1011</v>
      </c>
      <c r="F290" s="43" t="s">
        <v>234</v>
      </c>
      <c r="G290" s="125">
        <f>K290+H290+I290+L290+O290+R290+P290+X290+J290+U290+S290+M290+V290</f>
        <v>60</v>
      </c>
      <c r="H290" s="241"/>
      <c r="I290" s="213"/>
      <c r="J290" s="244"/>
      <c r="K290" s="171"/>
      <c r="L290" s="171"/>
      <c r="M290" s="61"/>
      <c r="N290" s="61"/>
      <c r="O290" s="261"/>
      <c r="P290" s="219"/>
      <c r="Q290" s="100"/>
      <c r="R290" s="169"/>
      <c r="S290" s="60"/>
      <c r="T290" s="61"/>
      <c r="V290" s="71">
        <v>60</v>
      </c>
      <c r="W290" s="61"/>
      <c r="X290" s="160"/>
      <c r="Y290" s="526"/>
      <c r="Z290" s="743"/>
    </row>
    <row r="291" spans="1:26">
      <c r="A291" s="44">
        <v>284</v>
      </c>
      <c r="B291" s="119" t="s">
        <v>225</v>
      </c>
      <c r="C291" s="83">
        <v>72018</v>
      </c>
      <c r="D291" s="120" t="s">
        <v>226</v>
      </c>
      <c r="E291" s="83" t="s">
        <v>42</v>
      </c>
      <c r="F291" s="83" t="s">
        <v>127</v>
      </c>
      <c r="G291" s="125">
        <f>K291+H291+I291+L291+O291+R291+P291+X291</f>
        <v>60</v>
      </c>
      <c r="H291" s="241"/>
      <c r="I291" s="244">
        <v>60</v>
      </c>
      <c r="J291" s="213">
        <v>60</v>
      </c>
      <c r="K291" s="171"/>
      <c r="L291" s="171"/>
      <c r="M291" s="61"/>
      <c r="N291" s="61"/>
      <c r="O291" s="218"/>
      <c r="P291" s="219"/>
      <c r="Q291" s="100"/>
      <c r="R291" s="169"/>
      <c r="S291" s="60"/>
      <c r="T291" s="61"/>
      <c r="V291" s="61"/>
      <c r="W291" s="61"/>
      <c r="X291" s="160"/>
      <c r="Y291" s="526"/>
      <c r="Z291" s="743"/>
    </row>
    <row r="292" spans="1:26">
      <c r="A292" s="44">
        <v>285</v>
      </c>
      <c r="B292" s="81" t="s">
        <v>618</v>
      </c>
      <c r="C292" s="43" t="s">
        <v>619</v>
      </c>
      <c r="D292" s="43" t="s">
        <v>620</v>
      </c>
      <c r="E292" s="43" t="s">
        <v>46</v>
      </c>
      <c r="F292" s="61" t="s">
        <v>127</v>
      </c>
      <c r="G292" s="125">
        <f>K292+H292+I292+L292+O292+R292+P292</f>
        <v>59</v>
      </c>
      <c r="H292" s="241"/>
      <c r="I292" s="213"/>
      <c r="J292" s="213"/>
      <c r="K292" s="171"/>
      <c r="L292" s="171"/>
      <c r="M292" s="61"/>
      <c r="N292" s="61"/>
      <c r="O292" s="261"/>
      <c r="P292" s="261">
        <v>59</v>
      </c>
      <c r="Q292" s="100"/>
      <c r="R292" s="324"/>
      <c r="S292" s="60"/>
      <c r="T292" s="61"/>
      <c r="V292" s="61"/>
      <c r="W292" s="61"/>
      <c r="X292" s="160"/>
      <c r="Y292" s="526"/>
      <c r="Z292" s="743"/>
    </row>
    <row r="293" spans="1:26">
      <c r="A293" s="44">
        <v>286</v>
      </c>
      <c r="B293" s="282" t="s">
        <v>563</v>
      </c>
      <c r="C293" s="280">
        <v>11111</v>
      </c>
      <c r="D293" s="332" t="s">
        <v>564</v>
      </c>
      <c r="E293" s="280" t="s">
        <v>602</v>
      </c>
      <c r="F293" s="43" t="s">
        <v>127</v>
      </c>
      <c r="G293" s="125">
        <f>K293+H293+I293+L293+O293+R293+P293</f>
        <v>59</v>
      </c>
      <c r="H293" s="350">
        <v>59</v>
      </c>
      <c r="I293" s="213"/>
      <c r="J293" s="213"/>
      <c r="K293" s="171"/>
      <c r="L293" s="304"/>
      <c r="M293" s="61"/>
      <c r="N293" s="61"/>
      <c r="O293" s="261"/>
      <c r="P293" s="219"/>
      <c r="Q293" s="100"/>
      <c r="R293" s="324"/>
      <c r="S293" s="60"/>
      <c r="T293" s="61"/>
      <c r="V293" s="61"/>
      <c r="W293" s="61"/>
      <c r="X293" s="160"/>
      <c r="Y293" s="526"/>
      <c r="Z293" s="743"/>
    </row>
    <row r="294" spans="1:26">
      <c r="A294" s="44">
        <v>287</v>
      </c>
      <c r="B294" s="593" t="s">
        <v>971</v>
      </c>
      <c r="C294" s="594" t="s">
        <v>972</v>
      </c>
      <c r="D294" s="594" t="s">
        <v>973</v>
      </c>
      <c r="E294" s="586" t="s">
        <v>7</v>
      </c>
      <c r="F294" s="586" t="s">
        <v>127</v>
      </c>
      <c r="G294" s="125">
        <f>K294+H294+I294+L294+O294+R294+P294+X294+J294+U294+S294+M294</f>
        <v>59</v>
      </c>
      <c r="H294" s="241"/>
      <c r="I294" s="213"/>
      <c r="J294" s="244"/>
      <c r="K294" s="171"/>
      <c r="L294" s="171"/>
      <c r="M294" s="571">
        <v>59</v>
      </c>
      <c r="N294" s="61"/>
      <c r="O294" s="261"/>
      <c r="P294" s="219"/>
      <c r="Q294" s="100"/>
      <c r="R294" s="169"/>
      <c r="S294" s="60"/>
      <c r="T294" s="61"/>
      <c r="V294" s="61"/>
      <c r="W294" s="61"/>
      <c r="X294" s="160"/>
      <c r="Y294" s="526"/>
      <c r="Z294" s="743"/>
    </row>
    <row r="295" spans="1:26">
      <c r="A295" s="44">
        <v>288</v>
      </c>
      <c r="B295" s="59" t="s">
        <v>1104</v>
      </c>
      <c r="C295" s="61">
        <v>103656</v>
      </c>
      <c r="D295" s="85" t="s">
        <v>1105</v>
      </c>
      <c r="E295" s="61" t="s">
        <v>5</v>
      </c>
      <c r="F295" s="61" t="s">
        <v>127</v>
      </c>
      <c r="G295" s="125">
        <f>K295+H295+I295+L295+O295+R295+P295+X295+J295+U295+S295+M295+V295+N295+W295</f>
        <v>59</v>
      </c>
      <c r="H295" s="241"/>
      <c r="I295" s="213"/>
      <c r="J295" s="244"/>
      <c r="K295" s="171"/>
      <c r="L295" s="171"/>
      <c r="M295" s="61"/>
      <c r="N295" s="61">
        <v>36</v>
      </c>
      <c r="O295" s="261"/>
      <c r="P295" s="219"/>
      <c r="Q295" s="100"/>
      <c r="R295" s="169"/>
      <c r="S295" s="60"/>
      <c r="T295" s="61"/>
      <c r="V295" s="61"/>
      <c r="W295" s="71">
        <v>23</v>
      </c>
      <c r="X295" s="160"/>
      <c r="Y295" s="526"/>
      <c r="Z295" s="743"/>
    </row>
    <row r="296" spans="1:26">
      <c r="A296" s="44">
        <v>289</v>
      </c>
      <c r="B296" s="312" t="s">
        <v>713</v>
      </c>
      <c r="C296" s="43">
        <v>109610</v>
      </c>
      <c r="D296" s="43" t="s">
        <v>714</v>
      </c>
      <c r="E296" s="43" t="s">
        <v>663</v>
      </c>
      <c r="F296" s="43" t="s">
        <v>659</v>
      </c>
      <c r="G296" s="125">
        <f>K296+H296+I296+L296+O296+R296+P296+Q296</f>
        <v>59</v>
      </c>
      <c r="H296" s="241"/>
      <c r="I296" s="213"/>
      <c r="J296" s="213"/>
      <c r="K296" s="171"/>
      <c r="L296" s="171"/>
      <c r="M296" s="61"/>
      <c r="N296" s="61"/>
      <c r="O296" s="261"/>
      <c r="P296" s="219"/>
      <c r="Q296" s="71">
        <v>59</v>
      </c>
      <c r="R296" s="169"/>
      <c r="S296" s="60"/>
      <c r="T296" s="61"/>
      <c r="V296" s="61"/>
      <c r="W296" s="61"/>
      <c r="X296" s="160"/>
      <c r="Y296" s="526"/>
      <c r="Z296" s="743"/>
    </row>
    <row r="297" spans="1:26">
      <c r="A297" s="44">
        <v>290</v>
      </c>
      <c r="B297" s="81" t="s">
        <v>759</v>
      </c>
      <c r="C297" s="43">
        <v>110562</v>
      </c>
      <c r="D297" s="43" t="s">
        <v>760</v>
      </c>
      <c r="E297" s="46" t="s">
        <v>8</v>
      </c>
      <c r="F297" s="46" t="s">
        <v>127</v>
      </c>
      <c r="G297" s="125">
        <v>58</v>
      </c>
      <c r="H297" s="241"/>
      <c r="I297" s="213"/>
      <c r="J297" s="213"/>
      <c r="K297" s="171"/>
      <c r="L297" s="171"/>
      <c r="M297" s="61"/>
      <c r="N297" s="61"/>
      <c r="O297" s="261"/>
      <c r="P297" s="219"/>
      <c r="Q297" s="100"/>
      <c r="R297" s="324"/>
      <c r="S297" s="60"/>
      <c r="T297" s="61"/>
      <c r="V297" s="61"/>
      <c r="W297" s="61"/>
      <c r="X297" s="526">
        <v>31</v>
      </c>
      <c r="Y297" s="526">
        <v>58</v>
      </c>
      <c r="Z297" s="743"/>
    </row>
    <row r="298" spans="1:26">
      <c r="A298" s="44">
        <v>291</v>
      </c>
      <c r="B298" s="279" t="s">
        <v>84</v>
      </c>
      <c r="C298" s="95">
        <v>93340</v>
      </c>
      <c r="D298" s="95" t="s">
        <v>85</v>
      </c>
      <c r="E298" s="295" t="s">
        <v>7</v>
      </c>
      <c r="F298" s="43" t="s">
        <v>127</v>
      </c>
      <c r="G298" s="125">
        <f>K298+H298+I298+L298+O298+R298+P298</f>
        <v>58</v>
      </c>
      <c r="H298" s="241"/>
      <c r="I298" s="213"/>
      <c r="J298" s="213"/>
      <c r="K298" s="304">
        <v>58</v>
      </c>
      <c r="L298" s="171"/>
      <c r="M298" s="61"/>
      <c r="N298" s="61"/>
      <c r="O298" s="218"/>
      <c r="P298" s="219"/>
      <c r="Q298" s="100"/>
      <c r="R298" s="169"/>
      <c r="S298" s="60"/>
      <c r="T298" s="61"/>
      <c r="V298" s="61"/>
      <c r="W298" s="61"/>
      <c r="X298" s="160"/>
      <c r="Y298" s="526"/>
      <c r="Z298" s="743"/>
    </row>
    <row r="299" spans="1:26">
      <c r="A299" s="44">
        <v>292</v>
      </c>
      <c r="B299" s="619" t="s">
        <v>1045</v>
      </c>
      <c r="C299" s="617">
        <v>62268</v>
      </c>
      <c r="D299" s="617">
        <v>1471</v>
      </c>
      <c r="E299" s="617" t="s">
        <v>1011</v>
      </c>
      <c r="F299" s="43" t="s">
        <v>127</v>
      </c>
      <c r="G299" s="125">
        <f>K299+H299+I299+L299+O299+R299+P299+X299+J299+U299+S299+M299+V299</f>
        <v>58</v>
      </c>
      <c r="H299" s="241"/>
      <c r="I299" s="213"/>
      <c r="J299" s="244"/>
      <c r="K299" s="171"/>
      <c r="L299" s="171"/>
      <c r="M299" s="61"/>
      <c r="N299" s="61"/>
      <c r="O299" s="261"/>
      <c r="P299" s="219"/>
      <c r="Q299" s="100"/>
      <c r="R299" s="169"/>
      <c r="S299" s="60"/>
      <c r="T299" s="61"/>
      <c r="V299" s="71">
        <v>58</v>
      </c>
      <c r="W299" s="61"/>
      <c r="X299" s="160"/>
      <c r="Y299" s="526"/>
      <c r="Z299" s="743"/>
    </row>
    <row r="300" spans="1:26">
      <c r="A300" s="44">
        <v>293</v>
      </c>
      <c r="B300" s="619" t="s">
        <v>1047</v>
      </c>
      <c r="C300" s="617">
        <v>110874</v>
      </c>
      <c r="D300" s="617">
        <v>1639</v>
      </c>
      <c r="E300" s="617" t="s">
        <v>1011</v>
      </c>
      <c r="F300" s="43" t="s">
        <v>127</v>
      </c>
      <c r="G300" s="125">
        <f>K300+H300+I300+L300+O300+R300+P300+X300+J300+U300+S300+M300+V300</f>
        <v>58</v>
      </c>
      <c r="H300" s="241"/>
      <c r="I300" s="213"/>
      <c r="J300" s="244"/>
      <c r="K300" s="171"/>
      <c r="L300" s="171"/>
      <c r="M300" s="61"/>
      <c r="N300" s="61"/>
      <c r="O300" s="261"/>
      <c r="P300" s="219"/>
      <c r="Q300" s="100"/>
      <c r="R300" s="169"/>
      <c r="S300" s="60"/>
      <c r="T300" s="61"/>
      <c r="V300" s="71">
        <v>58</v>
      </c>
      <c r="W300" s="61"/>
      <c r="X300" s="160"/>
      <c r="Y300" s="526"/>
      <c r="Z300" s="743"/>
    </row>
    <row r="301" spans="1:26">
      <c r="A301" s="44">
        <v>294</v>
      </c>
      <c r="B301" s="624" t="s">
        <v>1063</v>
      </c>
      <c r="C301" s="625">
        <v>16149</v>
      </c>
      <c r="D301" s="625">
        <v>603</v>
      </c>
      <c r="E301" s="625" t="s">
        <v>1064</v>
      </c>
      <c r="F301" s="626" t="s">
        <v>914</v>
      </c>
      <c r="G301" s="125">
        <f>K301+H301+I301+L301+O301+R301+P301+X301+J301+U301+S301+M301+V301+T301</f>
        <v>58</v>
      </c>
      <c r="H301" s="241"/>
      <c r="I301" s="213"/>
      <c r="J301" s="244"/>
      <c r="K301" s="171"/>
      <c r="L301" s="171"/>
      <c r="M301" s="61"/>
      <c r="N301" s="61"/>
      <c r="O301" s="261"/>
      <c r="P301" s="219"/>
      <c r="Q301" s="100"/>
      <c r="R301" s="169"/>
      <c r="S301" s="60"/>
      <c r="T301" s="71">
        <v>58</v>
      </c>
      <c r="V301" s="61"/>
      <c r="W301" s="61"/>
      <c r="X301" s="160"/>
      <c r="Y301" s="526"/>
      <c r="Z301" s="743"/>
    </row>
    <row r="302" spans="1:26">
      <c r="A302" s="44">
        <v>295</v>
      </c>
      <c r="B302" s="255" t="s">
        <v>333</v>
      </c>
      <c r="C302" s="257" t="s">
        <v>334</v>
      </c>
      <c r="D302" s="257" t="s">
        <v>335</v>
      </c>
      <c r="E302" s="257" t="s">
        <v>46</v>
      </c>
      <c r="F302" s="64" t="s">
        <v>127</v>
      </c>
      <c r="G302" s="125">
        <f>K302+H302+I302+L302+O302+R302+P302</f>
        <v>57</v>
      </c>
      <c r="H302" s="241"/>
      <c r="I302" s="213"/>
      <c r="J302" s="213"/>
      <c r="K302" s="171"/>
      <c r="L302" s="171"/>
      <c r="M302" s="61"/>
      <c r="N302" s="61"/>
      <c r="O302" s="261">
        <v>57</v>
      </c>
      <c r="P302" s="219"/>
      <c r="Q302" s="100"/>
      <c r="R302" s="169"/>
      <c r="S302" s="60"/>
      <c r="T302" s="61"/>
      <c r="V302" s="61"/>
      <c r="W302" s="61"/>
      <c r="X302" s="160"/>
      <c r="Y302" s="526"/>
      <c r="Z302" s="743"/>
    </row>
    <row r="303" spans="1:26">
      <c r="A303" s="44">
        <v>296</v>
      </c>
      <c r="B303" s="680" t="s">
        <v>1162</v>
      </c>
      <c r="C303" s="681">
        <v>108091</v>
      </c>
      <c r="D303" s="681" t="s">
        <v>1159</v>
      </c>
      <c r="E303" s="43" t="s">
        <v>8</v>
      </c>
      <c r="F303" s="681" t="s">
        <v>127</v>
      </c>
      <c r="G303" s="125">
        <f>K303+H303+I303+L303+O303+R303+P303+Y303</f>
        <v>57</v>
      </c>
      <c r="H303" s="241"/>
      <c r="I303" s="213"/>
      <c r="J303" s="213"/>
      <c r="K303" s="171"/>
      <c r="L303" s="304"/>
      <c r="M303" s="61"/>
      <c r="N303" s="61"/>
      <c r="O303" s="261"/>
      <c r="P303" s="219"/>
      <c r="Q303" s="100"/>
      <c r="R303" s="324"/>
      <c r="S303" s="60"/>
      <c r="T303" s="61"/>
      <c r="V303" s="61"/>
      <c r="W303" s="61"/>
      <c r="X303" s="160"/>
      <c r="Y303" s="526">
        <v>57</v>
      </c>
      <c r="Z303" s="743"/>
    </row>
    <row r="304" spans="1:26">
      <c r="A304" s="44">
        <v>297</v>
      </c>
      <c r="B304" s="293" t="s">
        <v>408</v>
      </c>
      <c r="C304" s="202">
        <v>68291</v>
      </c>
      <c r="D304" s="202" t="s">
        <v>409</v>
      </c>
      <c r="E304" s="295" t="s">
        <v>7</v>
      </c>
      <c r="F304" s="43" t="s">
        <v>234</v>
      </c>
      <c r="G304" s="125">
        <f>K304+H304+I304+L304+O304+R304+P304</f>
        <v>57</v>
      </c>
      <c r="H304" s="241"/>
      <c r="I304" s="213"/>
      <c r="J304" s="213"/>
      <c r="K304" s="304">
        <v>57</v>
      </c>
      <c r="L304" s="171"/>
      <c r="M304" s="61"/>
      <c r="N304" s="61"/>
      <c r="O304" s="218"/>
      <c r="P304" s="219"/>
      <c r="Q304" s="100"/>
      <c r="R304" s="169"/>
      <c r="S304" s="60"/>
      <c r="T304" s="61"/>
      <c r="V304" s="61"/>
      <c r="W304" s="61"/>
      <c r="X304" s="160"/>
      <c r="Y304" s="526"/>
      <c r="Z304" s="743"/>
    </row>
    <row r="305" spans="1:26">
      <c r="A305" s="44">
        <v>298</v>
      </c>
      <c r="B305" s="614" t="s">
        <v>1033</v>
      </c>
      <c r="C305" s="615">
        <v>16976</v>
      </c>
      <c r="D305" s="615">
        <v>1162</v>
      </c>
      <c r="E305" s="615" t="s">
        <v>1011</v>
      </c>
      <c r="F305" s="43" t="s">
        <v>234</v>
      </c>
      <c r="G305" s="125">
        <f>K305+H305+I305+L305+O305+R305+P305+X305+J305+U305+S305+M305+V305</f>
        <v>57</v>
      </c>
      <c r="H305" s="241"/>
      <c r="I305" s="213"/>
      <c r="J305" s="244"/>
      <c r="K305" s="171"/>
      <c r="L305" s="171"/>
      <c r="M305" s="61"/>
      <c r="N305" s="61"/>
      <c r="O305" s="261"/>
      <c r="P305" s="219"/>
      <c r="Q305" s="100"/>
      <c r="R305" s="169"/>
      <c r="S305" s="60"/>
      <c r="T305" s="61"/>
      <c r="V305" s="71">
        <v>57</v>
      </c>
      <c r="W305" s="61"/>
      <c r="X305" s="160"/>
      <c r="Y305" s="526"/>
      <c r="Z305" s="743"/>
    </row>
    <row r="306" spans="1:26">
      <c r="A306" s="44">
        <v>299</v>
      </c>
      <c r="B306" s="553" t="s">
        <v>814</v>
      </c>
      <c r="C306" s="552">
        <v>102176</v>
      </c>
      <c r="D306" s="552" t="s">
        <v>815</v>
      </c>
      <c r="E306" s="552" t="s">
        <v>9</v>
      </c>
      <c r="F306" s="43" t="s">
        <v>127</v>
      </c>
      <c r="G306" s="125">
        <f>K306+H306+I306+L306+O306+R306+P306+X306+J306+U306</f>
        <v>56</v>
      </c>
      <c r="H306" s="241"/>
      <c r="I306" s="213"/>
      <c r="J306" s="244"/>
      <c r="K306" s="171"/>
      <c r="L306" s="171"/>
      <c r="M306" s="61"/>
      <c r="N306" s="61"/>
      <c r="O306" s="261"/>
      <c r="P306" s="219"/>
      <c r="Q306" s="100"/>
      <c r="R306" s="169"/>
      <c r="S306" s="60"/>
      <c r="T306" s="61"/>
      <c r="U306" s="71">
        <v>56</v>
      </c>
      <c r="V306" s="61"/>
      <c r="W306" s="61"/>
      <c r="X306" s="160"/>
      <c r="Y306" s="526"/>
      <c r="Z306" s="743"/>
    </row>
    <row r="307" spans="1:26">
      <c r="A307" s="44">
        <v>300</v>
      </c>
      <c r="B307" s="738" t="s">
        <v>1237</v>
      </c>
      <c r="C307" s="737">
        <v>106591</v>
      </c>
      <c r="D307" s="737" t="s">
        <v>1238</v>
      </c>
      <c r="E307" s="737" t="s">
        <v>34</v>
      </c>
      <c r="F307" s="737" t="s">
        <v>127</v>
      </c>
      <c r="G307" s="125">
        <f>K307+H307+I307+L307+O307+R307+P307+X307+J307+U307+S307+M307+V307+N307+Z307</f>
        <v>56</v>
      </c>
      <c r="H307" s="241"/>
      <c r="I307" s="213"/>
      <c r="J307" s="244"/>
      <c r="K307" s="171"/>
      <c r="L307" s="171"/>
      <c r="M307" s="61"/>
      <c r="N307" s="61"/>
      <c r="O307" s="261"/>
      <c r="P307" s="219"/>
      <c r="Q307" s="100"/>
      <c r="R307" s="169"/>
      <c r="S307" s="60"/>
      <c r="T307" s="61"/>
      <c r="V307" s="61"/>
      <c r="W307" s="61"/>
      <c r="X307" s="160"/>
      <c r="Y307" s="526"/>
      <c r="Z307" s="743">
        <v>56</v>
      </c>
    </row>
    <row r="308" spans="1:26">
      <c r="A308" s="44">
        <v>301</v>
      </c>
      <c r="B308" s="596" t="s">
        <v>974</v>
      </c>
      <c r="C308" s="585" t="s">
        <v>975</v>
      </c>
      <c r="D308" s="585" t="s">
        <v>976</v>
      </c>
      <c r="E308" s="587" t="s">
        <v>7</v>
      </c>
      <c r="F308" s="586" t="s">
        <v>127</v>
      </c>
      <c r="G308" s="125">
        <f>K308+H308+I308+L308+O308+R308+P308+X308+J308+U308+S308+M308</f>
        <v>56</v>
      </c>
      <c r="H308" s="241"/>
      <c r="I308" s="213"/>
      <c r="J308" s="244"/>
      <c r="K308" s="171"/>
      <c r="L308" s="171"/>
      <c r="M308" s="571">
        <v>56</v>
      </c>
      <c r="N308" s="61"/>
      <c r="O308" s="261"/>
      <c r="P308" s="219"/>
      <c r="Q308" s="100"/>
      <c r="R308" s="169"/>
      <c r="S308" s="60"/>
      <c r="T308" s="61"/>
      <c r="V308" s="61"/>
      <c r="W308" s="61"/>
      <c r="X308" s="160"/>
      <c r="Y308" s="526"/>
      <c r="Z308" s="743"/>
    </row>
    <row r="309" spans="1:26">
      <c r="A309" s="44">
        <v>302</v>
      </c>
      <c r="B309" s="321" t="s">
        <v>432</v>
      </c>
      <c r="C309" s="94">
        <v>54104</v>
      </c>
      <c r="D309" s="61" t="s">
        <v>433</v>
      </c>
      <c r="E309" s="43" t="s">
        <v>6</v>
      </c>
      <c r="F309" s="61" t="s">
        <v>127</v>
      </c>
      <c r="G309" s="125">
        <f>K309+H309+I309+L309+O309+R309+P309</f>
        <v>56</v>
      </c>
      <c r="H309" s="241"/>
      <c r="I309" s="213"/>
      <c r="J309" s="213"/>
      <c r="K309" s="171"/>
      <c r="L309" s="171"/>
      <c r="M309" s="61"/>
      <c r="N309" s="61"/>
      <c r="O309" s="261"/>
      <c r="P309" s="219"/>
      <c r="Q309" s="100"/>
      <c r="R309" s="324">
        <v>56</v>
      </c>
      <c r="S309" s="60"/>
      <c r="T309" s="61"/>
      <c r="V309" s="61"/>
      <c r="W309" s="61"/>
      <c r="X309" s="160"/>
      <c r="Y309" s="526"/>
      <c r="Z309" s="743"/>
    </row>
    <row r="310" spans="1:26">
      <c r="A310" s="44">
        <v>303</v>
      </c>
      <c r="B310" s="312" t="s">
        <v>707</v>
      </c>
      <c r="C310" s="43">
        <v>100846</v>
      </c>
      <c r="D310" s="43" t="s">
        <v>708</v>
      </c>
      <c r="E310" s="43" t="s">
        <v>2</v>
      </c>
      <c r="F310" s="43" t="s">
        <v>662</v>
      </c>
      <c r="G310" s="125">
        <f>K310+H310+I310+L310+O310+R310+P310+Q310</f>
        <v>56</v>
      </c>
      <c r="H310" s="241"/>
      <c r="I310" s="213"/>
      <c r="J310" s="213"/>
      <c r="K310" s="171"/>
      <c r="L310" s="171"/>
      <c r="M310" s="61"/>
      <c r="N310" s="61"/>
      <c r="O310" s="261"/>
      <c r="P310" s="219"/>
      <c r="Q310" s="71">
        <v>56</v>
      </c>
      <c r="R310" s="169"/>
      <c r="S310" s="60"/>
      <c r="T310" s="61"/>
      <c r="V310" s="61"/>
      <c r="W310" s="61"/>
      <c r="X310" s="160"/>
      <c r="Y310" s="526"/>
      <c r="Z310" s="743"/>
    </row>
    <row r="311" spans="1:26">
      <c r="A311" s="44">
        <v>304</v>
      </c>
      <c r="B311" s="59" t="s">
        <v>583</v>
      </c>
      <c r="C311" s="202">
        <v>110981</v>
      </c>
      <c r="D311" s="205" t="s">
        <v>584</v>
      </c>
      <c r="E311" s="202" t="s">
        <v>7</v>
      </c>
      <c r="F311" s="202" t="s">
        <v>127</v>
      </c>
      <c r="G311" s="125">
        <f>K311+H311+I311+L311+O311+R311+P311</f>
        <v>55</v>
      </c>
      <c r="H311" s="241"/>
      <c r="I311" s="213"/>
      <c r="J311" s="213"/>
      <c r="K311" s="171"/>
      <c r="L311" s="304">
        <v>55</v>
      </c>
      <c r="M311" s="61"/>
      <c r="N311" s="61"/>
      <c r="O311" s="261"/>
      <c r="P311" s="219"/>
      <c r="Q311" s="100"/>
      <c r="R311" s="324"/>
      <c r="S311" s="60"/>
      <c r="T311" s="61"/>
      <c r="V311" s="61"/>
      <c r="W311" s="61"/>
      <c r="X311" s="160"/>
      <c r="Y311" s="526"/>
      <c r="Z311" s="743"/>
    </row>
    <row r="312" spans="1:26">
      <c r="A312" s="44">
        <v>305</v>
      </c>
      <c r="B312" s="583" t="s">
        <v>977</v>
      </c>
      <c r="C312" s="584" t="s">
        <v>978</v>
      </c>
      <c r="D312" s="584" t="s">
        <v>979</v>
      </c>
      <c r="E312" s="586" t="s">
        <v>7</v>
      </c>
      <c r="F312" s="587" t="s">
        <v>234</v>
      </c>
      <c r="G312" s="125">
        <f>K312+H312+I312+L312+O312+R312+P312+X312+J312+U312+S312+M312</f>
        <v>55</v>
      </c>
      <c r="H312" s="241"/>
      <c r="I312" s="213"/>
      <c r="J312" s="244"/>
      <c r="K312" s="171"/>
      <c r="L312" s="171"/>
      <c r="M312" s="571">
        <v>55</v>
      </c>
      <c r="N312" s="61"/>
      <c r="O312" s="261"/>
      <c r="P312" s="219"/>
      <c r="Q312" s="100"/>
      <c r="R312" s="169"/>
      <c r="S312" s="60"/>
      <c r="T312" s="61"/>
      <c r="V312" s="61"/>
      <c r="W312" s="61"/>
      <c r="X312" s="160"/>
      <c r="Y312" s="526"/>
      <c r="Z312" s="743"/>
    </row>
    <row r="313" spans="1:26">
      <c r="A313" s="44">
        <v>306</v>
      </c>
      <c r="B313" s="570" t="s">
        <v>889</v>
      </c>
      <c r="C313" s="71">
        <v>112472</v>
      </c>
      <c r="D313" s="71" t="s">
        <v>890</v>
      </c>
      <c r="E313" s="71" t="s">
        <v>858</v>
      </c>
      <c r="F313" s="71" t="s">
        <v>857</v>
      </c>
      <c r="G313" s="125">
        <f>K313+H313+I313+L313+O313+R313+P313+X313+J313+U313+S313</f>
        <v>54</v>
      </c>
      <c r="H313" s="241"/>
      <c r="I313" s="213"/>
      <c r="J313" s="244"/>
      <c r="K313" s="171"/>
      <c r="L313" s="171"/>
      <c r="M313" s="61"/>
      <c r="N313" s="61"/>
      <c r="O313" s="261"/>
      <c r="P313" s="219"/>
      <c r="Q313" s="100"/>
      <c r="R313" s="169"/>
      <c r="S313" s="571">
        <v>54</v>
      </c>
      <c r="T313" s="61"/>
      <c r="V313" s="61"/>
      <c r="W313" s="61"/>
      <c r="X313" s="160"/>
      <c r="Y313" s="526"/>
      <c r="Z313" s="743"/>
    </row>
    <row r="314" spans="1:26">
      <c r="A314" s="44">
        <v>307</v>
      </c>
      <c r="B314" s="738" t="s">
        <v>1224</v>
      </c>
      <c r="C314" s="737">
        <v>90970</v>
      </c>
      <c r="D314" s="737" t="s">
        <v>1225</v>
      </c>
      <c r="E314" s="737" t="s">
        <v>34</v>
      </c>
      <c r="F314" s="737" t="s">
        <v>234</v>
      </c>
      <c r="G314" s="125">
        <f>K314+H314+I314+L314+O314+R314+P314+X314+J314+U314+S314+M314+V314+N314+Z314</f>
        <v>54</v>
      </c>
      <c r="H314" s="241"/>
      <c r="I314" s="213"/>
      <c r="J314" s="244"/>
      <c r="K314" s="171"/>
      <c r="L314" s="171"/>
      <c r="M314" s="61"/>
      <c r="N314" s="61"/>
      <c r="O314" s="261"/>
      <c r="P314" s="219"/>
      <c r="Q314" s="100"/>
      <c r="R314" s="169"/>
      <c r="S314" s="60"/>
      <c r="T314" s="61"/>
      <c r="V314" s="61"/>
      <c r="W314" s="61"/>
      <c r="X314" s="160"/>
      <c r="Y314" s="526"/>
      <c r="Z314" s="743">
        <v>54</v>
      </c>
    </row>
    <row r="315" spans="1:26">
      <c r="A315" s="44">
        <v>308</v>
      </c>
      <c r="B315" s="282" t="s">
        <v>369</v>
      </c>
      <c r="C315" s="95">
        <v>23208</v>
      </c>
      <c r="D315" s="290">
        <v>1748</v>
      </c>
      <c r="E315" s="295" t="s">
        <v>7</v>
      </c>
      <c r="F315" s="43" t="s">
        <v>234</v>
      </c>
      <c r="G315" s="125">
        <f>K315+H315+I315+L315+O315+R315+P315</f>
        <v>54</v>
      </c>
      <c r="H315" s="241"/>
      <c r="I315" s="213"/>
      <c r="J315" s="213"/>
      <c r="K315" s="304">
        <v>54</v>
      </c>
      <c r="L315" s="171"/>
      <c r="M315" s="61"/>
      <c r="N315" s="61"/>
      <c r="O315" s="218"/>
      <c r="P315" s="219"/>
      <c r="Q315" s="100"/>
      <c r="R315" s="169"/>
      <c r="S315" s="60"/>
      <c r="T315" s="61"/>
      <c r="V315" s="61"/>
      <c r="W315" s="61"/>
      <c r="X315" s="160"/>
      <c r="Y315" s="526"/>
      <c r="Z315" s="743"/>
    </row>
    <row r="316" spans="1:26">
      <c r="A316" s="44">
        <v>309</v>
      </c>
      <c r="B316" s="321" t="s">
        <v>455</v>
      </c>
      <c r="C316" s="94">
        <v>54208</v>
      </c>
      <c r="D316" s="61" t="s">
        <v>456</v>
      </c>
      <c r="E316" s="43" t="s">
        <v>6</v>
      </c>
      <c r="F316" s="61" t="s">
        <v>234</v>
      </c>
      <c r="G316" s="125">
        <f>K316+H316+I316+L316+O316+R316+P316</f>
        <v>54</v>
      </c>
      <c r="H316" s="241"/>
      <c r="I316" s="213"/>
      <c r="J316" s="213"/>
      <c r="K316" s="171"/>
      <c r="L316" s="171"/>
      <c r="M316" s="61"/>
      <c r="N316" s="61"/>
      <c r="O316" s="261"/>
      <c r="P316" s="219"/>
      <c r="Q316" s="100"/>
      <c r="R316" s="324">
        <v>54</v>
      </c>
      <c r="S316" s="60"/>
      <c r="T316" s="61"/>
      <c r="V316" s="61"/>
      <c r="W316" s="61"/>
      <c r="X316" s="160"/>
      <c r="Y316" s="526"/>
      <c r="Z316" s="743"/>
    </row>
    <row r="317" spans="1:26">
      <c r="A317" s="44">
        <v>310</v>
      </c>
      <c r="B317" s="312" t="s">
        <v>701</v>
      </c>
      <c r="C317" s="43">
        <v>85240</v>
      </c>
      <c r="D317" s="43" t="s">
        <v>702</v>
      </c>
      <c r="E317" s="43" t="s">
        <v>2</v>
      </c>
      <c r="F317" s="43" t="s">
        <v>659</v>
      </c>
      <c r="G317" s="125">
        <f>K317+H317+I317+L317+O317+R317+P317+Q317</f>
        <v>54</v>
      </c>
      <c r="H317" s="241"/>
      <c r="I317" s="213"/>
      <c r="J317" s="213"/>
      <c r="K317" s="171"/>
      <c r="L317" s="171"/>
      <c r="M317" s="61"/>
      <c r="N317" s="61"/>
      <c r="O317" s="261"/>
      <c r="P317" s="219"/>
      <c r="Q317" s="71">
        <v>54</v>
      </c>
      <c r="R317" s="169"/>
      <c r="S317" s="60"/>
      <c r="T317" s="61"/>
      <c r="V317" s="61"/>
      <c r="W317" s="61"/>
      <c r="X317" s="160"/>
      <c r="Y317" s="526"/>
      <c r="Z317" s="743"/>
    </row>
    <row r="318" spans="1:26">
      <c r="A318" s="44">
        <v>311</v>
      </c>
      <c r="B318" s="312" t="s">
        <v>691</v>
      </c>
      <c r="C318" s="43">
        <v>111459</v>
      </c>
      <c r="D318" s="43" t="s">
        <v>692</v>
      </c>
      <c r="E318" s="43" t="s">
        <v>2</v>
      </c>
      <c r="F318" s="43" t="s">
        <v>127</v>
      </c>
      <c r="G318" s="125">
        <f>K318+H318+I318+L318+O318+R318+P318+Q318</f>
        <v>54</v>
      </c>
      <c r="H318" s="241"/>
      <c r="I318" s="213"/>
      <c r="J318" s="213"/>
      <c r="K318" s="171"/>
      <c r="L318" s="171"/>
      <c r="M318" s="61"/>
      <c r="N318" s="61"/>
      <c r="O318" s="261"/>
      <c r="P318" s="219"/>
      <c r="Q318" s="71">
        <v>54</v>
      </c>
      <c r="R318" s="169"/>
      <c r="S318" s="60"/>
      <c r="T318" s="61"/>
      <c r="V318" s="61"/>
      <c r="W318" s="61"/>
      <c r="X318" s="160"/>
      <c r="Y318" s="526"/>
      <c r="Z318" s="743"/>
    </row>
    <row r="319" spans="1:26">
      <c r="A319" s="44">
        <v>312</v>
      </c>
      <c r="B319" s="312" t="s">
        <v>715</v>
      </c>
      <c r="C319" s="43">
        <v>92321</v>
      </c>
      <c r="D319" s="43" t="s">
        <v>716</v>
      </c>
      <c r="E319" s="43" t="s">
        <v>663</v>
      </c>
      <c r="F319" s="43" t="s">
        <v>659</v>
      </c>
      <c r="G319" s="125">
        <f>K319+H319+I319+L319+O319+R319+P319+Q319</f>
        <v>54</v>
      </c>
      <c r="H319" s="241"/>
      <c r="I319" s="213"/>
      <c r="J319" s="213"/>
      <c r="K319" s="171"/>
      <c r="L319" s="171"/>
      <c r="M319" s="61"/>
      <c r="N319" s="61"/>
      <c r="O319" s="261"/>
      <c r="P319" s="219"/>
      <c r="Q319" s="71">
        <v>54</v>
      </c>
      <c r="R319" s="169"/>
      <c r="S319" s="60"/>
      <c r="T319" s="61"/>
      <c r="V319" s="61"/>
      <c r="W319" s="61"/>
      <c r="X319" s="160"/>
      <c r="Y319" s="526"/>
      <c r="Z319" s="743"/>
    </row>
    <row r="320" spans="1:26">
      <c r="A320" s="44">
        <v>313</v>
      </c>
      <c r="B320" s="738" t="s">
        <v>1021</v>
      </c>
      <c r="C320" s="737">
        <v>24536</v>
      </c>
      <c r="D320" s="737" t="s">
        <v>1227</v>
      </c>
      <c r="E320" s="737" t="s">
        <v>1</v>
      </c>
      <c r="F320" s="737" t="s">
        <v>234</v>
      </c>
      <c r="G320" s="125">
        <f>K320+H320+I320+L320+O320+R320+P320+X320+J320+U320+S320+M320+V320+N320+Z320</f>
        <v>54</v>
      </c>
      <c r="H320" s="241"/>
      <c r="I320" s="213"/>
      <c r="J320" s="244"/>
      <c r="K320" s="171"/>
      <c r="L320" s="171"/>
      <c r="M320" s="61"/>
      <c r="N320" s="61"/>
      <c r="O320" s="261"/>
      <c r="P320" s="219"/>
      <c r="Q320" s="100"/>
      <c r="R320" s="169"/>
      <c r="S320" s="60"/>
      <c r="T320" s="61"/>
      <c r="V320" s="61"/>
      <c r="W320" s="61"/>
      <c r="X320" s="160"/>
      <c r="Y320" s="526"/>
      <c r="Z320" s="743">
        <v>54</v>
      </c>
    </row>
    <row r="321" spans="1:26">
      <c r="A321" s="44">
        <v>314</v>
      </c>
      <c r="B321" s="618" t="s">
        <v>1046</v>
      </c>
      <c r="C321" s="617">
        <v>82801</v>
      </c>
      <c r="D321" s="617">
        <v>1559</v>
      </c>
      <c r="E321" s="617" t="s">
        <v>1011</v>
      </c>
      <c r="F321" s="43" t="s">
        <v>127</v>
      </c>
      <c r="G321" s="125">
        <f>K321+H321+I321+L321+O321+R321+P321+X321+J321+U321+S321+M321+V321</f>
        <v>54</v>
      </c>
      <c r="H321" s="241"/>
      <c r="I321" s="213"/>
      <c r="J321" s="244"/>
      <c r="K321" s="171"/>
      <c r="L321" s="171"/>
      <c r="M321" s="61"/>
      <c r="N321" s="61"/>
      <c r="O321" s="261"/>
      <c r="P321" s="219"/>
      <c r="Q321" s="100"/>
      <c r="R321" s="169"/>
      <c r="S321" s="60"/>
      <c r="T321" s="61"/>
      <c r="V321" s="71">
        <v>54</v>
      </c>
      <c r="W321" s="61"/>
      <c r="X321" s="160"/>
      <c r="Y321" s="526"/>
      <c r="Z321" s="743"/>
    </row>
    <row r="322" spans="1:26">
      <c r="A322" s="44">
        <v>315</v>
      </c>
      <c r="B322" s="119" t="s">
        <v>250</v>
      </c>
      <c r="C322" s="124">
        <v>82820</v>
      </c>
      <c r="D322" s="120" t="s">
        <v>251</v>
      </c>
      <c r="E322" s="120" t="s">
        <v>119</v>
      </c>
      <c r="F322" s="83" t="s">
        <v>234</v>
      </c>
      <c r="G322" s="125">
        <f>K322+H322+J322+L322+O322+R322+P322</f>
        <v>53</v>
      </c>
      <c r="H322" s="241"/>
      <c r="I322" s="244">
        <v>47</v>
      </c>
      <c r="J322" s="213">
        <v>53</v>
      </c>
      <c r="K322" s="171"/>
      <c r="L322" s="171"/>
      <c r="M322" s="61"/>
      <c r="N322" s="61"/>
      <c r="O322" s="218"/>
      <c r="P322" s="219"/>
      <c r="Q322" s="100"/>
      <c r="R322" s="169"/>
      <c r="S322" s="60"/>
      <c r="T322" s="61"/>
      <c r="V322" s="61"/>
      <c r="W322" s="61"/>
      <c r="X322" s="160"/>
      <c r="Y322" s="526"/>
      <c r="Z322" s="743"/>
    </row>
    <row r="323" spans="1:26">
      <c r="A323" s="44">
        <v>316</v>
      </c>
      <c r="B323" s="305" t="s">
        <v>289</v>
      </c>
      <c r="C323" s="257" t="s">
        <v>290</v>
      </c>
      <c r="D323" s="257" t="s">
        <v>291</v>
      </c>
      <c r="E323" s="257" t="s">
        <v>46</v>
      </c>
      <c r="F323" s="65" t="s">
        <v>127</v>
      </c>
      <c r="G323" s="125">
        <f>K323+H323+I323+L323+O323+R323+P323</f>
        <v>53</v>
      </c>
      <c r="H323" s="241"/>
      <c r="I323" s="213"/>
      <c r="J323" s="213"/>
      <c r="K323" s="171"/>
      <c r="L323" s="171"/>
      <c r="M323" s="61"/>
      <c r="N323" s="61"/>
      <c r="O323" s="261">
        <v>53</v>
      </c>
      <c r="P323" s="219"/>
      <c r="Q323" s="100"/>
      <c r="R323" s="169"/>
      <c r="S323" s="60"/>
      <c r="T323" s="61"/>
      <c r="V323" s="61"/>
      <c r="W323" s="61"/>
      <c r="X323" s="160"/>
      <c r="Y323" s="526"/>
      <c r="Z323" s="743"/>
    </row>
    <row r="324" spans="1:26">
      <c r="A324" s="44">
        <v>317</v>
      </c>
      <c r="B324" s="279" t="s">
        <v>410</v>
      </c>
      <c r="C324" s="95">
        <v>107092</v>
      </c>
      <c r="D324" s="95" t="s">
        <v>411</v>
      </c>
      <c r="E324" s="295" t="s">
        <v>7</v>
      </c>
      <c r="F324" s="95" t="s">
        <v>127</v>
      </c>
      <c r="G324" s="125">
        <f>K324+H324+I324+L324+O324+R324+P324</f>
        <v>53</v>
      </c>
      <c r="H324" s="241"/>
      <c r="I324" s="213"/>
      <c r="J324" s="213"/>
      <c r="K324" s="304">
        <v>53</v>
      </c>
      <c r="L324" s="171"/>
      <c r="M324" s="61"/>
      <c r="N324" s="61"/>
      <c r="O324" s="218"/>
      <c r="P324" s="219"/>
      <c r="Q324" s="100"/>
      <c r="R324" s="169"/>
      <c r="S324" s="60"/>
      <c r="T324" s="61"/>
      <c r="V324" s="61"/>
      <c r="W324" s="61"/>
      <c r="X324" s="160"/>
      <c r="Y324" s="526"/>
      <c r="Z324" s="743"/>
    </row>
    <row r="325" spans="1:26">
      <c r="A325" s="44">
        <v>318</v>
      </c>
      <c r="B325" s="119" t="s">
        <v>781</v>
      </c>
      <c r="C325" s="681">
        <v>109232</v>
      </c>
      <c r="D325" s="681" t="s">
        <v>782</v>
      </c>
      <c r="E325" s="43" t="s">
        <v>42</v>
      </c>
      <c r="F325" s="681" t="s">
        <v>127</v>
      </c>
      <c r="G325" s="125">
        <f>K325+H325+I325+L325+O325+R325+P325+Y325</f>
        <v>53</v>
      </c>
      <c r="H325" s="241"/>
      <c r="I325" s="213"/>
      <c r="J325" s="213">
        <v>90</v>
      </c>
      <c r="K325" s="171"/>
      <c r="L325" s="304"/>
      <c r="M325" s="61"/>
      <c r="N325" s="61"/>
      <c r="O325" s="261"/>
      <c r="P325" s="219"/>
      <c r="Q325" s="100"/>
      <c r="R325" s="324"/>
      <c r="S325" s="60"/>
      <c r="T325" s="61"/>
      <c r="V325" s="61"/>
      <c r="W325" s="61"/>
      <c r="X325" s="160"/>
      <c r="Y325" s="526">
        <v>53</v>
      </c>
      <c r="Z325" s="743"/>
    </row>
    <row r="326" spans="1:26">
      <c r="A326" s="44">
        <v>319</v>
      </c>
      <c r="B326" s="570" t="s">
        <v>872</v>
      </c>
      <c r="C326" s="71">
        <v>69341</v>
      </c>
      <c r="D326" s="71" t="s">
        <v>873</v>
      </c>
      <c r="E326" s="71" t="s">
        <v>858</v>
      </c>
      <c r="F326" s="71" t="s">
        <v>857</v>
      </c>
      <c r="G326" s="125">
        <f>K326+H326+I326+L326+O326+R326+P326+X326+J326+U326+S326</f>
        <v>52</v>
      </c>
      <c r="H326" s="241"/>
      <c r="I326" s="213"/>
      <c r="J326" s="244"/>
      <c r="K326" s="171"/>
      <c r="L326" s="171"/>
      <c r="M326" s="61"/>
      <c r="N326" s="61"/>
      <c r="O326" s="261"/>
      <c r="P326" s="219"/>
      <c r="Q326" s="100"/>
      <c r="R326" s="169"/>
      <c r="S326" s="571">
        <v>52</v>
      </c>
      <c r="T326" s="61"/>
      <c r="V326" s="61"/>
      <c r="W326" s="61"/>
      <c r="X326" s="160"/>
      <c r="Y326" s="526"/>
      <c r="Z326" s="743"/>
    </row>
    <row r="327" spans="1:26">
      <c r="A327" s="44">
        <v>320</v>
      </c>
      <c r="B327" s="570" t="s">
        <v>881</v>
      </c>
      <c r="C327" s="71">
        <v>112469</v>
      </c>
      <c r="D327" s="71" t="s">
        <v>882</v>
      </c>
      <c r="E327" s="71" t="s">
        <v>858</v>
      </c>
      <c r="F327" s="71" t="s">
        <v>880</v>
      </c>
      <c r="G327" s="125">
        <f>K327+H327+I327+L327+O327+R327+P327+X327+J327+U327+S327</f>
        <v>52</v>
      </c>
      <c r="H327" s="241"/>
      <c r="I327" s="213"/>
      <c r="J327" s="244"/>
      <c r="K327" s="171"/>
      <c r="L327" s="171"/>
      <c r="M327" s="61"/>
      <c r="N327" s="61"/>
      <c r="O327" s="261"/>
      <c r="P327" s="219"/>
      <c r="Q327" s="100"/>
      <c r="R327" s="169"/>
      <c r="S327" s="571">
        <v>52</v>
      </c>
      <c r="T327" s="61"/>
      <c r="V327" s="61"/>
      <c r="W327" s="61"/>
      <c r="X327" s="160"/>
      <c r="Y327" s="526"/>
      <c r="Z327" s="743"/>
    </row>
    <row r="328" spans="1:26">
      <c r="A328" s="44">
        <v>321</v>
      </c>
      <c r="B328" s="624" t="s">
        <v>1076</v>
      </c>
      <c r="C328" s="625">
        <v>112956</v>
      </c>
      <c r="D328" s="625">
        <v>1137612</v>
      </c>
      <c r="E328" s="625" t="s">
        <v>3</v>
      </c>
      <c r="F328" s="626" t="s">
        <v>914</v>
      </c>
      <c r="G328" s="125">
        <f>K328+H328+I328+L328+O328+R328+P328+X328+J328+U328+S328+M328+V328+T328</f>
        <v>52</v>
      </c>
      <c r="H328" s="241"/>
      <c r="I328" s="213"/>
      <c r="J328" s="244"/>
      <c r="K328" s="171"/>
      <c r="L328" s="171"/>
      <c r="M328" s="61"/>
      <c r="N328" s="61"/>
      <c r="O328" s="261"/>
      <c r="P328" s="219"/>
      <c r="Q328" s="100"/>
      <c r="R328" s="169"/>
      <c r="S328" s="60"/>
      <c r="T328" s="71">
        <v>52</v>
      </c>
      <c r="V328" s="61"/>
      <c r="W328" s="61"/>
      <c r="X328" s="160"/>
      <c r="Y328" s="526"/>
      <c r="Z328" s="743"/>
    </row>
    <row r="329" spans="1:26">
      <c r="A329" s="44">
        <v>322</v>
      </c>
      <c r="B329" s="738" t="s">
        <v>1231</v>
      </c>
      <c r="C329" s="737"/>
      <c r="D329" s="737" t="s">
        <v>1239</v>
      </c>
      <c r="E329" s="737" t="s">
        <v>34</v>
      </c>
      <c r="F329" s="737" t="s">
        <v>127</v>
      </c>
      <c r="G329" s="125">
        <f>K329+H329+I329+L329+O329+R329+P329+X329+J329+U329+S329+M329+V329+N329+Z329</f>
        <v>52</v>
      </c>
      <c r="H329" s="241"/>
      <c r="I329" s="213"/>
      <c r="J329" s="244"/>
      <c r="K329" s="171"/>
      <c r="L329" s="171"/>
      <c r="M329" s="61"/>
      <c r="N329" s="61"/>
      <c r="O329" s="261"/>
      <c r="P329" s="219"/>
      <c r="Q329" s="100"/>
      <c r="R329" s="169"/>
      <c r="S329" s="60"/>
      <c r="T329" s="61"/>
      <c r="V329" s="61"/>
      <c r="W329" s="61"/>
      <c r="X329" s="160"/>
      <c r="Y329" s="526"/>
      <c r="Z329" s="743">
        <v>52</v>
      </c>
    </row>
    <row r="330" spans="1:26">
      <c r="A330" s="44">
        <v>323</v>
      </c>
      <c r="B330" s="279" t="s">
        <v>412</v>
      </c>
      <c r="C330" s="95">
        <v>93337</v>
      </c>
      <c r="D330" s="95" t="s">
        <v>76</v>
      </c>
      <c r="E330" s="295" t="s">
        <v>7</v>
      </c>
      <c r="F330" s="95" t="s">
        <v>127</v>
      </c>
      <c r="G330" s="125">
        <f>K330+H330+I330+L330+O330+R330+P330</f>
        <v>52</v>
      </c>
      <c r="H330" s="241"/>
      <c r="I330" s="213"/>
      <c r="J330" s="213"/>
      <c r="K330" s="304">
        <v>52</v>
      </c>
      <c r="L330" s="171"/>
      <c r="M330" s="61"/>
      <c r="N330" s="61"/>
      <c r="O330" s="218"/>
      <c r="P330" s="219"/>
      <c r="Q330" s="100"/>
      <c r="R330" s="169"/>
      <c r="S330" s="60"/>
      <c r="T330" s="61"/>
      <c r="V330" s="61"/>
      <c r="W330" s="61"/>
      <c r="X330" s="160"/>
      <c r="Y330" s="526"/>
      <c r="Z330" s="743"/>
    </row>
    <row r="331" spans="1:26">
      <c r="A331" s="44">
        <v>324</v>
      </c>
      <c r="B331" s="59" t="s">
        <v>585</v>
      </c>
      <c r="C331" s="202">
        <v>110976</v>
      </c>
      <c r="D331" s="205" t="s">
        <v>586</v>
      </c>
      <c r="E331" s="202" t="s">
        <v>7</v>
      </c>
      <c r="F331" s="202" t="s">
        <v>127</v>
      </c>
      <c r="G331" s="125">
        <f>K331+H331+I331+L331+O331+R331+P331</f>
        <v>52</v>
      </c>
      <c r="H331" s="241"/>
      <c r="I331" s="213"/>
      <c r="J331" s="213"/>
      <c r="K331" s="171"/>
      <c r="L331" s="304">
        <v>52</v>
      </c>
      <c r="M331" s="61"/>
      <c r="N331" s="61"/>
      <c r="O331" s="261"/>
      <c r="P331" s="219"/>
      <c r="Q331" s="100"/>
      <c r="R331" s="324"/>
      <c r="S331" s="60"/>
      <c r="T331" s="61"/>
      <c r="V331" s="61"/>
      <c r="W331" s="61"/>
      <c r="X331" s="160"/>
      <c r="Y331" s="526"/>
      <c r="Z331" s="743"/>
    </row>
    <row r="332" spans="1:26">
      <c r="A332" s="44">
        <v>325</v>
      </c>
      <c r="B332" s="680" t="s">
        <v>1126</v>
      </c>
      <c r="C332" s="681">
        <v>62077</v>
      </c>
      <c r="D332" s="681" t="s">
        <v>1127</v>
      </c>
      <c r="E332" s="43" t="s">
        <v>8</v>
      </c>
      <c r="F332" s="681" t="s">
        <v>234</v>
      </c>
      <c r="G332" s="125">
        <f>K332+H332+I332+L332+O332+R332+P332+Y332</f>
        <v>51</v>
      </c>
      <c r="H332" s="241"/>
      <c r="I332" s="213"/>
      <c r="J332" s="244"/>
      <c r="K332" s="171"/>
      <c r="L332" s="171"/>
      <c r="M332" s="61"/>
      <c r="N332" s="61"/>
      <c r="O332" s="261"/>
      <c r="P332" s="219"/>
      <c r="Q332" s="100"/>
      <c r="R332" s="169"/>
      <c r="S332" s="60"/>
      <c r="T332" s="61"/>
      <c r="V332" s="61"/>
      <c r="W332" s="61"/>
      <c r="X332" s="160"/>
      <c r="Y332" s="526">
        <v>51</v>
      </c>
      <c r="Z332" s="743"/>
    </row>
    <row r="333" spans="1:26">
      <c r="A333" s="44">
        <v>326</v>
      </c>
      <c r="B333" s="282" t="s">
        <v>413</v>
      </c>
      <c r="C333" s="202">
        <v>83906</v>
      </c>
      <c r="D333" s="202" t="s">
        <v>414</v>
      </c>
      <c r="E333" s="295" t="s">
        <v>7</v>
      </c>
      <c r="F333" s="95" t="s">
        <v>127</v>
      </c>
      <c r="G333" s="125">
        <f>K333+H333+I333+L333+O333+R333+P333</f>
        <v>51</v>
      </c>
      <c r="H333" s="241"/>
      <c r="I333" s="213"/>
      <c r="J333" s="213"/>
      <c r="K333" s="304">
        <v>51</v>
      </c>
      <c r="L333" s="171"/>
      <c r="M333" s="61"/>
      <c r="N333" s="61"/>
      <c r="O333" s="218"/>
      <c r="P333" s="219"/>
      <c r="Q333" s="100"/>
      <c r="R333" s="169"/>
      <c r="S333" s="60"/>
      <c r="T333" s="61"/>
      <c r="V333" s="61"/>
      <c r="W333" s="61"/>
      <c r="X333" s="160"/>
      <c r="Y333" s="526"/>
      <c r="Z333" s="743"/>
    </row>
    <row r="334" spans="1:26">
      <c r="A334" s="44">
        <v>327</v>
      </c>
      <c r="B334" s="321" t="s">
        <v>494</v>
      </c>
      <c r="C334" s="94">
        <v>94376</v>
      </c>
      <c r="D334" s="61" t="s">
        <v>495</v>
      </c>
      <c r="E334" s="43" t="s">
        <v>6</v>
      </c>
      <c r="F334" s="61" t="s">
        <v>127</v>
      </c>
      <c r="G334" s="125">
        <f>K334+H334+I334+L334+O334+R334+P334</f>
        <v>51</v>
      </c>
      <c r="H334" s="241"/>
      <c r="I334" s="213"/>
      <c r="J334" s="213"/>
      <c r="K334" s="171"/>
      <c r="L334" s="171"/>
      <c r="M334" s="61"/>
      <c r="N334" s="61"/>
      <c r="O334" s="261"/>
      <c r="P334" s="219"/>
      <c r="Q334" s="100"/>
      <c r="R334" s="324">
        <v>51</v>
      </c>
      <c r="S334" s="60"/>
      <c r="T334" s="61"/>
      <c r="V334" s="61"/>
      <c r="W334" s="61"/>
      <c r="X334" s="160"/>
      <c r="Y334" s="526"/>
      <c r="Z334" s="743"/>
    </row>
    <row r="335" spans="1:26">
      <c r="A335" s="44">
        <v>328</v>
      </c>
      <c r="B335" s="321" t="s">
        <v>496</v>
      </c>
      <c r="C335" s="94">
        <v>66910</v>
      </c>
      <c r="D335" s="61" t="s">
        <v>497</v>
      </c>
      <c r="E335" s="43" t="s">
        <v>6</v>
      </c>
      <c r="F335" s="61" t="s">
        <v>127</v>
      </c>
      <c r="G335" s="125">
        <f>K335+H335+I335+L335+O335+R335+P335</f>
        <v>49</v>
      </c>
      <c r="H335" s="241"/>
      <c r="I335" s="213"/>
      <c r="J335" s="213"/>
      <c r="K335" s="171"/>
      <c r="L335" s="171"/>
      <c r="M335" s="61"/>
      <c r="N335" s="61"/>
      <c r="O335" s="261"/>
      <c r="P335" s="219"/>
      <c r="Q335" s="100"/>
      <c r="R335" s="324">
        <v>49</v>
      </c>
      <c r="S335" s="60"/>
      <c r="T335" s="61"/>
      <c r="V335" s="61"/>
      <c r="W335" s="61"/>
      <c r="X335" s="160"/>
      <c r="Y335" s="526"/>
      <c r="Z335" s="743"/>
    </row>
    <row r="336" spans="1:26">
      <c r="A336" s="44">
        <v>329</v>
      </c>
      <c r="B336" s="619" t="s">
        <v>1040</v>
      </c>
      <c r="C336" s="617">
        <v>109920</v>
      </c>
      <c r="D336" s="617">
        <v>1632</v>
      </c>
      <c r="E336" s="617" t="s">
        <v>1011</v>
      </c>
      <c r="F336" s="43" t="s">
        <v>127</v>
      </c>
      <c r="G336" s="125">
        <f>K336+H336+I336+L336+O336+R336+P336+X336+J336+U336+S336+M336+V336</f>
        <v>49</v>
      </c>
      <c r="H336" s="241"/>
      <c r="I336" s="213"/>
      <c r="J336" s="244"/>
      <c r="K336" s="171"/>
      <c r="L336" s="171"/>
      <c r="M336" s="61"/>
      <c r="N336" s="61"/>
      <c r="O336" s="261"/>
      <c r="P336" s="219"/>
      <c r="Q336" s="100"/>
      <c r="R336" s="169"/>
      <c r="S336" s="60"/>
      <c r="T336" s="61"/>
      <c r="V336" s="71">
        <v>49</v>
      </c>
      <c r="W336" s="61"/>
      <c r="X336" s="160"/>
      <c r="Y336" s="526"/>
      <c r="Z336" s="743"/>
    </row>
    <row r="337" spans="1:26">
      <c r="A337" s="44">
        <v>330</v>
      </c>
      <c r="B337" s="59" t="s">
        <v>572</v>
      </c>
      <c r="C337" s="202">
        <v>109905</v>
      </c>
      <c r="D337" s="205" t="s">
        <v>573</v>
      </c>
      <c r="E337" s="202" t="s">
        <v>42</v>
      </c>
      <c r="F337" s="202" t="s">
        <v>234</v>
      </c>
      <c r="G337" s="125">
        <f>K337+H337+I337+L337+O337+R337+P337</f>
        <v>49</v>
      </c>
      <c r="H337" s="241"/>
      <c r="I337" s="213"/>
      <c r="J337" s="213"/>
      <c r="K337" s="171"/>
      <c r="L337" s="304">
        <v>49</v>
      </c>
      <c r="M337" s="61"/>
      <c r="N337" s="61"/>
      <c r="O337" s="261"/>
      <c r="P337" s="219"/>
      <c r="Q337" s="100"/>
      <c r="R337" s="324"/>
      <c r="S337" s="60"/>
      <c r="T337" s="61"/>
      <c r="V337" s="61"/>
      <c r="W337" s="61"/>
      <c r="X337" s="160"/>
      <c r="Y337" s="526"/>
      <c r="Z337" s="743"/>
    </row>
    <row r="338" spans="1:26">
      <c r="A338" s="44">
        <v>331</v>
      </c>
      <c r="B338" s="593" t="s">
        <v>980</v>
      </c>
      <c r="C338" s="594" t="s">
        <v>981</v>
      </c>
      <c r="D338" s="594" t="s">
        <v>982</v>
      </c>
      <c r="E338" s="586" t="s">
        <v>7</v>
      </c>
      <c r="F338" s="587" t="s">
        <v>234</v>
      </c>
      <c r="G338" s="125">
        <f>K338+H338+I338+L338+O338+R338+P338+X338+J338+U338+S338+M338</f>
        <v>48</v>
      </c>
      <c r="H338" s="241"/>
      <c r="I338" s="213"/>
      <c r="J338" s="244"/>
      <c r="K338" s="171"/>
      <c r="L338" s="171"/>
      <c r="M338" s="571">
        <v>48</v>
      </c>
      <c r="N338" s="61"/>
      <c r="O338" s="261"/>
      <c r="P338" s="219"/>
      <c r="Q338" s="100"/>
      <c r="R338" s="169"/>
      <c r="S338" s="60"/>
      <c r="T338" s="61"/>
      <c r="V338" s="61"/>
      <c r="W338" s="61"/>
      <c r="X338" s="160"/>
      <c r="Y338" s="526"/>
      <c r="Z338" s="743"/>
    </row>
    <row r="339" spans="1:26">
      <c r="A339" s="44">
        <v>332</v>
      </c>
      <c r="B339" s="98" t="s">
        <v>298</v>
      </c>
      <c r="C339" s="67" t="s">
        <v>299</v>
      </c>
      <c r="D339" s="67" t="s">
        <v>300</v>
      </c>
      <c r="E339" s="67" t="s">
        <v>1</v>
      </c>
      <c r="F339" s="64" t="s">
        <v>127</v>
      </c>
      <c r="G339" s="125">
        <f>K339+H339+I339+L339+O339+R339+P339</f>
        <v>48</v>
      </c>
      <c r="H339" s="241"/>
      <c r="I339" s="213"/>
      <c r="J339" s="213"/>
      <c r="K339" s="171"/>
      <c r="L339" s="171"/>
      <c r="M339" s="61"/>
      <c r="N339" s="61"/>
      <c r="O339" s="261">
        <v>48</v>
      </c>
      <c r="P339" s="219"/>
      <c r="Q339" s="100"/>
      <c r="R339" s="169"/>
      <c r="S339" s="60"/>
      <c r="T339" s="61"/>
      <c r="V339" s="61"/>
      <c r="W339" s="61"/>
      <c r="X339" s="160"/>
      <c r="Y339" s="526"/>
      <c r="Z339" s="743"/>
    </row>
    <row r="340" spans="1:26">
      <c r="A340" s="44">
        <v>333</v>
      </c>
      <c r="B340" s="306" t="s">
        <v>247</v>
      </c>
      <c r="C340" s="545" t="s">
        <v>248</v>
      </c>
      <c r="D340" s="120" t="s">
        <v>249</v>
      </c>
      <c r="E340" s="83" t="s">
        <v>42</v>
      </c>
      <c r="F340" s="83" t="s">
        <v>127</v>
      </c>
      <c r="G340" s="125">
        <f>K340+H340+I340+L340+O340+R340+P340</f>
        <v>48</v>
      </c>
      <c r="H340" s="241"/>
      <c r="I340" s="244">
        <v>48</v>
      </c>
      <c r="J340" s="213"/>
      <c r="K340" s="215"/>
      <c r="L340" s="171"/>
      <c r="M340" s="61"/>
      <c r="N340" s="61"/>
      <c r="O340" s="218"/>
      <c r="P340" s="219"/>
      <c r="Q340" s="100"/>
      <c r="R340" s="169"/>
      <c r="S340" s="60"/>
      <c r="T340" s="61"/>
      <c r="V340" s="61"/>
      <c r="W340" s="61"/>
      <c r="X340" s="160"/>
      <c r="Y340" s="526"/>
      <c r="Z340" s="743"/>
    </row>
    <row r="341" spans="1:26" ht="13.5" thickBot="1">
      <c r="A341" s="44">
        <v>334</v>
      </c>
      <c r="B341" s="570" t="s">
        <v>891</v>
      </c>
      <c r="C341" s="71">
        <v>68237</v>
      </c>
      <c r="D341" s="71" t="s">
        <v>892</v>
      </c>
      <c r="E341" s="71" t="s">
        <v>858</v>
      </c>
      <c r="F341" s="71" t="s">
        <v>857</v>
      </c>
      <c r="G341" s="125">
        <f>K341+H341+I341+L341+O341+R341+P341+X341+J341+U341+S341</f>
        <v>47</v>
      </c>
      <c r="H341" s="241"/>
      <c r="I341" s="213"/>
      <c r="J341" s="244"/>
      <c r="K341" s="171"/>
      <c r="L341" s="171"/>
      <c r="M341" s="61"/>
      <c r="N341" s="61"/>
      <c r="O341" s="261"/>
      <c r="P341" s="219"/>
      <c r="Q341" s="100"/>
      <c r="R341" s="169"/>
      <c r="S341" s="571">
        <v>47</v>
      </c>
      <c r="T341" s="61"/>
      <c r="V341" s="61"/>
      <c r="W341" s="61"/>
      <c r="X341" s="160"/>
      <c r="Y341" s="526"/>
      <c r="Z341" s="743"/>
    </row>
    <row r="342" spans="1:26">
      <c r="A342" s="44">
        <v>335</v>
      </c>
      <c r="B342" s="915" t="s">
        <v>1048</v>
      </c>
      <c r="C342" s="920">
        <v>67855</v>
      </c>
      <c r="D342" s="920">
        <v>1492</v>
      </c>
      <c r="E342" s="615" t="s">
        <v>1011</v>
      </c>
      <c r="F342" s="926" t="s">
        <v>127</v>
      </c>
      <c r="G342" s="125">
        <f>K342+H342+I342+L342+O342+R342+P342+X342+J342+U342+S342+M342+V342</f>
        <v>47</v>
      </c>
      <c r="H342" s="241"/>
      <c r="I342" s="213"/>
      <c r="J342" s="244"/>
      <c r="K342" s="171"/>
      <c r="L342" s="171"/>
      <c r="M342" s="61"/>
      <c r="N342" s="61"/>
      <c r="O342" s="261"/>
      <c r="P342" s="219"/>
      <c r="Q342" s="100"/>
      <c r="R342" s="169"/>
      <c r="S342" s="60"/>
      <c r="T342" s="61"/>
      <c r="V342" s="71">
        <v>47</v>
      </c>
      <c r="W342" s="61"/>
      <c r="X342" s="160"/>
      <c r="Y342" s="526"/>
      <c r="Z342" s="743"/>
    </row>
    <row r="343" spans="1:26">
      <c r="A343" s="44">
        <v>336</v>
      </c>
      <c r="B343" s="321" t="s">
        <v>536</v>
      </c>
      <c r="C343" s="94">
        <v>61253</v>
      </c>
      <c r="D343" s="61">
        <v>61253</v>
      </c>
      <c r="E343" s="43" t="s">
        <v>529</v>
      </c>
      <c r="F343" s="61" t="s">
        <v>234</v>
      </c>
      <c r="G343" s="125">
        <f>K343+H343+I343+L343+O343+R343+P343</f>
        <v>47</v>
      </c>
      <c r="H343" s="241"/>
      <c r="I343" s="213"/>
      <c r="J343" s="213"/>
      <c r="K343" s="171"/>
      <c r="L343" s="171"/>
      <c r="M343" s="61"/>
      <c r="N343" s="61"/>
      <c r="O343" s="261"/>
      <c r="P343" s="219"/>
      <c r="Q343" s="100"/>
      <c r="R343" s="324">
        <v>47</v>
      </c>
      <c r="S343" s="60"/>
      <c r="T343" s="61"/>
      <c r="V343" s="61"/>
      <c r="W343" s="61"/>
      <c r="X343" s="160"/>
      <c r="Y343" s="526"/>
      <c r="Z343" s="743"/>
    </row>
    <row r="344" spans="1:26">
      <c r="A344" s="44">
        <v>337</v>
      </c>
      <c r="B344" s="321" t="s">
        <v>510</v>
      </c>
      <c r="C344" s="94">
        <v>80115</v>
      </c>
      <c r="D344" s="61" t="s">
        <v>511</v>
      </c>
      <c r="E344" s="43" t="s">
        <v>46</v>
      </c>
      <c r="F344" s="61" t="s">
        <v>127</v>
      </c>
      <c r="G344" s="125">
        <f>K344+H344+I344+L344+O344+R344+P344</f>
        <v>46</v>
      </c>
      <c r="H344" s="241"/>
      <c r="I344" s="213"/>
      <c r="J344" s="213"/>
      <c r="K344" s="171"/>
      <c r="L344" s="171"/>
      <c r="M344" s="61"/>
      <c r="N344" s="61"/>
      <c r="O344" s="261"/>
      <c r="P344" s="261">
        <v>26</v>
      </c>
      <c r="Q344" s="100"/>
      <c r="R344" s="324">
        <v>20</v>
      </c>
      <c r="S344" s="60"/>
      <c r="T344" s="61"/>
      <c r="V344" s="61"/>
      <c r="W344" s="61"/>
      <c r="X344" s="160"/>
      <c r="Y344" s="526"/>
      <c r="Z344" s="743"/>
    </row>
    <row r="345" spans="1:26">
      <c r="A345" s="44">
        <v>338</v>
      </c>
      <c r="B345" s="59" t="s">
        <v>587</v>
      </c>
      <c r="C345" s="202">
        <v>110980</v>
      </c>
      <c r="D345" s="205" t="s">
        <v>588</v>
      </c>
      <c r="E345" s="202" t="s">
        <v>7</v>
      </c>
      <c r="F345" s="202" t="s">
        <v>127</v>
      </c>
      <c r="G345" s="125">
        <f>K345+H345+I345+L345+O345+R345+P345</f>
        <v>46</v>
      </c>
      <c r="H345" s="241"/>
      <c r="I345" s="213"/>
      <c r="J345" s="213"/>
      <c r="K345" s="171"/>
      <c r="L345" s="304">
        <v>46</v>
      </c>
      <c r="M345" s="61"/>
      <c r="N345" s="61"/>
      <c r="O345" s="261"/>
      <c r="P345" s="219"/>
      <c r="Q345" s="100"/>
      <c r="R345" s="324"/>
      <c r="S345" s="60"/>
      <c r="T345" s="61"/>
      <c r="V345" s="61"/>
      <c r="W345" s="61"/>
      <c r="X345" s="160"/>
      <c r="Y345" s="526"/>
      <c r="Z345" s="743"/>
    </row>
    <row r="346" spans="1:26">
      <c r="A346" s="44">
        <v>339</v>
      </c>
      <c r="B346" s="312" t="s">
        <v>705</v>
      </c>
      <c r="C346" s="43">
        <v>81520</v>
      </c>
      <c r="D346" s="43" t="s">
        <v>706</v>
      </c>
      <c r="E346" s="43" t="s">
        <v>2</v>
      </c>
      <c r="F346" s="43" t="s">
        <v>659</v>
      </c>
      <c r="G346" s="125">
        <f>K346+H346+I346+L346+O346+R346+P346+Q346</f>
        <v>46</v>
      </c>
      <c r="H346" s="241"/>
      <c r="I346" s="213"/>
      <c r="J346" s="213"/>
      <c r="K346" s="171"/>
      <c r="L346" s="171"/>
      <c r="M346" s="61"/>
      <c r="N346" s="61"/>
      <c r="O346" s="261"/>
      <c r="P346" s="219"/>
      <c r="Q346" s="71">
        <v>46</v>
      </c>
      <c r="R346" s="169"/>
      <c r="S346" s="60"/>
      <c r="T346" s="61"/>
      <c r="V346" s="61"/>
      <c r="W346" s="61"/>
      <c r="X346" s="160"/>
      <c r="Y346" s="526"/>
      <c r="Z346" s="743"/>
    </row>
    <row r="347" spans="1:26">
      <c r="A347" s="44">
        <v>340</v>
      </c>
      <c r="B347" s="59" t="s">
        <v>589</v>
      </c>
      <c r="C347" s="202">
        <v>110975</v>
      </c>
      <c r="D347" s="205" t="s">
        <v>590</v>
      </c>
      <c r="E347" s="202" t="s">
        <v>7</v>
      </c>
      <c r="F347" s="202" t="s">
        <v>127</v>
      </c>
      <c r="G347" s="125">
        <f>K347+H347+I347+L347+O347+R347+P347</f>
        <v>45</v>
      </c>
      <c r="H347" s="241"/>
      <c r="I347" s="213"/>
      <c r="J347" s="213"/>
      <c r="K347" s="171"/>
      <c r="L347" s="304">
        <v>45</v>
      </c>
      <c r="M347" s="61"/>
      <c r="N347" s="61"/>
      <c r="O347" s="261"/>
      <c r="P347" s="219"/>
      <c r="Q347" s="100"/>
      <c r="R347" s="324"/>
      <c r="S347" s="60"/>
      <c r="T347" s="61"/>
      <c r="V347" s="61"/>
      <c r="W347" s="61"/>
      <c r="X347" s="160"/>
      <c r="Y347" s="526"/>
      <c r="Z347" s="743"/>
    </row>
    <row r="348" spans="1:26">
      <c r="A348" s="44">
        <v>341</v>
      </c>
      <c r="B348" s="595" t="s">
        <v>983</v>
      </c>
      <c r="C348" s="584" t="s">
        <v>984</v>
      </c>
      <c r="D348" s="584" t="s">
        <v>985</v>
      </c>
      <c r="E348" s="587" t="s">
        <v>7</v>
      </c>
      <c r="F348" s="587" t="s">
        <v>234</v>
      </c>
      <c r="G348" s="125">
        <f>K348+H348+I348+L348+O348+R348+P348+X348+J348+U348+S348+M348</f>
        <v>45</v>
      </c>
      <c r="H348" s="241"/>
      <c r="I348" s="213"/>
      <c r="J348" s="244"/>
      <c r="K348" s="171"/>
      <c r="L348" s="171"/>
      <c r="M348" s="571">
        <v>45</v>
      </c>
      <c r="N348" s="61"/>
      <c r="O348" s="261"/>
      <c r="P348" s="219"/>
      <c r="Q348" s="100"/>
      <c r="R348" s="169"/>
      <c r="S348" s="60"/>
      <c r="T348" s="61"/>
      <c r="V348" s="61"/>
      <c r="W348" s="61"/>
      <c r="X348" s="160"/>
      <c r="Y348" s="526"/>
      <c r="Z348" s="743"/>
    </row>
    <row r="349" spans="1:26">
      <c r="A349" s="44">
        <v>342</v>
      </c>
      <c r="B349" s="321" t="s">
        <v>532</v>
      </c>
      <c r="C349" s="94"/>
      <c r="D349" s="61" t="s">
        <v>533</v>
      </c>
      <c r="E349" s="43" t="s">
        <v>6</v>
      </c>
      <c r="F349" s="61" t="s">
        <v>127</v>
      </c>
      <c r="G349" s="125">
        <f>K349+H349+I349+L349+O349+R349+P349</f>
        <v>45</v>
      </c>
      <c r="H349" s="241"/>
      <c r="I349" s="213"/>
      <c r="J349" s="213"/>
      <c r="K349" s="171"/>
      <c r="L349" s="171"/>
      <c r="M349" s="61"/>
      <c r="N349" s="61"/>
      <c r="O349" s="261"/>
      <c r="P349" s="219"/>
      <c r="Q349" s="100"/>
      <c r="R349" s="324">
        <v>45</v>
      </c>
      <c r="S349" s="60"/>
      <c r="T349" s="61"/>
      <c r="V349" s="61"/>
      <c r="W349" s="61"/>
      <c r="X349" s="160"/>
      <c r="Y349" s="526"/>
      <c r="Z349" s="743"/>
    </row>
    <row r="350" spans="1:26">
      <c r="A350" s="44">
        <v>343</v>
      </c>
      <c r="B350" s="618" t="s">
        <v>1114</v>
      </c>
      <c r="C350" s="615">
        <v>17847</v>
      </c>
      <c r="D350" s="615" t="s">
        <v>1044</v>
      </c>
      <c r="E350" s="615" t="s">
        <v>663</v>
      </c>
      <c r="F350" s="620" t="s">
        <v>234</v>
      </c>
      <c r="G350" s="125">
        <f>K350+H350+I350+L350+O350+R350+P350+X350+J350+U350+S350+M350+V350</f>
        <v>45</v>
      </c>
      <c r="H350" s="241"/>
      <c r="I350" s="213"/>
      <c r="J350" s="244"/>
      <c r="K350" s="171"/>
      <c r="L350" s="171"/>
      <c r="M350" s="61"/>
      <c r="N350" s="61"/>
      <c r="O350" s="261"/>
      <c r="P350" s="219"/>
      <c r="Q350" s="100">
        <v>76</v>
      </c>
      <c r="R350" s="169"/>
      <c r="S350" s="60"/>
      <c r="T350" s="61"/>
      <c r="V350" s="71">
        <v>45</v>
      </c>
      <c r="W350" s="61"/>
      <c r="X350" s="160"/>
      <c r="Y350" s="526"/>
      <c r="Z350" s="743"/>
    </row>
    <row r="351" spans="1:26">
      <c r="A351" s="44">
        <v>344</v>
      </c>
      <c r="B351" s="619" t="s">
        <v>1041</v>
      </c>
      <c r="C351" s="617">
        <v>110875</v>
      </c>
      <c r="D351" s="617">
        <v>1636</v>
      </c>
      <c r="E351" s="617" t="s">
        <v>1011</v>
      </c>
      <c r="F351" s="43" t="s">
        <v>127</v>
      </c>
      <c r="G351" s="125">
        <f>K351+H351+I351+L351+O351+R351+P351+X351+J351+U351+S351+M351+V351</f>
        <v>45</v>
      </c>
      <c r="H351" s="241"/>
      <c r="I351" s="213"/>
      <c r="J351" s="244"/>
      <c r="K351" s="171"/>
      <c r="L351" s="171"/>
      <c r="M351" s="61"/>
      <c r="N351" s="61"/>
      <c r="O351" s="261"/>
      <c r="P351" s="219"/>
      <c r="Q351" s="100"/>
      <c r="R351" s="169"/>
      <c r="S351" s="60"/>
      <c r="T351" s="61"/>
      <c r="V351" s="71">
        <v>45</v>
      </c>
      <c r="W351" s="61"/>
      <c r="X351" s="160"/>
      <c r="Y351" s="526"/>
      <c r="Z351" s="743"/>
    </row>
    <row r="352" spans="1:26">
      <c r="A352" s="44">
        <v>345</v>
      </c>
      <c r="B352" s="279" t="s">
        <v>415</v>
      </c>
      <c r="C352" s="95">
        <v>107090</v>
      </c>
      <c r="D352" s="95" t="s">
        <v>416</v>
      </c>
      <c r="E352" s="295" t="s">
        <v>7</v>
      </c>
      <c r="F352" s="95" t="s">
        <v>127</v>
      </c>
      <c r="G352" s="125">
        <f>K352+H352+I352+L352+O352+R352+P352</f>
        <v>44</v>
      </c>
      <c r="H352" s="241"/>
      <c r="I352" s="213"/>
      <c r="J352" s="213"/>
      <c r="K352" s="304">
        <v>44</v>
      </c>
      <c r="L352" s="171"/>
      <c r="M352" s="61"/>
      <c r="N352" s="61"/>
      <c r="O352" s="218"/>
      <c r="P352" s="219"/>
      <c r="Q352" s="100"/>
      <c r="R352" s="169"/>
      <c r="S352" s="60"/>
      <c r="T352" s="61"/>
      <c r="V352" s="61"/>
      <c r="W352" s="61"/>
      <c r="X352" s="160"/>
      <c r="Y352" s="526"/>
      <c r="Z352" s="743"/>
    </row>
    <row r="353" spans="1:26">
      <c r="A353" s="44">
        <v>346</v>
      </c>
      <c r="B353" s="618" t="s">
        <v>1043</v>
      </c>
      <c r="C353" s="615"/>
      <c r="D353" s="615">
        <v>1627</v>
      </c>
      <c r="E353" s="615" t="s">
        <v>1011</v>
      </c>
      <c r="F353" s="43" t="s">
        <v>127</v>
      </c>
      <c r="G353" s="125">
        <f>K353+H353+I353+L353+O353+R353+P353+X353+J353+U353+S353+M353+V353</f>
        <v>44</v>
      </c>
      <c r="H353" s="241"/>
      <c r="I353" s="213"/>
      <c r="J353" s="244"/>
      <c r="K353" s="171"/>
      <c r="L353" s="171"/>
      <c r="M353" s="61"/>
      <c r="N353" s="61"/>
      <c r="O353" s="261"/>
      <c r="P353" s="219"/>
      <c r="Q353" s="100"/>
      <c r="R353" s="169"/>
      <c r="S353" s="60"/>
      <c r="T353" s="61"/>
      <c r="V353" s="71">
        <v>44</v>
      </c>
      <c r="W353" s="61"/>
      <c r="X353" s="160"/>
      <c r="Y353" s="526"/>
      <c r="Z353" s="743"/>
    </row>
    <row r="354" spans="1:26">
      <c r="A354" s="44">
        <v>347</v>
      </c>
      <c r="B354" s="84" t="s">
        <v>87</v>
      </c>
      <c r="C354" s="95">
        <v>94342</v>
      </c>
      <c r="D354" s="202" t="s">
        <v>367</v>
      </c>
      <c r="E354" s="295" t="s">
        <v>7</v>
      </c>
      <c r="F354" s="95" t="s">
        <v>127</v>
      </c>
      <c r="G354" s="125">
        <f>K354+H354+I354+L354+O354+R354+P354</f>
        <v>43</v>
      </c>
      <c r="H354" s="241"/>
      <c r="I354" s="213"/>
      <c r="J354" s="213"/>
      <c r="K354" s="304">
        <v>43</v>
      </c>
      <c r="L354" s="171"/>
      <c r="M354" s="61"/>
      <c r="N354" s="61"/>
      <c r="O354" s="218"/>
      <c r="P354" s="219"/>
      <c r="Q354" s="100"/>
      <c r="R354" s="169"/>
      <c r="S354" s="60"/>
      <c r="T354" s="61"/>
      <c r="V354" s="61"/>
      <c r="W354" s="61"/>
      <c r="X354" s="160"/>
      <c r="Y354" s="526"/>
      <c r="Z354" s="743"/>
    </row>
    <row r="355" spans="1:26">
      <c r="A355" s="44">
        <v>348</v>
      </c>
      <c r="B355" s="285" t="s">
        <v>387</v>
      </c>
      <c r="C355" s="95">
        <v>94351</v>
      </c>
      <c r="D355" s="288" t="s">
        <v>388</v>
      </c>
      <c r="E355" s="295" t="s">
        <v>7</v>
      </c>
      <c r="F355" s="95" t="s">
        <v>127</v>
      </c>
      <c r="G355" s="125">
        <f>K355+H355+I355+L355+O355+R355+P355</f>
        <v>43</v>
      </c>
      <c r="H355" s="241"/>
      <c r="I355" s="213"/>
      <c r="J355" s="213"/>
      <c r="K355" s="304">
        <v>43</v>
      </c>
      <c r="L355" s="171"/>
      <c r="M355" s="61"/>
      <c r="N355" s="61"/>
      <c r="O355" s="218"/>
      <c r="P355" s="219"/>
      <c r="Q355" s="100"/>
      <c r="R355" s="169"/>
      <c r="S355" s="60"/>
      <c r="T355" s="61"/>
      <c r="V355" s="61"/>
      <c r="W355" s="61"/>
      <c r="X355" s="160"/>
      <c r="Y355" s="526"/>
      <c r="Z355" s="743"/>
    </row>
    <row r="356" spans="1:26">
      <c r="A356" s="44">
        <v>349</v>
      </c>
      <c r="B356" s="616" t="s">
        <v>1032</v>
      </c>
      <c r="C356" s="617">
        <v>17130</v>
      </c>
      <c r="D356" s="617">
        <v>1353</v>
      </c>
      <c r="E356" s="617" t="s">
        <v>1011</v>
      </c>
      <c r="F356" s="43" t="s">
        <v>234</v>
      </c>
      <c r="G356" s="125">
        <f>K356+H356+I356+L356+O356+R356+P356+X356+J356+U356+S356+M356+V356</f>
        <v>43</v>
      </c>
      <c r="H356" s="241"/>
      <c r="I356" s="213"/>
      <c r="J356" s="244"/>
      <c r="K356" s="171"/>
      <c r="L356" s="171"/>
      <c r="M356" s="61"/>
      <c r="N356" s="61"/>
      <c r="O356" s="261"/>
      <c r="P356" s="219"/>
      <c r="Q356" s="100"/>
      <c r="R356" s="169"/>
      <c r="S356" s="60"/>
      <c r="T356" s="61"/>
      <c r="V356" s="71">
        <v>43</v>
      </c>
      <c r="W356" s="61"/>
      <c r="X356" s="160"/>
      <c r="Y356" s="526"/>
      <c r="Z356" s="743"/>
    </row>
    <row r="357" spans="1:26">
      <c r="A357" s="44">
        <v>350</v>
      </c>
      <c r="B357" s="618" t="s">
        <v>1039</v>
      </c>
      <c r="C357" s="615"/>
      <c r="D357" s="615">
        <v>1626</v>
      </c>
      <c r="E357" s="615" t="s">
        <v>1011</v>
      </c>
      <c r="F357" s="43" t="s">
        <v>127</v>
      </c>
      <c r="G357" s="125">
        <f>K357+H357+I357+L357+O357+R357+P357+X357+J357+U357+S357+M357+V357</f>
        <v>43</v>
      </c>
      <c r="H357" s="241"/>
      <c r="I357" s="213"/>
      <c r="J357" s="244"/>
      <c r="K357" s="171"/>
      <c r="L357" s="171"/>
      <c r="M357" s="61"/>
      <c r="N357" s="61"/>
      <c r="O357" s="261"/>
      <c r="P357" s="219"/>
      <c r="Q357" s="100"/>
      <c r="R357" s="169"/>
      <c r="S357" s="60"/>
      <c r="T357" s="61"/>
      <c r="V357" s="71">
        <v>43</v>
      </c>
      <c r="W357" s="61"/>
      <c r="X357" s="160"/>
      <c r="Y357" s="526"/>
      <c r="Z357" s="743"/>
    </row>
    <row r="358" spans="1:26">
      <c r="A358" s="44">
        <v>351</v>
      </c>
      <c r="B358" s="312" t="s">
        <v>695</v>
      </c>
      <c r="C358" s="43">
        <v>85241</v>
      </c>
      <c r="D358" s="43" t="s">
        <v>696</v>
      </c>
      <c r="E358" s="43" t="s">
        <v>2</v>
      </c>
      <c r="F358" s="43" t="s">
        <v>659</v>
      </c>
      <c r="G358" s="125">
        <f>K358+H358+I358+L358+O358+R358+P358+Q358</f>
        <v>42</v>
      </c>
      <c r="H358" s="241"/>
      <c r="I358" s="213"/>
      <c r="J358" s="213"/>
      <c r="K358" s="171"/>
      <c r="L358" s="171"/>
      <c r="M358" s="61"/>
      <c r="N358" s="61"/>
      <c r="O358" s="261"/>
      <c r="P358" s="219"/>
      <c r="Q358" s="71">
        <v>42</v>
      </c>
      <c r="R358" s="169"/>
      <c r="S358" s="60"/>
      <c r="T358" s="61"/>
      <c r="V358" s="61"/>
      <c r="W358" s="61"/>
      <c r="X358" s="160"/>
      <c r="Y358" s="526"/>
      <c r="Z358" s="743"/>
    </row>
    <row r="359" spans="1:26">
      <c r="A359" s="44">
        <v>352</v>
      </c>
      <c r="B359" s="312" t="s">
        <v>689</v>
      </c>
      <c r="C359" s="67" t="s">
        <v>111</v>
      </c>
      <c r="D359" s="67" t="s">
        <v>275</v>
      </c>
      <c r="E359" s="67" t="s">
        <v>46</v>
      </c>
      <c r="F359" s="64" t="s">
        <v>234</v>
      </c>
      <c r="G359" s="125">
        <f>K359+H359+I359+L359+O359+R359+P359+Q359</f>
        <v>41</v>
      </c>
      <c r="H359" s="241"/>
      <c r="I359" s="213"/>
      <c r="J359" s="213"/>
      <c r="K359" s="171"/>
      <c r="L359" s="171"/>
      <c r="M359" s="61"/>
      <c r="N359" s="61"/>
      <c r="O359" s="261">
        <v>0</v>
      </c>
      <c r="P359" s="219"/>
      <c r="Q359" s="100">
        <v>41</v>
      </c>
      <c r="R359" s="169"/>
      <c r="S359" s="60"/>
      <c r="T359" s="61"/>
      <c r="V359" s="61"/>
      <c r="W359" s="61"/>
      <c r="X359" s="160"/>
      <c r="Y359" s="526"/>
      <c r="Z359" s="743"/>
    </row>
    <row r="360" spans="1:26">
      <c r="A360" s="44">
        <v>353</v>
      </c>
      <c r="B360" s="98" t="s">
        <v>337</v>
      </c>
      <c r="C360" s="67" t="s">
        <v>326</v>
      </c>
      <c r="D360" s="67" t="s">
        <v>327</v>
      </c>
      <c r="E360" s="67" t="s">
        <v>46</v>
      </c>
      <c r="F360" s="65" t="s">
        <v>234</v>
      </c>
      <c r="G360" s="125">
        <f>K360+H360+I360+L360+O360+R360+P360</f>
        <v>41</v>
      </c>
      <c r="H360" s="241"/>
      <c r="I360" s="213"/>
      <c r="J360" s="213"/>
      <c r="K360" s="171"/>
      <c r="L360" s="171"/>
      <c r="M360" s="61"/>
      <c r="N360" s="61"/>
      <c r="O360" s="261">
        <v>41</v>
      </c>
      <c r="P360" s="219"/>
      <c r="Q360" s="100"/>
      <c r="R360" s="169"/>
      <c r="S360" s="60"/>
      <c r="T360" s="61"/>
      <c r="V360" s="61"/>
      <c r="W360" s="61"/>
      <c r="X360" s="160"/>
      <c r="Y360" s="526"/>
      <c r="Z360" s="743"/>
    </row>
    <row r="361" spans="1:26">
      <c r="A361" s="44">
        <v>354</v>
      </c>
      <c r="B361" s="593" t="s">
        <v>986</v>
      </c>
      <c r="C361" s="594" t="s">
        <v>987</v>
      </c>
      <c r="D361" s="594" t="s">
        <v>988</v>
      </c>
      <c r="E361" s="586" t="s">
        <v>7</v>
      </c>
      <c r="F361" s="586" t="s">
        <v>127</v>
      </c>
      <c r="G361" s="125">
        <f>K361+H361+I361+L361+O361+R361+P361+X361+J361+U361+S361+M361</f>
        <v>41</v>
      </c>
      <c r="H361" s="241"/>
      <c r="I361" s="213"/>
      <c r="J361" s="244"/>
      <c r="K361" s="171"/>
      <c r="L361" s="171"/>
      <c r="M361" s="571">
        <v>41</v>
      </c>
      <c r="N361" s="61"/>
      <c r="O361" s="261"/>
      <c r="P361" s="219"/>
      <c r="Q361" s="100"/>
      <c r="R361" s="169"/>
      <c r="S361" s="60"/>
      <c r="T361" s="61"/>
      <c r="V361" s="61"/>
      <c r="W361" s="61"/>
      <c r="X361" s="160"/>
      <c r="Y361" s="526"/>
      <c r="Z361" s="743"/>
    </row>
    <row r="362" spans="1:26">
      <c r="A362" s="44">
        <v>355</v>
      </c>
      <c r="B362" s="738" t="s">
        <v>1240</v>
      </c>
      <c r="C362" s="737"/>
      <c r="D362" s="737"/>
      <c r="E362" s="737" t="s">
        <v>1218</v>
      </c>
      <c r="F362" s="737" t="s">
        <v>234</v>
      </c>
      <c r="G362" s="125">
        <f>K362+H362+I362+L362+O362+R362+P362+X362+J362+U362+S362+M362+V362+N362+Z362</f>
        <v>41</v>
      </c>
      <c r="H362" s="241"/>
      <c r="I362" s="213"/>
      <c r="J362" s="244"/>
      <c r="K362" s="171"/>
      <c r="L362" s="171"/>
      <c r="M362" s="61"/>
      <c r="N362" s="61"/>
      <c r="O362" s="261"/>
      <c r="P362" s="219"/>
      <c r="Q362" s="100"/>
      <c r="R362" s="169"/>
      <c r="S362" s="60"/>
      <c r="T362" s="61"/>
      <c r="V362" s="61"/>
      <c r="W362" s="61"/>
      <c r="X362" s="160"/>
      <c r="Y362" s="526"/>
      <c r="Z362" s="743">
        <v>41</v>
      </c>
    </row>
    <row r="363" spans="1:26">
      <c r="A363" s="44">
        <v>356</v>
      </c>
      <c r="B363" s="624" t="s">
        <v>1067</v>
      </c>
      <c r="C363" s="625">
        <v>113674</v>
      </c>
      <c r="D363" s="625">
        <v>290292</v>
      </c>
      <c r="E363" s="625" t="s">
        <v>3</v>
      </c>
      <c r="F363" s="626" t="s">
        <v>914</v>
      </c>
      <c r="G363" s="125">
        <f>K363+H363+I363+L363+O363+R363+P363+X363+J363+U363+S363+M363+V363+T363</f>
        <v>40</v>
      </c>
      <c r="H363" s="241"/>
      <c r="I363" s="213"/>
      <c r="J363" s="244"/>
      <c r="K363" s="171"/>
      <c r="L363" s="171"/>
      <c r="M363" s="61"/>
      <c r="N363" s="61"/>
      <c r="O363" s="261"/>
      <c r="P363" s="219"/>
      <c r="Q363" s="100"/>
      <c r="R363" s="169"/>
      <c r="S363" s="60"/>
      <c r="T363" s="71">
        <v>40</v>
      </c>
      <c r="V363" s="61"/>
      <c r="W363" s="61"/>
      <c r="X363" s="160"/>
      <c r="Y363" s="526"/>
      <c r="Z363" s="743"/>
    </row>
    <row r="364" spans="1:26">
      <c r="A364" s="44">
        <v>357</v>
      </c>
      <c r="B364" s="738" t="s">
        <v>1196</v>
      </c>
      <c r="C364" s="737">
        <v>79000</v>
      </c>
      <c r="D364" s="737" t="s">
        <v>1197</v>
      </c>
      <c r="E364" s="737" t="s">
        <v>34</v>
      </c>
      <c r="F364" s="737" t="s">
        <v>234</v>
      </c>
      <c r="G364" s="125">
        <f>K364+H364+I364+L364+O364+R364+P364+X364+J364+U364+S364+M364+V364+N364+Z364</f>
        <v>40</v>
      </c>
      <c r="H364" s="241"/>
      <c r="I364" s="213"/>
      <c r="J364" s="244"/>
      <c r="K364" s="171"/>
      <c r="L364" s="171"/>
      <c r="M364" s="61"/>
      <c r="N364" s="61"/>
      <c r="O364" s="261"/>
      <c r="P364" s="219"/>
      <c r="Q364" s="100"/>
      <c r="R364" s="169"/>
      <c r="S364" s="60"/>
      <c r="T364" s="61"/>
      <c r="V364" s="61"/>
      <c r="W364" s="61"/>
      <c r="X364" s="160"/>
      <c r="Y364" s="526"/>
      <c r="Z364" s="743">
        <v>40</v>
      </c>
    </row>
    <row r="365" spans="1:26">
      <c r="A365" s="44">
        <v>358</v>
      </c>
      <c r="B365" s="618" t="s">
        <v>1029</v>
      </c>
      <c r="C365" s="615">
        <v>67860</v>
      </c>
      <c r="D365" s="615">
        <v>1497</v>
      </c>
      <c r="E365" s="615" t="s">
        <v>1011</v>
      </c>
      <c r="F365" s="43" t="s">
        <v>127</v>
      </c>
      <c r="G365" s="125">
        <f>K365+H365+I365+L365+O365+R365+P365+X365+J365+U365+S365+M365+V365</f>
        <v>40</v>
      </c>
      <c r="H365" s="241"/>
      <c r="I365" s="213"/>
      <c r="J365" s="244"/>
      <c r="K365" s="171"/>
      <c r="L365" s="171"/>
      <c r="M365" s="61"/>
      <c r="N365" s="61"/>
      <c r="O365" s="261"/>
      <c r="P365" s="219"/>
      <c r="Q365" s="100"/>
      <c r="R365" s="169"/>
      <c r="S365" s="60"/>
      <c r="T365" s="61"/>
      <c r="V365" s="71">
        <v>40</v>
      </c>
      <c r="W365" s="61"/>
      <c r="X365" s="160"/>
      <c r="Y365" s="526"/>
      <c r="Z365" s="743"/>
    </row>
    <row r="366" spans="1:26">
      <c r="A366" s="44">
        <v>359</v>
      </c>
      <c r="B366" s="279" t="s">
        <v>417</v>
      </c>
      <c r="C366" s="280">
        <v>109719</v>
      </c>
      <c r="D366" s="280" t="s">
        <v>418</v>
      </c>
      <c r="E366" s="295" t="s">
        <v>7</v>
      </c>
      <c r="F366" s="95" t="s">
        <v>127</v>
      </c>
      <c r="G366" s="125">
        <f>K366+H366+I366+L366+O366+R366+P366</f>
        <v>39</v>
      </c>
      <c r="H366" s="241"/>
      <c r="I366" s="213"/>
      <c r="J366" s="213"/>
      <c r="K366" s="304">
        <v>39</v>
      </c>
      <c r="L366" s="171"/>
      <c r="M366" s="61"/>
      <c r="N366" s="61"/>
      <c r="O366" s="218"/>
      <c r="P366" s="219"/>
      <c r="Q366" s="100"/>
      <c r="R366" s="169"/>
      <c r="S366" s="60"/>
      <c r="T366" s="61"/>
      <c r="V366" s="61"/>
      <c r="W366" s="61"/>
      <c r="X366" s="160"/>
      <c r="Y366" s="526"/>
      <c r="Z366" s="743"/>
    </row>
    <row r="367" spans="1:26">
      <c r="A367" s="44">
        <v>360</v>
      </c>
      <c r="B367" s="98" t="s">
        <v>338</v>
      </c>
      <c r="C367" s="67" t="s">
        <v>293</v>
      </c>
      <c r="D367" s="67" t="s">
        <v>294</v>
      </c>
      <c r="E367" s="67" t="s">
        <v>1</v>
      </c>
      <c r="F367" s="65" t="s">
        <v>234</v>
      </c>
      <c r="G367" s="125">
        <f>K367+H367+I367+L367+O367+R367+P367</f>
        <v>39</v>
      </c>
      <c r="H367" s="241"/>
      <c r="I367" s="213"/>
      <c r="J367" s="213"/>
      <c r="K367" s="171"/>
      <c r="L367" s="171"/>
      <c r="M367" s="61"/>
      <c r="N367" s="61"/>
      <c r="O367" s="261">
        <v>39</v>
      </c>
      <c r="P367" s="219"/>
      <c r="Q367" s="100"/>
      <c r="R367" s="169"/>
      <c r="S367" s="60"/>
      <c r="T367" s="61"/>
      <c r="V367" s="61"/>
      <c r="W367" s="61"/>
      <c r="X367" s="160"/>
      <c r="Y367" s="526"/>
      <c r="Z367" s="743"/>
    </row>
    <row r="368" spans="1:26">
      <c r="A368" s="44">
        <v>361</v>
      </c>
      <c r="B368" s="279" t="s">
        <v>94</v>
      </c>
      <c r="C368" s="95">
        <v>89686</v>
      </c>
      <c r="D368" s="95" t="s">
        <v>95</v>
      </c>
      <c r="E368" s="295" t="s">
        <v>7</v>
      </c>
      <c r="F368" s="43" t="s">
        <v>234</v>
      </c>
      <c r="G368" s="125">
        <f>K368+H368+I368+L368+O368+R368+P368</f>
        <v>38</v>
      </c>
      <c r="H368" s="241"/>
      <c r="I368" s="213"/>
      <c r="J368" s="213"/>
      <c r="K368" s="304">
        <v>38</v>
      </c>
      <c r="L368" s="171"/>
      <c r="M368" s="61"/>
      <c r="N368" s="61"/>
      <c r="O368" s="218"/>
      <c r="P368" s="219"/>
      <c r="Q368" s="100"/>
      <c r="R368" s="169"/>
      <c r="S368" s="60"/>
      <c r="T368" s="61"/>
      <c r="V368" s="61"/>
      <c r="W368" s="61"/>
      <c r="X368" s="160"/>
      <c r="Y368" s="526"/>
      <c r="Z368" s="743"/>
    </row>
    <row r="369" spans="1:26">
      <c r="A369" s="44">
        <v>362</v>
      </c>
      <c r="B369" s="570" t="s">
        <v>863</v>
      </c>
      <c r="C369" s="71">
        <v>17418</v>
      </c>
      <c r="D369" s="71" t="s">
        <v>864</v>
      </c>
      <c r="E369" s="43" t="s">
        <v>916</v>
      </c>
      <c r="F369" s="71" t="s">
        <v>857</v>
      </c>
      <c r="G369" s="125">
        <f>K369+H369+I369+L369+O369+R369+P369+X369+J369+U369+S369</f>
        <v>38</v>
      </c>
      <c r="H369" s="241"/>
      <c r="I369" s="213"/>
      <c r="J369" s="244"/>
      <c r="K369" s="171"/>
      <c r="L369" s="171"/>
      <c r="M369" s="61"/>
      <c r="N369" s="61"/>
      <c r="O369" s="261"/>
      <c r="P369" s="219"/>
      <c r="Q369" s="100"/>
      <c r="R369" s="169"/>
      <c r="S369" s="571">
        <v>38</v>
      </c>
      <c r="T369" s="61"/>
      <c r="V369" s="61"/>
      <c r="W369" s="61"/>
      <c r="X369" s="160"/>
      <c r="Y369" s="526"/>
      <c r="Z369" s="743"/>
    </row>
    <row r="370" spans="1:26">
      <c r="A370" s="44">
        <v>363</v>
      </c>
      <c r="B370" s="98" t="s">
        <v>319</v>
      </c>
      <c r="C370" s="67" t="s">
        <v>320</v>
      </c>
      <c r="D370" s="67" t="s">
        <v>321</v>
      </c>
      <c r="E370" s="67" t="s">
        <v>1</v>
      </c>
      <c r="F370" s="65" t="s">
        <v>234</v>
      </c>
      <c r="G370" s="125">
        <f>K370+H370+I370+L370+O370+R370+P370</f>
        <v>38</v>
      </c>
      <c r="H370" s="241"/>
      <c r="I370" s="213"/>
      <c r="J370" s="213"/>
      <c r="K370" s="171"/>
      <c r="L370" s="171"/>
      <c r="M370" s="61"/>
      <c r="N370" s="61"/>
      <c r="O370" s="261">
        <v>38</v>
      </c>
      <c r="P370" s="219"/>
      <c r="Q370" s="100"/>
      <c r="R370" s="169"/>
      <c r="S370" s="60"/>
      <c r="T370" s="61"/>
      <c r="V370" s="61"/>
      <c r="W370" s="61"/>
      <c r="X370" s="160"/>
      <c r="Y370" s="526"/>
      <c r="Z370" s="743"/>
    </row>
    <row r="371" spans="1:26">
      <c r="A371" s="44">
        <v>364</v>
      </c>
      <c r="B371" s="81" t="s">
        <v>624</v>
      </c>
      <c r="C371" s="43" t="s">
        <v>625</v>
      </c>
      <c r="D371" s="43" t="s">
        <v>626</v>
      </c>
      <c r="E371" s="43" t="s">
        <v>46</v>
      </c>
      <c r="F371" s="61" t="s">
        <v>234</v>
      </c>
      <c r="G371" s="125">
        <f>K371+H371+I371+L371+O371+R371+P371</f>
        <v>36</v>
      </c>
      <c r="H371" s="241"/>
      <c r="I371" s="213"/>
      <c r="J371" s="213"/>
      <c r="K371" s="171"/>
      <c r="L371" s="171"/>
      <c r="M371" s="61"/>
      <c r="N371" s="61"/>
      <c r="O371" s="261"/>
      <c r="P371" s="261">
        <v>36</v>
      </c>
      <c r="Q371" s="100"/>
      <c r="R371" s="324"/>
      <c r="S371" s="60"/>
      <c r="T371" s="61"/>
      <c r="V371" s="61"/>
      <c r="W371" s="61"/>
      <c r="X371" s="160"/>
      <c r="Y371" s="526"/>
      <c r="Z371" s="743"/>
    </row>
    <row r="372" spans="1:26">
      <c r="A372" s="44">
        <v>365</v>
      </c>
      <c r="B372" s="680" t="s">
        <v>1163</v>
      </c>
      <c r="C372" s="681" t="s">
        <v>1164</v>
      </c>
      <c r="D372" s="681" t="s">
        <v>1165</v>
      </c>
      <c r="E372" s="43" t="s">
        <v>8</v>
      </c>
      <c r="F372" s="681" t="s">
        <v>127</v>
      </c>
      <c r="G372" s="125">
        <f>K372+H372+I372+L372+O372+R372+P372+Y372</f>
        <v>36</v>
      </c>
      <c r="H372" s="241"/>
      <c r="I372" s="213"/>
      <c r="J372" s="213"/>
      <c r="K372" s="215"/>
      <c r="L372" s="171"/>
      <c r="M372" s="61"/>
      <c r="N372" s="61"/>
      <c r="O372" s="218"/>
      <c r="P372" s="219"/>
      <c r="Q372" s="100"/>
      <c r="R372" s="169"/>
      <c r="S372" s="60"/>
      <c r="T372" s="61"/>
      <c r="V372" s="61"/>
      <c r="W372" s="61"/>
      <c r="X372" s="160"/>
      <c r="Y372" s="526">
        <v>36</v>
      </c>
      <c r="Z372" s="743"/>
    </row>
    <row r="373" spans="1:26">
      <c r="A373" s="44">
        <v>366</v>
      </c>
      <c r="B373" s="341" t="s">
        <v>591</v>
      </c>
      <c r="C373" s="202">
        <v>110974</v>
      </c>
      <c r="D373" s="205" t="s">
        <v>592</v>
      </c>
      <c r="E373" s="202" t="s">
        <v>7</v>
      </c>
      <c r="F373" s="202" t="s">
        <v>127</v>
      </c>
      <c r="G373" s="125">
        <f>K373+H373+I373+L373+O373+R373+P373</f>
        <v>36</v>
      </c>
      <c r="H373" s="241"/>
      <c r="I373" s="213"/>
      <c r="J373" s="213"/>
      <c r="K373" s="171"/>
      <c r="L373" s="304">
        <v>36</v>
      </c>
      <c r="M373" s="61"/>
      <c r="N373" s="61"/>
      <c r="O373" s="261"/>
      <c r="P373" s="219"/>
      <c r="Q373" s="100"/>
      <c r="R373" s="324"/>
      <c r="S373" s="60"/>
      <c r="T373" s="61"/>
      <c r="V373" s="61"/>
      <c r="W373" s="61"/>
      <c r="X373" s="160"/>
      <c r="Y373" s="526"/>
      <c r="Z373" s="743"/>
    </row>
    <row r="374" spans="1:26">
      <c r="A374" s="44">
        <v>367</v>
      </c>
      <c r="B374" s="619" t="s">
        <v>1038</v>
      </c>
      <c r="C374" s="617">
        <v>110873</v>
      </c>
      <c r="D374" s="617">
        <v>1637</v>
      </c>
      <c r="E374" s="617" t="s">
        <v>1011</v>
      </c>
      <c r="F374" s="43" t="s">
        <v>127</v>
      </c>
      <c r="G374" s="125">
        <f>K374+H374+I374+L374+O374+R374+P374+X374+J374+U374+S374+M374+V374</f>
        <v>36</v>
      </c>
      <c r="H374" s="241"/>
      <c r="I374" s="213"/>
      <c r="J374" s="244"/>
      <c r="K374" s="171"/>
      <c r="L374" s="171"/>
      <c r="M374" s="61"/>
      <c r="N374" s="61"/>
      <c r="O374" s="261"/>
      <c r="P374" s="219"/>
      <c r="Q374" s="100"/>
      <c r="R374" s="169"/>
      <c r="S374" s="60"/>
      <c r="T374" s="61"/>
      <c r="V374" s="71">
        <v>36</v>
      </c>
      <c r="W374" s="61"/>
      <c r="X374" s="160"/>
      <c r="Y374" s="526"/>
      <c r="Z374" s="743"/>
    </row>
    <row r="375" spans="1:26">
      <c r="A375" s="44">
        <v>368</v>
      </c>
      <c r="B375" s="618" t="s">
        <v>1034</v>
      </c>
      <c r="C375" s="617">
        <v>82799</v>
      </c>
      <c r="D375" s="617">
        <v>1557</v>
      </c>
      <c r="E375" s="617" t="s">
        <v>1011</v>
      </c>
      <c r="F375" s="43" t="s">
        <v>127</v>
      </c>
      <c r="G375" s="125">
        <f>K375+H375+I375+L375+O375+R375+P375+X375+J375+U375+S375+M375+V375</f>
        <v>35</v>
      </c>
      <c r="H375" s="241"/>
      <c r="I375" s="213"/>
      <c r="J375" s="244"/>
      <c r="K375" s="171"/>
      <c r="L375" s="171"/>
      <c r="M375" s="61"/>
      <c r="N375" s="61"/>
      <c r="O375" s="261"/>
      <c r="P375" s="219"/>
      <c r="Q375" s="100"/>
      <c r="R375" s="169"/>
      <c r="S375" s="60"/>
      <c r="T375" s="61"/>
      <c r="V375" s="71">
        <v>35</v>
      </c>
      <c r="W375" s="61"/>
      <c r="X375" s="160"/>
      <c r="Y375" s="526"/>
      <c r="Z375" s="743"/>
    </row>
    <row r="376" spans="1:26">
      <c r="A376" s="44">
        <v>369</v>
      </c>
      <c r="B376" s="553" t="s">
        <v>804</v>
      </c>
      <c r="C376" s="552">
        <v>85481</v>
      </c>
      <c r="D376" s="552" t="s">
        <v>805</v>
      </c>
      <c r="E376" s="552" t="s">
        <v>9</v>
      </c>
      <c r="F376" s="43" t="s">
        <v>127</v>
      </c>
      <c r="G376" s="125">
        <f>K376+H376+I376+L376+O376+R376+P376+X376+J376+U376</f>
        <v>34</v>
      </c>
      <c r="H376" s="241"/>
      <c r="I376" s="213"/>
      <c r="J376" s="244"/>
      <c r="K376" s="171"/>
      <c r="L376" s="171"/>
      <c r="M376" s="61"/>
      <c r="N376" s="61"/>
      <c r="O376" s="261"/>
      <c r="P376" s="219"/>
      <c r="Q376" s="100"/>
      <c r="R376" s="169"/>
      <c r="S376" s="60"/>
      <c r="T376" s="61"/>
      <c r="U376" s="71">
        <v>34</v>
      </c>
      <c r="V376" s="61"/>
      <c r="W376" s="61"/>
      <c r="X376" s="160"/>
      <c r="Y376" s="526"/>
      <c r="Z376" s="743"/>
    </row>
    <row r="377" spans="1:26">
      <c r="A377" s="44">
        <v>370</v>
      </c>
      <c r="B377" s="593" t="s">
        <v>989</v>
      </c>
      <c r="C377" s="594" t="s">
        <v>990</v>
      </c>
      <c r="D377" s="594" t="s">
        <v>991</v>
      </c>
      <c r="E377" s="586" t="s">
        <v>7</v>
      </c>
      <c r="F377" s="586" t="s">
        <v>127</v>
      </c>
      <c r="G377" s="125">
        <f>K377+H377+I377+L377+O377+R377+P377+X377+J377+U377+S377+M377</f>
        <v>34</v>
      </c>
      <c r="H377" s="241"/>
      <c r="I377" s="213"/>
      <c r="J377" s="244"/>
      <c r="K377" s="171"/>
      <c r="L377" s="171"/>
      <c r="M377" s="571">
        <v>34</v>
      </c>
      <c r="N377" s="61"/>
      <c r="O377" s="261"/>
      <c r="P377" s="219"/>
      <c r="Q377" s="100"/>
      <c r="R377" s="169"/>
      <c r="S377" s="60"/>
      <c r="T377" s="61"/>
      <c r="V377" s="61"/>
      <c r="W377" s="61"/>
      <c r="X377" s="160"/>
      <c r="Y377" s="526"/>
      <c r="Z377" s="743"/>
    </row>
    <row r="378" spans="1:26">
      <c r="A378" s="44">
        <v>371</v>
      </c>
      <c r="B378" s="321" t="s">
        <v>519</v>
      </c>
      <c r="C378" s="94"/>
      <c r="D378" s="61" t="s">
        <v>520</v>
      </c>
      <c r="E378" s="43" t="s">
        <v>6</v>
      </c>
      <c r="F378" s="61" t="s">
        <v>127</v>
      </c>
      <c r="G378" s="125">
        <f>K378+H378+I378+L378+O378+R378+P378</f>
        <v>34</v>
      </c>
      <c r="H378" s="241"/>
      <c r="I378" s="213"/>
      <c r="J378" s="213"/>
      <c r="K378" s="171"/>
      <c r="L378" s="171"/>
      <c r="M378" s="61"/>
      <c r="N378" s="61"/>
      <c r="O378" s="261"/>
      <c r="P378" s="219"/>
      <c r="Q378" s="100"/>
      <c r="R378" s="324">
        <v>34</v>
      </c>
      <c r="S378" s="60"/>
      <c r="T378" s="61"/>
      <c r="V378" s="61"/>
      <c r="W378" s="61"/>
      <c r="X378" s="160"/>
      <c r="Y378" s="526"/>
      <c r="Z378" s="743"/>
    </row>
    <row r="379" spans="1:26">
      <c r="A379" s="44">
        <v>372</v>
      </c>
      <c r="B379" s="59" t="s">
        <v>1086</v>
      </c>
      <c r="C379" s="202">
        <v>113747</v>
      </c>
      <c r="D379" s="205" t="s">
        <v>1087</v>
      </c>
      <c r="E379" s="61" t="s">
        <v>372</v>
      </c>
      <c r="F379" s="61" t="s">
        <v>127</v>
      </c>
      <c r="G379" s="125">
        <f>K379+H379+I379+L379+O379+R379+P379+X379+J379+U379+S379+M379+V379+N379+W379</f>
        <v>33</v>
      </c>
      <c r="H379" s="241"/>
      <c r="I379" s="213"/>
      <c r="J379" s="244"/>
      <c r="K379" s="171"/>
      <c r="L379" s="171"/>
      <c r="M379" s="61"/>
      <c r="N379" s="61"/>
      <c r="O379" s="261"/>
      <c r="P379" s="219"/>
      <c r="Q379" s="100"/>
      <c r="R379" s="169"/>
      <c r="S379" s="60"/>
      <c r="T379" s="61"/>
      <c r="V379" s="61"/>
      <c r="W379" s="71">
        <v>33</v>
      </c>
      <c r="X379" s="160"/>
      <c r="Y379" s="526"/>
      <c r="Z379" s="743"/>
    </row>
    <row r="380" spans="1:26">
      <c r="A380" s="44">
        <v>373</v>
      </c>
      <c r="B380" s="201" t="s">
        <v>419</v>
      </c>
      <c r="C380" s="280">
        <v>109716</v>
      </c>
      <c r="D380" s="202" t="s">
        <v>420</v>
      </c>
      <c r="E380" s="295" t="s">
        <v>7</v>
      </c>
      <c r="F380" s="95" t="s">
        <v>127</v>
      </c>
      <c r="G380" s="125">
        <f>K380+H380+I380+L380+O380+R380+P380</f>
        <v>33</v>
      </c>
      <c r="H380" s="241"/>
      <c r="I380" s="213"/>
      <c r="J380" s="213"/>
      <c r="K380" s="304">
        <v>33</v>
      </c>
      <c r="L380" s="171"/>
      <c r="M380" s="61"/>
      <c r="N380" s="61"/>
      <c r="O380" s="218"/>
      <c r="P380" s="219"/>
      <c r="Q380" s="100"/>
      <c r="R380" s="169"/>
      <c r="S380" s="60"/>
      <c r="T380" s="61"/>
      <c r="V380" s="61"/>
      <c r="W380" s="61"/>
      <c r="X380" s="160"/>
      <c r="Y380" s="526"/>
      <c r="Z380" s="743"/>
    </row>
    <row r="381" spans="1:26">
      <c r="A381" s="44">
        <v>374</v>
      </c>
      <c r="B381" s="619" t="s">
        <v>1042</v>
      </c>
      <c r="C381" s="617">
        <v>82804</v>
      </c>
      <c r="D381" s="617">
        <v>1562</v>
      </c>
      <c r="E381" s="617" t="s">
        <v>1011</v>
      </c>
      <c r="F381" s="43" t="s">
        <v>127</v>
      </c>
      <c r="G381" s="125">
        <f>K381+H381+I381+L381+O381+R381+P381+X381+J381+U381+S381+M381+V381</f>
        <v>33</v>
      </c>
      <c r="H381" s="241"/>
      <c r="I381" s="213"/>
      <c r="J381" s="244"/>
      <c r="K381" s="171"/>
      <c r="L381" s="171"/>
      <c r="M381" s="61"/>
      <c r="N381" s="61"/>
      <c r="O381" s="261"/>
      <c r="P381" s="219"/>
      <c r="Q381" s="100"/>
      <c r="R381" s="169"/>
      <c r="S381" s="60"/>
      <c r="T381" s="61"/>
      <c r="V381" s="71">
        <v>33</v>
      </c>
      <c r="W381" s="61"/>
      <c r="X381" s="160"/>
      <c r="Y381" s="526"/>
      <c r="Z381" s="743"/>
    </row>
    <row r="382" spans="1:26">
      <c r="A382" s="44">
        <v>375</v>
      </c>
      <c r="B382" s="570" t="s">
        <v>893</v>
      </c>
      <c r="C382" s="71">
        <v>110034</v>
      </c>
      <c r="D382" s="71" t="s">
        <v>894</v>
      </c>
      <c r="E382" s="71" t="s">
        <v>858</v>
      </c>
      <c r="F382" s="71" t="s">
        <v>857</v>
      </c>
      <c r="G382" s="125">
        <f>K382+H382+I382+L382+O382+R382+P382+X382+J382+U382+S382</f>
        <v>32</v>
      </c>
      <c r="H382" s="241"/>
      <c r="I382" s="213"/>
      <c r="J382" s="244"/>
      <c r="K382" s="171"/>
      <c r="L382" s="171"/>
      <c r="M382" s="61"/>
      <c r="N382" s="61"/>
      <c r="O382" s="261"/>
      <c r="P382" s="219"/>
      <c r="Q382" s="100"/>
      <c r="R382" s="169"/>
      <c r="S382" s="571">
        <v>32</v>
      </c>
      <c r="T382" s="61"/>
      <c r="V382" s="61"/>
      <c r="W382" s="61"/>
      <c r="X382" s="160"/>
      <c r="Y382" s="526"/>
      <c r="Z382" s="743"/>
    </row>
    <row r="383" spans="1:26">
      <c r="A383" s="44">
        <v>376</v>
      </c>
      <c r="B383" s="583" t="s">
        <v>938</v>
      </c>
      <c r="C383" s="584" t="s">
        <v>939</v>
      </c>
      <c r="D383" s="584" t="s">
        <v>940</v>
      </c>
      <c r="E383" s="586" t="s">
        <v>7</v>
      </c>
      <c r="F383" s="586" t="s">
        <v>127</v>
      </c>
      <c r="G383" s="125">
        <f>K383+H383+I383+L383+O383+R383+P383+X383+J383+U383+S383+M383</f>
        <v>32</v>
      </c>
      <c r="H383" s="241"/>
      <c r="I383" s="213"/>
      <c r="J383" s="244"/>
      <c r="K383" s="171"/>
      <c r="L383" s="171"/>
      <c r="M383" s="571">
        <v>32</v>
      </c>
      <c r="N383" s="61"/>
      <c r="O383" s="261"/>
      <c r="P383" s="219"/>
      <c r="Q383" s="100"/>
      <c r="R383" s="169"/>
      <c r="S383" s="60"/>
      <c r="T383" s="61"/>
      <c r="V383" s="61"/>
      <c r="W383" s="61"/>
      <c r="X383" s="160"/>
      <c r="Y383" s="526"/>
      <c r="Z383" s="743"/>
    </row>
    <row r="384" spans="1:26">
      <c r="A384" s="44">
        <v>377</v>
      </c>
      <c r="B384" s="321" t="s">
        <v>450</v>
      </c>
      <c r="C384" s="94" t="s">
        <v>452</v>
      </c>
      <c r="D384" s="61" t="s">
        <v>451</v>
      </c>
      <c r="E384" s="43" t="s">
        <v>6</v>
      </c>
      <c r="F384" s="61" t="s">
        <v>234</v>
      </c>
      <c r="G384" s="125">
        <f>K384+H384+I384+L384+O384+R384+P384</f>
        <v>32</v>
      </c>
      <c r="H384" s="241"/>
      <c r="I384" s="213"/>
      <c r="J384" s="213"/>
      <c r="K384" s="171"/>
      <c r="L384" s="171"/>
      <c r="M384" s="61"/>
      <c r="N384" s="61"/>
      <c r="O384" s="261"/>
      <c r="P384" s="219"/>
      <c r="Q384" s="100"/>
      <c r="R384" s="324">
        <v>32</v>
      </c>
      <c r="S384" s="60"/>
      <c r="T384" s="61"/>
      <c r="V384" s="61"/>
      <c r="W384" s="61"/>
      <c r="X384" s="160"/>
      <c r="Y384" s="526"/>
      <c r="Z384" s="743"/>
    </row>
    <row r="385" spans="1:26">
      <c r="A385" s="44">
        <v>378</v>
      </c>
      <c r="B385" s="321" t="s">
        <v>524</v>
      </c>
      <c r="C385" s="825" t="s">
        <v>526</v>
      </c>
      <c r="D385" s="61" t="s">
        <v>525</v>
      </c>
      <c r="E385" s="43" t="s">
        <v>48</v>
      </c>
      <c r="F385" s="61" t="s">
        <v>234</v>
      </c>
      <c r="G385" s="125">
        <f>K385+H385+I385+L385+O385+R385+P385</f>
        <v>32</v>
      </c>
      <c r="H385" s="241"/>
      <c r="I385" s="213"/>
      <c r="J385" s="213"/>
      <c r="K385" s="171"/>
      <c r="L385" s="171"/>
      <c r="M385" s="61"/>
      <c r="N385" s="61"/>
      <c r="O385" s="261"/>
      <c r="P385" s="219"/>
      <c r="Q385" s="100"/>
      <c r="R385" s="324">
        <v>32</v>
      </c>
      <c r="S385" s="60"/>
      <c r="T385" s="61"/>
      <c r="V385" s="61"/>
      <c r="W385" s="61"/>
      <c r="X385" s="160"/>
      <c r="Y385" s="526"/>
      <c r="Z385" s="743"/>
    </row>
    <row r="386" spans="1:26">
      <c r="A386" s="44">
        <v>379</v>
      </c>
      <c r="B386" s="570" t="s">
        <v>867</v>
      </c>
      <c r="C386" s="71">
        <v>66984</v>
      </c>
      <c r="D386" s="71" t="s">
        <v>868</v>
      </c>
      <c r="E386" s="71" t="s">
        <v>858</v>
      </c>
      <c r="F386" s="71" t="s">
        <v>857</v>
      </c>
      <c r="G386" s="125">
        <f>K386+H386+I386+L386+O386+R386+P386+X386+J386+U386+S386</f>
        <v>31</v>
      </c>
      <c r="H386" s="241"/>
      <c r="I386" s="213"/>
      <c r="J386" s="244"/>
      <c r="K386" s="171"/>
      <c r="L386" s="171"/>
      <c r="M386" s="61"/>
      <c r="N386" s="61"/>
      <c r="O386" s="261"/>
      <c r="P386" s="219"/>
      <c r="Q386" s="100"/>
      <c r="R386" s="169"/>
      <c r="S386" s="571">
        <v>31</v>
      </c>
      <c r="T386" s="61"/>
      <c r="V386" s="61"/>
      <c r="W386" s="61"/>
      <c r="X386" s="160"/>
      <c r="Y386" s="526"/>
      <c r="Z386" s="743"/>
    </row>
    <row r="387" spans="1:26">
      <c r="A387" s="44">
        <v>380</v>
      </c>
      <c r="B387" s="680" t="s">
        <v>1128</v>
      </c>
      <c r="C387" s="681">
        <v>67998</v>
      </c>
      <c r="D387" s="681" t="s">
        <v>1129</v>
      </c>
      <c r="E387" s="43" t="s">
        <v>8</v>
      </c>
      <c r="F387" s="681" t="s">
        <v>234</v>
      </c>
      <c r="G387" s="125">
        <f>K387+H387+I387+L387+O387+R387+P387+Y387</f>
        <v>31</v>
      </c>
      <c r="H387" s="241"/>
      <c r="I387" s="213"/>
      <c r="J387" s="213"/>
      <c r="K387" s="171"/>
      <c r="L387" s="171"/>
      <c r="M387" s="61"/>
      <c r="N387" s="61"/>
      <c r="O387" s="218"/>
      <c r="P387" s="219"/>
      <c r="Q387" s="100"/>
      <c r="R387" s="169"/>
      <c r="S387" s="60"/>
      <c r="T387" s="61"/>
      <c r="V387" s="61"/>
      <c r="W387" s="61"/>
      <c r="X387" s="160"/>
      <c r="Y387" s="526">
        <v>31</v>
      </c>
      <c r="Z387" s="743"/>
    </row>
    <row r="388" spans="1:26">
      <c r="A388" s="44">
        <v>381</v>
      </c>
      <c r="B388" s="81" t="s">
        <v>739</v>
      </c>
      <c r="C388" s="83">
        <v>66177</v>
      </c>
      <c r="D388" s="83" t="s">
        <v>740</v>
      </c>
      <c r="E388" s="46" t="s">
        <v>8</v>
      </c>
      <c r="F388" s="46" t="s">
        <v>234</v>
      </c>
      <c r="G388" s="125">
        <f>K388+H388+I388+L388+O388+R388+P388+X388</f>
        <v>28</v>
      </c>
      <c r="H388" s="241"/>
      <c r="I388" s="213"/>
      <c r="J388" s="213"/>
      <c r="K388" s="171"/>
      <c r="L388" s="171"/>
      <c r="M388" s="61"/>
      <c r="N388" s="61"/>
      <c r="O388" s="261"/>
      <c r="P388" s="219"/>
      <c r="Q388" s="100"/>
      <c r="R388" s="324"/>
      <c r="S388" s="60"/>
      <c r="T388" s="61"/>
      <c r="V388" s="61"/>
      <c r="W388" s="61"/>
      <c r="X388" s="526">
        <v>28</v>
      </c>
      <c r="Y388" s="526"/>
      <c r="Z388" s="743"/>
    </row>
    <row r="389" spans="1:26">
      <c r="A389" s="44">
        <v>382</v>
      </c>
      <c r="B389" s="583" t="s">
        <v>992</v>
      </c>
      <c r="C389" s="584" t="s">
        <v>993</v>
      </c>
      <c r="D389" s="584" t="s">
        <v>994</v>
      </c>
      <c r="E389" s="586" t="s">
        <v>7</v>
      </c>
      <c r="F389" s="586" t="s">
        <v>127</v>
      </c>
      <c r="G389" s="125">
        <f>K389+H389+I389+L389+O389+R389+P389+X389+J389+U389+S389+M389</f>
        <v>28</v>
      </c>
      <c r="H389" s="241"/>
      <c r="I389" s="213"/>
      <c r="J389" s="244"/>
      <c r="K389" s="171"/>
      <c r="L389" s="171"/>
      <c r="M389" s="571">
        <v>28</v>
      </c>
      <c r="N389" s="61"/>
      <c r="O389" s="261"/>
      <c r="P389" s="219"/>
      <c r="Q389" s="100"/>
      <c r="R389" s="169"/>
      <c r="S389" s="60"/>
      <c r="T389" s="61"/>
      <c r="V389" s="61"/>
      <c r="W389" s="61"/>
      <c r="X389" s="160"/>
      <c r="Y389" s="526"/>
      <c r="Z389" s="743"/>
    </row>
    <row r="390" spans="1:26">
      <c r="A390" s="44">
        <v>383</v>
      </c>
      <c r="B390" s="321" t="s">
        <v>490</v>
      </c>
      <c r="C390" s="94"/>
      <c r="D390" s="61" t="s">
        <v>491</v>
      </c>
      <c r="E390" s="43" t="s">
        <v>6</v>
      </c>
      <c r="F390" s="61" t="s">
        <v>127</v>
      </c>
      <c r="G390" s="125">
        <f>K390+H390+I390+L390+O390+R390+P390</f>
        <v>28</v>
      </c>
      <c r="H390" s="241"/>
      <c r="I390" s="213"/>
      <c r="J390" s="213"/>
      <c r="K390" s="171"/>
      <c r="L390" s="171"/>
      <c r="M390" s="61"/>
      <c r="N390" s="61"/>
      <c r="O390" s="261"/>
      <c r="P390" s="219"/>
      <c r="Q390" s="100"/>
      <c r="R390" s="324">
        <v>28</v>
      </c>
      <c r="S390" s="60"/>
      <c r="T390" s="61"/>
      <c r="V390" s="61"/>
      <c r="W390" s="61"/>
      <c r="X390" s="160"/>
      <c r="Y390" s="526"/>
      <c r="Z390" s="743"/>
    </row>
    <row r="391" spans="1:26">
      <c r="A391" s="44">
        <v>384</v>
      </c>
      <c r="B391" s="321" t="s">
        <v>500</v>
      </c>
      <c r="C391" s="94">
        <v>53967</v>
      </c>
      <c r="D391" s="61" t="s">
        <v>501</v>
      </c>
      <c r="E391" s="43" t="s">
        <v>6</v>
      </c>
      <c r="F391" s="61" t="s">
        <v>127</v>
      </c>
      <c r="G391" s="125">
        <f>K391+H391+I391+L391+O391+R391+P391</f>
        <v>27</v>
      </c>
      <c r="H391" s="241"/>
      <c r="I391" s="213"/>
      <c r="J391" s="213"/>
      <c r="K391" s="171"/>
      <c r="L391" s="171"/>
      <c r="M391" s="61"/>
      <c r="N391" s="61"/>
      <c r="O391" s="261"/>
      <c r="P391" s="219"/>
      <c r="Q391" s="100"/>
      <c r="R391" s="324">
        <v>27</v>
      </c>
      <c r="S391" s="60"/>
      <c r="T391" s="61"/>
      <c r="V391" s="61"/>
      <c r="W391" s="61"/>
      <c r="X391" s="160"/>
      <c r="Y391" s="526"/>
      <c r="Z391" s="743"/>
    </row>
    <row r="392" spans="1:26">
      <c r="A392" s="44">
        <v>385</v>
      </c>
      <c r="B392" s="312" t="s">
        <v>693</v>
      </c>
      <c r="C392" s="43">
        <v>101034</v>
      </c>
      <c r="D392" s="43" t="s">
        <v>694</v>
      </c>
      <c r="E392" s="43" t="s">
        <v>2</v>
      </c>
      <c r="F392" s="43" t="s">
        <v>659</v>
      </c>
      <c r="G392" s="125">
        <f>K392+H392+I392+L392+O392+R392+P392+Q392</f>
        <v>27</v>
      </c>
      <c r="H392" s="241"/>
      <c r="I392" s="213"/>
      <c r="J392" s="213"/>
      <c r="K392" s="171"/>
      <c r="L392" s="171"/>
      <c r="M392" s="61"/>
      <c r="N392" s="61"/>
      <c r="O392" s="261"/>
      <c r="P392" s="219"/>
      <c r="Q392" s="71">
        <v>27</v>
      </c>
      <c r="R392" s="169"/>
      <c r="S392" s="60"/>
      <c r="T392" s="61"/>
      <c r="V392" s="61"/>
      <c r="W392" s="61"/>
      <c r="X392" s="160"/>
      <c r="Y392" s="526"/>
      <c r="Z392" s="743"/>
    </row>
    <row r="393" spans="1:26">
      <c r="A393" s="44">
        <v>386</v>
      </c>
      <c r="B393" s="618" t="s">
        <v>1050</v>
      </c>
      <c r="C393" s="615">
        <v>67859</v>
      </c>
      <c r="D393" s="615">
        <v>1496</v>
      </c>
      <c r="E393" s="615" t="s">
        <v>1011</v>
      </c>
      <c r="F393" s="43" t="s">
        <v>127</v>
      </c>
      <c r="G393" s="125">
        <f>K393+H393+I393+L393+O393+R393+P393+X393+J393+U393+S393+M393+V393</f>
        <v>26</v>
      </c>
      <c r="H393" s="241"/>
      <c r="I393" s="213"/>
      <c r="J393" s="244"/>
      <c r="K393" s="171"/>
      <c r="L393" s="171"/>
      <c r="M393" s="61"/>
      <c r="N393" s="61"/>
      <c r="O393" s="261"/>
      <c r="P393" s="219"/>
      <c r="Q393" s="100"/>
      <c r="R393" s="169"/>
      <c r="S393" s="60"/>
      <c r="T393" s="61"/>
      <c r="V393" s="71">
        <v>26</v>
      </c>
      <c r="W393" s="61"/>
      <c r="X393" s="160"/>
      <c r="Y393" s="526"/>
      <c r="Z393" s="743"/>
    </row>
    <row r="394" spans="1:26">
      <c r="A394" s="44">
        <v>387</v>
      </c>
      <c r="B394" s="312" t="s">
        <v>703</v>
      </c>
      <c r="C394" s="43">
        <v>110238</v>
      </c>
      <c r="D394" s="43" t="s">
        <v>704</v>
      </c>
      <c r="E394" s="43" t="s">
        <v>2</v>
      </c>
      <c r="F394" s="43" t="s">
        <v>659</v>
      </c>
      <c r="G394" s="125">
        <f>K394+H394+I394+L394+O394+R394+P394+Q394</f>
        <v>25</v>
      </c>
      <c r="H394" s="241"/>
      <c r="I394" s="213"/>
      <c r="J394" s="213"/>
      <c r="K394" s="171"/>
      <c r="L394" s="171"/>
      <c r="M394" s="61"/>
      <c r="N394" s="61"/>
      <c r="O394" s="261"/>
      <c r="P394" s="219"/>
      <c r="Q394" s="71">
        <v>25</v>
      </c>
      <c r="R394" s="169"/>
      <c r="S394" s="60"/>
      <c r="T394" s="61"/>
      <c r="V394" s="61"/>
      <c r="W394" s="61"/>
      <c r="X394" s="160"/>
      <c r="Y394" s="526"/>
      <c r="Z394" s="743"/>
    </row>
    <row r="395" spans="1:26">
      <c r="A395" s="44">
        <v>388</v>
      </c>
      <c r="B395" s="321" t="s">
        <v>534</v>
      </c>
      <c r="C395" s="94"/>
      <c r="D395" s="61" t="s">
        <v>535</v>
      </c>
      <c r="E395" s="43" t="s">
        <v>6</v>
      </c>
      <c r="F395" s="61" t="s">
        <v>127</v>
      </c>
      <c r="G395" s="125">
        <f>K395+H395+I395+L395+O395+R395+P395</f>
        <v>24</v>
      </c>
      <c r="H395" s="241"/>
      <c r="I395" s="213"/>
      <c r="J395" s="213"/>
      <c r="K395" s="171"/>
      <c r="L395" s="171"/>
      <c r="M395" s="61"/>
      <c r="N395" s="61"/>
      <c r="O395" s="261"/>
      <c r="P395" s="219"/>
      <c r="Q395" s="100"/>
      <c r="R395" s="324">
        <v>24</v>
      </c>
      <c r="S395" s="60"/>
      <c r="T395" s="61"/>
      <c r="V395" s="61"/>
      <c r="W395" s="61"/>
      <c r="X395" s="160"/>
      <c r="Y395" s="526"/>
      <c r="Z395" s="743"/>
    </row>
    <row r="396" spans="1:26">
      <c r="A396" s="44">
        <v>389</v>
      </c>
      <c r="B396" s="312" t="s">
        <v>672</v>
      </c>
      <c r="C396" s="43">
        <v>81515</v>
      </c>
      <c r="D396" s="43" t="s">
        <v>673</v>
      </c>
      <c r="E396" s="43" t="s">
        <v>2</v>
      </c>
      <c r="F396" s="43" t="s">
        <v>662</v>
      </c>
      <c r="G396" s="125">
        <f>K396+H396+I396+L396+O396+R396+P396+Q396</f>
        <v>24</v>
      </c>
      <c r="H396" s="241"/>
      <c r="I396" s="213"/>
      <c r="J396" s="213"/>
      <c r="K396" s="171"/>
      <c r="L396" s="171"/>
      <c r="M396" s="61"/>
      <c r="N396" s="61"/>
      <c r="O396" s="261"/>
      <c r="P396" s="219"/>
      <c r="Q396" s="71">
        <v>24</v>
      </c>
      <c r="R396" s="169"/>
      <c r="S396" s="60"/>
      <c r="T396" s="61"/>
      <c r="V396" s="61"/>
      <c r="W396" s="61"/>
      <c r="X396" s="160"/>
      <c r="Y396" s="526"/>
      <c r="Z396" s="743"/>
    </row>
    <row r="397" spans="1:26">
      <c r="A397" s="44">
        <v>390</v>
      </c>
      <c r="B397" s="279" t="s">
        <v>376</v>
      </c>
      <c r="C397" s="95">
        <v>68343</v>
      </c>
      <c r="D397" s="95" t="s">
        <v>377</v>
      </c>
      <c r="E397" s="295" t="s">
        <v>7</v>
      </c>
      <c r="F397" s="43" t="s">
        <v>234</v>
      </c>
      <c r="G397" s="125">
        <f>K397+H397+I397+L397+O397+R397+P397</f>
        <v>23</v>
      </c>
      <c r="H397" s="241"/>
      <c r="I397" s="213"/>
      <c r="J397" s="213"/>
      <c r="K397" s="304">
        <v>23</v>
      </c>
      <c r="L397" s="171"/>
      <c r="M397" s="61"/>
      <c r="N397" s="61"/>
      <c r="O397" s="218"/>
      <c r="P397" s="219"/>
      <c r="Q397" s="100"/>
      <c r="R397" s="169"/>
      <c r="S397" s="60"/>
      <c r="T397" s="61"/>
      <c r="V397" s="61"/>
      <c r="W397" s="61"/>
      <c r="X397" s="160"/>
      <c r="Y397" s="526"/>
      <c r="Z397" s="743"/>
    </row>
    <row r="398" spans="1:26">
      <c r="A398" s="44">
        <v>391</v>
      </c>
      <c r="B398" s="593" t="s">
        <v>995</v>
      </c>
      <c r="C398" s="594" t="s">
        <v>996</v>
      </c>
      <c r="D398" s="594" t="s">
        <v>997</v>
      </c>
      <c r="E398" s="586" t="s">
        <v>7</v>
      </c>
      <c r="F398" s="586" t="s">
        <v>127</v>
      </c>
      <c r="G398" s="125">
        <f>K398+H398+I398+L398+O398+R398+P398+X398+J398+U398+S398+M398</f>
        <v>23</v>
      </c>
      <c r="H398" s="241"/>
      <c r="I398" s="213"/>
      <c r="J398" s="244"/>
      <c r="K398" s="171"/>
      <c r="L398" s="171"/>
      <c r="M398" s="571">
        <v>23</v>
      </c>
      <c r="N398" s="61"/>
      <c r="O398" s="261"/>
      <c r="P398" s="219"/>
      <c r="Q398" s="100"/>
      <c r="R398" s="169"/>
      <c r="S398" s="60"/>
      <c r="T398" s="61"/>
      <c r="V398" s="61"/>
      <c r="W398" s="61"/>
      <c r="X398" s="160"/>
      <c r="Y398" s="526"/>
      <c r="Z398" s="743"/>
    </row>
    <row r="399" spans="1:26">
      <c r="A399" s="44">
        <v>392</v>
      </c>
      <c r="B399" s="119" t="s">
        <v>252</v>
      </c>
      <c r="C399" s="83">
        <v>101876</v>
      </c>
      <c r="D399" s="120" t="s">
        <v>253</v>
      </c>
      <c r="E399" s="83" t="s">
        <v>42</v>
      </c>
      <c r="F399" s="83" t="s">
        <v>127</v>
      </c>
      <c r="G399" s="125">
        <f>K399+H399+I399+L399+O399+R399+P399</f>
        <v>22</v>
      </c>
      <c r="H399" s="241"/>
      <c r="I399" s="244">
        <v>22</v>
      </c>
      <c r="J399" s="213"/>
      <c r="K399" s="171"/>
      <c r="L399" s="171"/>
      <c r="M399" s="61"/>
      <c r="N399" s="61"/>
      <c r="O399" s="220"/>
      <c r="P399" s="219"/>
      <c r="Q399" s="100"/>
      <c r="R399" s="169"/>
      <c r="S399" s="60"/>
      <c r="T399" s="61"/>
      <c r="V399" s="61"/>
      <c r="W399" s="61"/>
      <c r="X399" s="160"/>
      <c r="Y399" s="526"/>
      <c r="Z399" s="743"/>
    </row>
    <row r="400" spans="1:26">
      <c r="A400" s="44">
        <v>393</v>
      </c>
      <c r="B400" s="81" t="s">
        <v>654</v>
      </c>
      <c r="C400" s="43" t="s">
        <v>655</v>
      </c>
      <c r="D400" s="43" t="s">
        <v>656</v>
      </c>
      <c r="E400" s="43" t="s">
        <v>6</v>
      </c>
      <c r="F400" s="61" t="s">
        <v>127</v>
      </c>
      <c r="G400" s="125">
        <f>K400+H400+I400+L400+O400+R400+P400</f>
        <v>21</v>
      </c>
      <c r="H400" s="241"/>
      <c r="I400" s="213"/>
      <c r="J400" s="213"/>
      <c r="K400" s="171"/>
      <c r="L400" s="171"/>
      <c r="M400" s="61"/>
      <c r="N400" s="61"/>
      <c r="O400" s="261"/>
      <c r="P400" s="261">
        <v>21</v>
      </c>
      <c r="Q400" s="100"/>
      <c r="R400" s="324"/>
      <c r="S400" s="60"/>
      <c r="T400" s="61"/>
      <c r="V400" s="61"/>
      <c r="W400" s="61"/>
      <c r="X400" s="160"/>
      <c r="Y400" s="526"/>
      <c r="Z400" s="743"/>
    </row>
    <row r="401" spans="1:26">
      <c r="A401" s="44">
        <v>394</v>
      </c>
      <c r="B401" s="738" t="s">
        <v>1241</v>
      </c>
      <c r="C401" s="737" t="s">
        <v>1217</v>
      </c>
      <c r="D401" s="737" t="s">
        <v>1185</v>
      </c>
      <c r="E401" s="737" t="s">
        <v>34</v>
      </c>
      <c r="F401" s="737" t="s">
        <v>234</v>
      </c>
      <c r="G401" s="125">
        <f>K401+H401+I401+L401+O401+R401+P401+X401+J401+U401+S401+M401+V401+N401+Z401</f>
        <v>20</v>
      </c>
      <c r="H401" s="241"/>
      <c r="I401" s="213"/>
      <c r="J401" s="244"/>
      <c r="K401" s="171"/>
      <c r="L401" s="171"/>
      <c r="M401" s="61"/>
      <c r="N401" s="61"/>
      <c r="O401" s="261"/>
      <c r="P401" s="219"/>
      <c r="Q401" s="100"/>
      <c r="R401" s="169"/>
      <c r="S401" s="60"/>
      <c r="T401" s="61"/>
      <c r="V401" s="61"/>
      <c r="W401" s="61"/>
      <c r="X401" s="160"/>
      <c r="Y401" s="526"/>
      <c r="Z401" s="743">
        <v>20</v>
      </c>
    </row>
    <row r="402" spans="1:26">
      <c r="A402" s="44">
        <v>395</v>
      </c>
      <c r="B402" s="282" t="s">
        <v>89</v>
      </c>
      <c r="C402" s="202">
        <v>22231</v>
      </c>
      <c r="D402" s="202" t="s">
        <v>366</v>
      </c>
      <c r="E402" s="295" t="s">
        <v>7</v>
      </c>
      <c r="F402" s="43" t="s">
        <v>234</v>
      </c>
      <c r="G402" s="125">
        <f>K402+H402+I402+L402+O402+R402+P402</f>
        <v>19</v>
      </c>
      <c r="H402" s="241"/>
      <c r="I402" s="213"/>
      <c r="J402" s="213"/>
      <c r="K402" s="304">
        <v>19</v>
      </c>
      <c r="L402" s="171"/>
      <c r="M402" s="61"/>
      <c r="N402" s="61"/>
      <c r="O402" s="218"/>
      <c r="P402" s="219"/>
      <c r="Q402" s="100"/>
      <c r="R402" s="169"/>
      <c r="S402" s="60"/>
      <c r="T402" s="61"/>
      <c r="V402" s="61"/>
      <c r="W402" s="61"/>
      <c r="X402" s="160"/>
      <c r="Y402" s="526"/>
      <c r="Z402" s="743"/>
    </row>
    <row r="403" spans="1:26">
      <c r="A403" s="44">
        <v>396</v>
      </c>
      <c r="B403" s="588" t="s">
        <v>998</v>
      </c>
      <c r="C403" s="585" t="s">
        <v>999</v>
      </c>
      <c r="D403" s="585" t="s">
        <v>1000</v>
      </c>
      <c r="E403" s="586" t="s">
        <v>7</v>
      </c>
      <c r="F403" s="586" t="s">
        <v>127</v>
      </c>
      <c r="G403" s="125">
        <f>K403+H403+I403+L403+O403+R403+P403+X403+J403+U403+S403+M403</f>
        <v>19</v>
      </c>
      <c r="H403" s="241"/>
      <c r="I403" s="213"/>
      <c r="J403" s="244"/>
      <c r="K403" s="171"/>
      <c r="L403" s="171"/>
      <c r="M403" s="571">
        <v>19</v>
      </c>
      <c r="N403" s="61"/>
      <c r="O403" s="261"/>
      <c r="P403" s="219"/>
      <c r="Q403" s="100"/>
      <c r="R403" s="169"/>
      <c r="S403" s="60"/>
      <c r="T403" s="61"/>
      <c r="V403" s="61"/>
      <c r="W403" s="61"/>
      <c r="X403" s="160"/>
      <c r="Y403" s="526"/>
      <c r="Z403" s="743"/>
    </row>
    <row r="404" spans="1:26">
      <c r="A404" s="44">
        <v>397</v>
      </c>
      <c r="B404" s="98" t="s">
        <v>339</v>
      </c>
      <c r="C404" s="67" t="s">
        <v>340</v>
      </c>
      <c r="D404" s="67" t="s">
        <v>341</v>
      </c>
      <c r="E404" s="67" t="s">
        <v>2</v>
      </c>
      <c r="F404" s="65" t="s">
        <v>127</v>
      </c>
      <c r="G404" s="125">
        <f>K404+H404+I404+L404+O404+R404+P404</f>
        <v>18</v>
      </c>
      <c r="H404" s="241"/>
      <c r="I404" s="213"/>
      <c r="J404" s="213"/>
      <c r="K404" s="171"/>
      <c r="L404" s="171"/>
      <c r="M404" s="61"/>
      <c r="N404" s="61"/>
      <c r="O404" s="261">
        <v>18</v>
      </c>
      <c r="P404" s="219"/>
      <c r="Q404" s="100"/>
      <c r="R404" s="169"/>
      <c r="S404" s="60"/>
      <c r="T404" s="61"/>
      <c r="V404" s="61"/>
      <c r="W404" s="61"/>
      <c r="X404" s="160"/>
      <c r="Y404" s="526"/>
      <c r="Z404" s="743"/>
    </row>
    <row r="405" spans="1:26">
      <c r="A405" s="44">
        <v>398</v>
      </c>
      <c r="B405" s="595" t="s">
        <v>1001</v>
      </c>
      <c r="C405" s="584" t="s">
        <v>1002</v>
      </c>
      <c r="D405" s="584" t="s">
        <v>1003</v>
      </c>
      <c r="E405" s="586" t="s">
        <v>7</v>
      </c>
      <c r="F405" s="587" t="s">
        <v>234</v>
      </c>
      <c r="G405" s="125">
        <f>K405+H405+I405+L405+O405+R405+P405+X405+J405+U405+S405+M405</f>
        <v>16</v>
      </c>
      <c r="H405" s="241"/>
      <c r="I405" s="213"/>
      <c r="J405" s="244"/>
      <c r="K405" s="171"/>
      <c r="L405" s="171"/>
      <c r="M405" s="571">
        <v>16</v>
      </c>
      <c r="N405" s="61"/>
      <c r="O405" s="261"/>
      <c r="P405" s="219"/>
      <c r="Q405" s="100"/>
      <c r="R405" s="169"/>
      <c r="S405" s="60"/>
      <c r="T405" s="61"/>
      <c r="V405" s="61"/>
      <c r="W405" s="61"/>
      <c r="X405" s="160"/>
      <c r="Y405" s="526"/>
      <c r="Z405" s="743"/>
    </row>
    <row r="406" spans="1:26">
      <c r="A406" s="44">
        <v>399</v>
      </c>
      <c r="B406" s="619" t="s">
        <v>1056</v>
      </c>
      <c r="C406" s="617">
        <v>110869</v>
      </c>
      <c r="D406" s="617">
        <v>1641</v>
      </c>
      <c r="E406" s="617" t="s">
        <v>1011</v>
      </c>
      <c r="F406" s="43" t="s">
        <v>127</v>
      </c>
      <c r="G406" s="125">
        <f>K406+H406+I406+L406+O406+R406+P406+X406+J406+U406+S406+M406+V406+T406</f>
        <v>14</v>
      </c>
      <c r="H406" s="241"/>
      <c r="I406" s="213"/>
      <c r="J406" s="244"/>
      <c r="K406" s="171"/>
      <c r="L406" s="171"/>
      <c r="M406" s="61"/>
      <c r="N406" s="61"/>
      <c r="O406" s="261"/>
      <c r="P406" s="219"/>
      <c r="Q406" s="100"/>
      <c r="R406" s="169"/>
      <c r="S406" s="60"/>
      <c r="T406" s="61"/>
      <c r="V406" s="71">
        <v>14</v>
      </c>
      <c r="W406" s="61"/>
      <c r="X406" s="160"/>
      <c r="Y406" s="526"/>
      <c r="Z406" s="743"/>
    </row>
    <row r="407" spans="1:26">
      <c r="A407" s="44">
        <v>400</v>
      </c>
      <c r="B407" s="680" t="s">
        <v>1166</v>
      </c>
      <c r="C407" s="681">
        <v>78998</v>
      </c>
      <c r="D407" s="681" t="s">
        <v>1167</v>
      </c>
      <c r="E407" s="43" t="s">
        <v>34</v>
      </c>
      <c r="F407" s="681" t="s">
        <v>127</v>
      </c>
      <c r="G407" s="125">
        <f>K407+H407+I407+L407+O407+R407+P407+Y407</f>
        <v>13</v>
      </c>
      <c r="H407" s="241"/>
      <c r="I407" s="213"/>
      <c r="J407" s="213"/>
      <c r="K407" s="171"/>
      <c r="L407" s="171"/>
      <c r="M407" s="61"/>
      <c r="N407" s="61"/>
      <c r="O407" s="218"/>
      <c r="P407" s="219"/>
      <c r="Q407" s="100"/>
      <c r="R407" s="169"/>
      <c r="S407" s="60"/>
      <c r="T407" s="61"/>
      <c r="V407" s="61"/>
      <c r="W407" s="61"/>
      <c r="X407" s="160"/>
      <c r="Y407" s="526">
        <v>13</v>
      </c>
      <c r="Z407" s="743"/>
    </row>
    <row r="408" spans="1:26">
      <c r="A408" s="44">
        <v>401</v>
      </c>
      <c r="B408" s="738" t="s">
        <v>1242</v>
      </c>
      <c r="C408" s="737"/>
      <c r="D408" s="737"/>
      <c r="E408" s="737" t="s">
        <v>1218</v>
      </c>
      <c r="F408" s="737" t="s">
        <v>234</v>
      </c>
      <c r="G408" s="125">
        <f>K408+H408+I408+L408+O408+R408+P408+X408+J408+U408+S408+M408+V408+N408+Z408</f>
        <v>13</v>
      </c>
      <c r="H408" s="241"/>
      <c r="I408" s="213"/>
      <c r="J408" s="244"/>
      <c r="K408" s="171"/>
      <c r="L408" s="171"/>
      <c r="M408" s="61"/>
      <c r="N408" s="61"/>
      <c r="O408" s="261"/>
      <c r="P408" s="219"/>
      <c r="Q408" s="100"/>
      <c r="R408" s="169"/>
      <c r="S408" s="60"/>
      <c r="T408" s="61"/>
      <c r="V408" s="61"/>
      <c r="W408" s="61"/>
      <c r="X408" s="160"/>
      <c r="Y408" s="526"/>
      <c r="Z408" s="743">
        <v>13</v>
      </c>
    </row>
    <row r="409" spans="1:26">
      <c r="A409" s="44">
        <v>402</v>
      </c>
      <c r="B409" s="570" t="s">
        <v>879</v>
      </c>
      <c r="C409" s="71"/>
      <c r="D409" s="71" t="s">
        <v>866</v>
      </c>
      <c r="E409" s="71" t="s">
        <v>858</v>
      </c>
      <c r="F409" s="71" t="s">
        <v>880</v>
      </c>
      <c r="G409" s="125">
        <f>K409+H409+I409+L409+O409+R409+P409+X409+J409+U409+S409</f>
        <v>11</v>
      </c>
      <c r="H409" s="241"/>
      <c r="I409" s="213"/>
      <c r="J409" s="244"/>
      <c r="K409" s="171"/>
      <c r="L409" s="171"/>
      <c r="M409" s="61"/>
      <c r="N409" s="61"/>
      <c r="O409" s="261"/>
      <c r="P409" s="219"/>
      <c r="Q409" s="100"/>
      <c r="R409" s="169"/>
      <c r="S409" s="571">
        <v>11</v>
      </c>
      <c r="T409" s="61"/>
      <c r="V409" s="61"/>
      <c r="W409" s="61"/>
      <c r="X409" s="160"/>
      <c r="Y409" s="526"/>
      <c r="Z409" s="743"/>
    </row>
    <row r="410" spans="1:26">
      <c r="A410" s="44">
        <v>403</v>
      </c>
      <c r="B410" s="593" t="s">
        <v>1004</v>
      </c>
      <c r="C410" s="594" t="s">
        <v>1005</v>
      </c>
      <c r="D410" s="594" t="s">
        <v>1006</v>
      </c>
      <c r="E410" s="586" t="s">
        <v>7</v>
      </c>
      <c r="F410" s="586" t="s">
        <v>127</v>
      </c>
      <c r="G410" s="125">
        <f>K410+H410+I410+L410+O410+R410+P410+X410+J410+U410+S410+M410</f>
        <v>10</v>
      </c>
      <c r="H410" s="241"/>
      <c r="I410" s="213"/>
      <c r="J410" s="244"/>
      <c r="K410" s="171"/>
      <c r="L410" s="171"/>
      <c r="M410" s="571">
        <v>10</v>
      </c>
      <c r="N410" s="61"/>
      <c r="O410" s="261"/>
      <c r="P410" s="219"/>
      <c r="Q410" s="100"/>
      <c r="R410" s="169"/>
      <c r="S410" s="60"/>
      <c r="T410" s="61"/>
      <c r="V410" s="61"/>
      <c r="W410" s="61"/>
      <c r="X410" s="160"/>
      <c r="Y410" s="526"/>
      <c r="Z410" s="743"/>
    </row>
    <row r="411" spans="1:26">
      <c r="A411" s="44">
        <v>404</v>
      </c>
      <c r="B411" s="321" t="s">
        <v>517</v>
      </c>
      <c r="C411" s="94"/>
      <c r="D411" s="61" t="s">
        <v>518</v>
      </c>
      <c r="E411" s="43" t="s">
        <v>6</v>
      </c>
      <c r="F411" s="61" t="s">
        <v>127</v>
      </c>
      <c r="G411" s="125">
        <f>K411+H411+I411+L411+O411+R411+P411</f>
        <v>10</v>
      </c>
      <c r="H411" s="241"/>
      <c r="I411" s="213"/>
      <c r="J411" s="213"/>
      <c r="K411" s="171"/>
      <c r="L411" s="171"/>
      <c r="M411" s="61"/>
      <c r="N411" s="61"/>
      <c r="O411" s="261"/>
      <c r="P411" s="219"/>
      <c r="Q411" s="100"/>
      <c r="R411" s="324">
        <v>10</v>
      </c>
      <c r="S411" s="60"/>
      <c r="T411" s="61"/>
      <c r="V411" s="61"/>
      <c r="W411" s="61"/>
      <c r="X411" s="160"/>
      <c r="Y411" s="526"/>
      <c r="Z411" s="743"/>
    </row>
    <row r="412" spans="1:26">
      <c r="A412" s="44">
        <v>405</v>
      </c>
      <c r="B412" s="312" t="s">
        <v>699</v>
      </c>
      <c r="C412" s="43">
        <v>92304</v>
      </c>
      <c r="D412" s="43" t="s">
        <v>700</v>
      </c>
      <c r="E412" s="43" t="s">
        <v>0</v>
      </c>
      <c r="F412" s="43" t="s">
        <v>659</v>
      </c>
      <c r="G412" s="125">
        <f>K412+H412+I412+L412+O412+R412+P412+Q412</f>
        <v>8</v>
      </c>
      <c r="H412" s="241"/>
      <c r="I412" s="213"/>
      <c r="J412" s="213"/>
      <c r="K412" s="171"/>
      <c r="L412" s="171"/>
      <c r="M412" s="61"/>
      <c r="N412" s="61"/>
      <c r="O412" s="261"/>
      <c r="P412" s="219"/>
      <c r="Q412" s="71">
        <v>8</v>
      </c>
      <c r="R412" s="169"/>
      <c r="S412" s="60"/>
      <c r="T412" s="61"/>
      <c r="V412" s="61"/>
      <c r="W412" s="61"/>
      <c r="X412" s="160"/>
      <c r="Y412" s="526"/>
      <c r="Z412" s="743"/>
    </row>
    <row r="413" spans="1:26">
      <c r="A413" s="44">
        <v>406</v>
      </c>
      <c r="B413" s="59" t="s">
        <v>595</v>
      </c>
      <c r="C413" s="202">
        <v>110979</v>
      </c>
      <c r="D413" s="205" t="s">
        <v>596</v>
      </c>
      <c r="E413" s="202" t="s">
        <v>7</v>
      </c>
      <c r="F413" s="202" t="s">
        <v>127</v>
      </c>
      <c r="G413" s="125">
        <f>K413+H413+I413+L413+O413+R413+P413</f>
        <v>6</v>
      </c>
      <c r="H413" s="241"/>
      <c r="I413" s="213"/>
      <c r="J413" s="213"/>
      <c r="K413" s="171"/>
      <c r="L413" s="304">
        <v>6</v>
      </c>
      <c r="M413" s="61"/>
      <c r="N413" s="61"/>
      <c r="O413" s="261"/>
      <c r="P413" s="219"/>
      <c r="Q413" s="100"/>
      <c r="R413" s="324"/>
      <c r="S413" s="60"/>
      <c r="T413" s="61"/>
      <c r="V413" s="61"/>
      <c r="W413" s="61"/>
      <c r="X413" s="160"/>
      <c r="Y413" s="526"/>
      <c r="Z413" s="743"/>
    </row>
    <row r="414" spans="1:26">
      <c r="A414" s="44">
        <v>407</v>
      </c>
      <c r="B414" s="514" t="s">
        <v>774</v>
      </c>
      <c r="C414" s="515">
        <v>79001</v>
      </c>
      <c r="D414" s="516" t="s">
        <v>764</v>
      </c>
      <c r="E414" s="517" t="s">
        <v>34</v>
      </c>
      <c r="F414" s="517" t="s">
        <v>127</v>
      </c>
      <c r="G414" s="125">
        <f>K414+H414+I414+L414+O414+R414+P414+X414</f>
        <v>0</v>
      </c>
      <c r="H414" s="241"/>
      <c r="I414" s="213"/>
      <c r="J414" s="213"/>
      <c r="K414" s="171"/>
      <c r="L414" s="171"/>
      <c r="M414" s="61"/>
      <c r="N414" s="61"/>
      <c r="O414" s="261"/>
      <c r="P414" s="219"/>
      <c r="Q414" s="100"/>
      <c r="R414" s="324"/>
      <c r="S414" s="60"/>
      <c r="T414" s="61"/>
      <c r="V414" s="61"/>
      <c r="W414" s="61"/>
      <c r="X414" s="526">
        <v>0</v>
      </c>
      <c r="Y414" s="526"/>
      <c r="Z414" s="743"/>
    </row>
    <row r="415" spans="1:26">
      <c r="A415" s="44">
        <v>408</v>
      </c>
      <c r="B415" s="59" t="s">
        <v>597</v>
      </c>
      <c r="C415" s="202">
        <v>110973</v>
      </c>
      <c r="D415" s="205" t="s">
        <v>598</v>
      </c>
      <c r="E415" s="202" t="s">
        <v>7</v>
      </c>
      <c r="F415" s="202" t="s">
        <v>127</v>
      </c>
      <c r="G415" s="125">
        <f>K415+H415+I415+L415+O415+R415+P415+Y415</f>
        <v>0</v>
      </c>
      <c r="H415" s="241"/>
      <c r="I415" s="213"/>
      <c r="J415" s="213"/>
      <c r="K415" s="171"/>
      <c r="L415" s="304">
        <v>0</v>
      </c>
      <c r="M415" s="61"/>
      <c r="N415" s="61"/>
      <c r="O415" s="261"/>
      <c r="P415" s="219"/>
      <c r="Q415" s="100"/>
      <c r="R415" s="324"/>
      <c r="S415" s="60"/>
      <c r="T415" s="61"/>
      <c r="V415" s="61"/>
      <c r="W415" s="61"/>
      <c r="X415" s="160"/>
      <c r="Y415" s="526"/>
      <c r="Z415" s="743"/>
    </row>
    <row r="416" spans="1:26">
      <c r="A416" s="44">
        <v>409</v>
      </c>
      <c r="B416" s="321" t="s">
        <v>521</v>
      </c>
      <c r="C416" s="94">
        <v>94372</v>
      </c>
      <c r="D416" s="61" t="s">
        <v>522</v>
      </c>
      <c r="E416" s="43" t="s">
        <v>6</v>
      </c>
      <c r="F416" s="61" t="s">
        <v>127</v>
      </c>
      <c r="G416" s="125">
        <f>K416+H416+I416+L416+O416+R416+P416</f>
        <v>0</v>
      </c>
      <c r="H416" s="241"/>
      <c r="I416" s="213"/>
      <c r="J416" s="213"/>
      <c r="K416" s="171"/>
      <c r="L416" s="171"/>
      <c r="M416" s="61"/>
      <c r="N416" s="61"/>
      <c r="O416" s="261"/>
      <c r="P416" s="219"/>
      <c r="Q416" s="100"/>
      <c r="R416" s="324">
        <v>0</v>
      </c>
      <c r="S416" s="60"/>
      <c r="T416" s="61"/>
      <c r="V416" s="61"/>
      <c r="W416" s="61"/>
      <c r="X416" s="160"/>
      <c r="Y416" s="526"/>
      <c r="Z416" s="743"/>
    </row>
    <row r="417" spans="1:27">
      <c r="A417" s="44">
        <v>410</v>
      </c>
      <c r="B417" s="119"/>
      <c r="C417" s="83"/>
      <c r="D417" s="83"/>
      <c r="E417" s="83"/>
      <c r="F417" s="43"/>
      <c r="G417" s="125"/>
      <c r="H417" s="241"/>
      <c r="I417" s="213"/>
      <c r="J417" s="244"/>
      <c r="K417" s="171"/>
      <c r="L417" s="171"/>
      <c r="M417" s="61"/>
      <c r="N417" s="61"/>
      <c r="O417" s="261"/>
      <c r="P417" s="219"/>
      <c r="Q417" s="100"/>
      <c r="R417" s="169"/>
      <c r="S417" s="60"/>
      <c r="T417" s="61"/>
      <c r="V417" s="61"/>
      <c r="W417" s="61"/>
      <c r="X417" s="160"/>
      <c r="Y417" s="526"/>
      <c r="Z417" s="743"/>
    </row>
    <row r="418" spans="1:27">
      <c r="A418" s="44"/>
      <c r="B418" s="680"/>
      <c r="C418" s="681"/>
      <c r="D418" s="681"/>
      <c r="E418" s="43"/>
      <c r="F418" s="681"/>
      <c r="G418" s="125"/>
      <c r="H418" s="241"/>
      <c r="I418" s="213"/>
      <c r="J418" s="213"/>
      <c r="K418" s="215"/>
      <c r="L418" s="171"/>
      <c r="M418" s="61"/>
      <c r="N418" s="61"/>
      <c r="O418" s="218"/>
      <c r="P418" s="219"/>
      <c r="Q418" s="100"/>
      <c r="R418" s="169"/>
      <c r="S418" s="60"/>
      <c r="T418" s="61"/>
      <c r="V418" s="61"/>
      <c r="W418" s="61"/>
      <c r="X418" s="160"/>
      <c r="Y418" s="526"/>
      <c r="Z418" s="743"/>
    </row>
    <row r="419" spans="1:27">
      <c r="A419" s="44"/>
      <c r="B419" s="727"/>
      <c r="C419" s="727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727"/>
      <c r="O419" s="22"/>
      <c r="P419" s="22"/>
      <c r="Q419" s="22"/>
      <c r="R419" s="22"/>
      <c r="S419" s="22"/>
      <c r="T419" s="22"/>
      <c r="U419" s="22"/>
      <c r="V419" s="22"/>
      <c r="W419" s="22"/>
      <c r="X419" s="727"/>
      <c r="Y419" s="727"/>
      <c r="Z419" s="22"/>
    </row>
    <row r="420" spans="1:27">
      <c r="A420" s="22"/>
      <c r="B420" s="727"/>
      <c r="C420" s="727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727"/>
      <c r="O420" s="22"/>
      <c r="P420" s="22"/>
      <c r="Q420" s="22"/>
      <c r="R420" s="22"/>
      <c r="S420" s="22"/>
      <c r="T420" s="22"/>
      <c r="U420" s="22"/>
      <c r="V420" s="22"/>
      <c r="W420" s="22"/>
      <c r="X420" s="727"/>
      <c r="Y420" s="727"/>
      <c r="Z420" s="22"/>
      <c r="AA420"/>
    </row>
    <row r="421" spans="1:27">
      <c r="A421" s="22"/>
      <c r="B421" s="22"/>
      <c r="C421" s="727"/>
      <c r="D421" s="727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727"/>
      <c r="P421" s="22"/>
      <c r="Q421" s="22"/>
      <c r="R421" s="22"/>
      <c r="S421" s="22"/>
      <c r="T421" s="22"/>
      <c r="U421" s="22"/>
      <c r="V421" s="22"/>
      <c r="W421" s="22"/>
      <c r="X421" s="22"/>
      <c r="Y421" s="727"/>
      <c r="AA421"/>
    </row>
    <row r="422" spans="1:27" s="22" customFormat="1">
      <c r="B422" s="127" t="s">
        <v>131</v>
      </c>
      <c r="C422" s="128"/>
      <c r="D422" s="128"/>
      <c r="E422" s="128"/>
      <c r="F422" s="128"/>
      <c r="G422" s="45"/>
      <c r="H422" s="49"/>
      <c r="I422" s="23"/>
      <c r="J422" s="23"/>
      <c r="K422" s="41"/>
      <c r="L422" s="42"/>
      <c r="M422" s="5"/>
      <c r="N422" s="5"/>
      <c r="O422" s="42"/>
      <c r="P422" s="101"/>
      <c r="Q422" s="17"/>
      <c r="R422" s="17"/>
      <c r="S422" s="5"/>
      <c r="T422" s="5"/>
      <c r="U422" s="5"/>
      <c r="V422" s="41"/>
      <c r="W422" s="42"/>
      <c r="X422" s="42"/>
      <c r="Y422" s="42"/>
      <c r="Z422" s="42"/>
    </row>
    <row r="423" spans="1:27" s="22" customFormat="1">
      <c r="B423" s="4" t="s">
        <v>132</v>
      </c>
      <c r="C423" s="128"/>
      <c r="D423" s="128"/>
      <c r="E423" s="128"/>
      <c r="F423" s="128"/>
      <c r="G423" s="45"/>
      <c r="H423" s="49"/>
      <c r="I423" s="23"/>
      <c r="J423" s="23"/>
      <c r="K423" s="41"/>
      <c r="L423" s="42"/>
      <c r="M423" s="5"/>
      <c r="N423" s="5"/>
      <c r="O423" s="42"/>
      <c r="P423" s="101"/>
      <c r="Q423" s="17"/>
      <c r="R423" s="17"/>
      <c r="S423" s="5"/>
      <c r="T423" s="5"/>
      <c r="U423" s="5"/>
      <c r="V423" s="41"/>
      <c r="W423" s="42"/>
      <c r="X423" s="42"/>
      <c r="Y423" s="42"/>
      <c r="Z423" s="42"/>
    </row>
    <row r="424" spans="1:27" s="22" customFormat="1">
      <c r="B424" s="4" t="s">
        <v>133</v>
      </c>
      <c r="C424" s="128"/>
      <c r="D424" s="128"/>
      <c r="E424" s="128"/>
      <c r="F424" s="128"/>
      <c r="G424" s="45"/>
      <c r="H424" s="49"/>
      <c r="I424" s="23"/>
      <c r="J424" s="23"/>
      <c r="K424" s="41"/>
      <c r="L424" s="42"/>
      <c r="M424" s="5"/>
      <c r="N424" s="5"/>
      <c r="O424" s="42"/>
      <c r="P424" s="101"/>
      <c r="Q424" s="17"/>
      <c r="R424" s="17"/>
      <c r="S424" s="5"/>
      <c r="T424" s="5"/>
      <c r="U424" s="5"/>
      <c r="V424" s="41"/>
      <c r="W424" s="42"/>
      <c r="X424" s="42"/>
      <c r="Y424" s="42"/>
      <c r="Z424" s="42"/>
    </row>
    <row r="425" spans="1:27" s="22" customFormat="1">
      <c r="A425" s="62"/>
      <c r="B425" s="4" t="s">
        <v>605</v>
      </c>
      <c r="C425" s="128"/>
      <c r="D425" s="128"/>
      <c r="E425" s="128"/>
      <c r="F425" s="128"/>
      <c r="G425" s="45"/>
      <c r="H425" s="49"/>
      <c r="I425" s="23"/>
      <c r="J425" s="23"/>
      <c r="K425" s="41"/>
      <c r="L425" s="42"/>
      <c r="M425" s="5"/>
      <c r="N425" s="5"/>
      <c r="O425" s="42"/>
      <c r="P425" s="101"/>
      <c r="Q425" s="17"/>
      <c r="R425" s="17"/>
      <c r="S425" s="5"/>
      <c r="T425" s="5"/>
      <c r="U425" s="5"/>
      <c r="V425" s="41"/>
      <c r="W425" s="42"/>
      <c r="X425" s="42"/>
      <c r="Y425" s="42"/>
      <c r="Z425" s="42"/>
    </row>
    <row r="426" spans="1:27" s="22" customFormat="1">
      <c r="A426" s="62"/>
      <c r="B426" s="4" t="s">
        <v>134</v>
      </c>
      <c r="C426" s="128"/>
      <c r="D426" s="128"/>
      <c r="E426" s="128"/>
      <c r="F426" s="128"/>
      <c r="G426" s="45"/>
      <c r="H426" s="49"/>
      <c r="I426" s="23"/>
      <c r="J426" s="23"/>
      <c r="K426" s="41"/>
      <c r="L426" s="42"/>
      <c r="M426" s="5"/>
      <c r="N426" s="5"/>
      <c r="O426" s="42"/>
      <c r="P426" s="101"/>
      <c r="Q426" s="17"/>
      <c r="R426" s="17"/>
      <c r="S426" s="5"/>
      <c r="T426" s="5"/>
      <c r="U426" s="5"/>
      <c r="V426" s="41"/>
      <c r="W426" s="42"/>
      <c r="X426" s="42"/>
      <c r="Y426" s="42"/>
      <c r="Z426" s="42"/>
    </row>
    <row r="427" spans="1:27" s="22" customFormat="1">
      <c r="A427" s="62"/>
      <c r="B427" s="4" t="s">
        <v>135</v>
      </c>
      <c r="C427" s="128"/>
      <c r="D427" s="128"/>
      <c r="E427" s="128"/>
      <c r="F427" s="128"/>
      <c r="G427" s="45"/>
      <c r="H427" s="49"/>
      <c r="I427" s="23"/>
      <c r="J427" s="23"/>
      <c r="K427" s="41"/>
      <c r="L427" s="42"/>
      <c r="M427" s="5"/>
      <c r="N427" s="5"/>
      <c r="O427" s="42"/>
      <c r="P427" s="101"/>
      <c r="Q427" s="17"/>
      <c r="R427" s="17"/>
      <c r="S427" s="5"/>
      <c r="T427" s="5"/>
      <c r="U427" s="5"/>
      <c r="V427" s="41"/>
      <c r="W427" s="42"/>
      <c r="X427" s="42"/>
      <c r="Y427" s="42"/>
      <c r="Z427" s="42"/>
    </row>
    <row r="428" spans="1:27" s="22" customFormat="1">
      <c r="A428" s="62"/>
      <c r="B428" s="39"/>
      <c r="C428" s="40"/>
      <c r="D428" s="40"/>
      <c r="E428" s="40"/>
      <c r="F428" s="39"/>
      <c r="G428" s="49"/>
      <c r="H428" s="49"/>
      <c r="I428" s="129"/>
      <c r="J428" s="129"/>
      <c r="K428" s="41"/>
      <c r="L428" s="42"/>
      <c r="M428" s="5"/>
      <c r="N428" s="5"/>
      <c r="O428" s="42"/>
      <c r="P428" s="101"/>
      <c r="Q428" s="17"/>
      <c r="R428" s="17"/>
      <c r="S428" s="5"/>
      <c r="T428" s="149" t="s">
        <v>128</v>
      </c>
      <c r="U428" s="130"/>
      <c r="V428" s="41"/>
      <c r="W428" s="42"/>
      <c r="X428" s="42"/>
      <c r="Y428" s="42"/>
      <c r="Z428" s="42"/>
    </row>
    <row r="429" spans="1:27" s="22" customFormat="1">
      <c r="A429" s="62"/>
      <c r="B429" s="39"/>
      <c r="C429" s="40"/>
      <c r="D429" s="40"/>
      <c r="E429" s="40"/>
      <c r="F429" s="39"/>
      <c r="G429" s="49"/>
      <c r="H429" s="49"/>
      <c r="I429" s="129"/>
      <c r="J429" s="129"/>
      <c r="K429" s="41"/>
      <c r="L429" s="42"/>
      <c r="M429" s="5"/>
      <c r="N429" s="5"/>
      <c r="O429" s="42"/>
      <c r="P429" s="101"/>
      <c r="Q429" s="17"/>
      <c r="R429" s="17"/>
      <c r="S429" s="5"/>
      <c r="T429" s="149" t="s">
        <v>918</v>
      </c>
      <c r="U429" s="130"/>
      <c r="V429" s="41"/>
      <c r="W429" s="42"/>
      <c r="X429" s="42"/>
      <c r="Y429" s="42"/>
      <c r="Z429" s="42"/>
    </row>
    <row r="430" spans="1:27" s="22" customFormat="1">
      <c r="A430" s="62"/>
      <c r="B430" s="62"/>
      <c r="C430" s="97"/>
      <c r="D430" s="97"/>
      <c r="E430" s="97"/>
      <c r="F430" s="97"/>
      <c r="G430" s="62"/>
      <c r="H430" s="115"/>
      <c r="I430" s="115"/>
      <c r="J430" s="115"/>
      <c r="K430" s="108"/>
      <c r="L430" s="110"/>
      <c r="M430" s="110"/>
      <c r="N430" s="91"/>
      <c r="O430" s="91"/>
      <c r="P430" s="102"/>
      <c r="Q430" s="102"/>
      <c r="R430" s="102"/>
      <c r="S430" s="91"/>
      <c r="T430" s="110"/>
      <c r="U430" s="91"/>
      <c r="V430" s="91"/>
      <c r="W430" s="97"/>
      <c r="X430" s="91"/>
      <c r="Y430" s="727"/>
      <c r="Z430" s="727"/>
    </row>
    <row r="431" spans="1:27" s="22" customFormat="1">
      <c r="A431" s="62"/>
      <c r="B431" s="62"/>
      <c r="C431" s="97"/>
      <c r="D431" s="97"/>
      <c r="E431" s="97"/>
      <c r="F431" s="97"/>
      <c r="G431" s="62"/>
      <c r="H431" s="115"/>
      <c r="I431" s="115"/>
      <c r="J431" s="115"/>
      <c r="K431" s="108"/>
      <c r="L431" s="110"/>
      <c r="M431" s="110"/>
      <c r="N431" s="91"/>
      <c r="O431" s="91"/>
      <c r="P431" s="102"/>
      <c r="Q431" s="102"/>
      <c r="R431" s="102"/>
      <c r="S431" s="91"/>
      <c r="T431" s="110"/>
      <c r="U431" s="91"/>
      <c r="V431" s="91"/>
      <c r="W431" s="97"/>
      <c r="X431" s="91"/>
      <c r="Y431" s="727"/>
      <c r="Z431" s="727"/>
    </row>
    <row r="432" spans="1:27" s="22" customFormat="1">
      <c r="A432" s="62"/>
      <c r="B432" s="62"/>
      <c r="C432" s="97"/>
      <c r="D432" s="97"/>
      <c r="E432" s="97"/>
      <c r="F432" s="97"/>
      <c r="G432" s="62"/>
      <c r="H432" s="115"/>
      <c r="I432" s="115"/>
      <c r="J432" s="115"/>
      <c r="K432" s="108"/>
      <c r="L432" s="110"/>
      <c r="M432" s="110"/>
      <c r="N432" s="91"/>
      <c r="O432" s="91"/>
      <c r="P432" s="102"/>
      <c r="Q432" s="102"/>
      <c r="R432" s="102"/>
      <c r="S432" s="91"/>
      <c r="T432" s="110"/>
      <c r="U432" s="91"/>
      <c r="V432" s="91"/>
      <c r="W432" s="97"/>
      <c r="X432" s="91"/>
      <c r="Y432" s="727"/>
      <c r="Z432" s="727"/>
    </row>
    <row r="433" spans="1:26" s="22" customFormat="1">
      <c r="A433" s="62"/>
      <c r="B433" s="62"/>
      <c r="C433" s="97"/>
      <c r="D433" s="97"/>
      <c r="E433" s="97"/>
      <c r="F433" s="97"/>
      <c r="G433" s="62"/>
      <c r="H433" s="115"/>
      <c r="I433" s="115"/>
      <c r="J433" s="115"/>
      <c r="K433" s="108"/>
      <c r="L433" s="110"/>
      <c r="M433" s="110"/>
      <c r="N433" s="91"/>
      <c r="O433" s="91"/>
      <c r="P433" s="102"/>
      <c r="Q433" s="102"/>
      <c r="R433" s="102"/>
      <c r="S433" s="91"/>
      <c r="T433" s="110"/>
      <c r="U433" s="91"/>
      <c r="V433" s="91"/>
      <c r="W433" s="97"/>
      <c r="X433" s="91"/>
      <c r="Y433" s="727"/>
      <c r="Z433" s="727"/>
    </row>
    <row r="434" spans="1:26" s="22" customFormat="1">
      <c r="A434" s="62"/>
      <c r="B434" s="62"/>
      <c r="C434" s="97"/>
      <c r="D434" s="97"/>
      <c r="E434" s="97"/>
      <c r="F434" s="97"/>
      <c r="G434" s="62"/>
      <c r="H434" s="115"/>
      <c r="I434" s="115"/>
      <c r="J434" s="115"/>
      <c r="K434" s="108"/>
      <c r="L434" s="110"/>
      <c r="M434" s="110"/>
      <c r="N434" s="91"/>
      <c r="O434" s="91"/>
      <c r="P434" s="102"/>
      <c r="Q434" s="102"/>
      <c r="R434" s="102"/>
      <c r="S434" s="91"/>
      <c r="T434" s="110"/>
      <c r="U434" s="91"/>
      <c r="V434" s="91"/>
      <c r="W434" s="97"/>
      <c r="X434" s="91"/>
      <c r="Y434" s="727"/>
      <c r="Z434" s="727"/>
    </row>
    <row r="435" spans="1:26" s="22" customFormat="1">
      <c r="A435" s="62"/>
      <c r="B435" s="62"/>
      <c r="C435" s="97"/>
      <c r="D435" s="97"/>
      <c r="E435" s="97"/>
      <c r="F435" s="97"/>
      <c r="G435" s="62"/>
      <c r="H435" s="115"/>
      <c r="I435" s="115"/>
      <c r="J435" s="115"/>
      <c r="K435" s="108"/>
      <c r="L435" s="110"/>
      <c r="M435" s="110"/>
      <c r="N435" s="91"/>
      <c r="O435" s="91"/>
      <c r="P435" s="102"/>
      <c r="Q435" s="102"/>
      <c r="R435" s="102"/>
      <c r="S435" s="91"/>
      <c r="T435" s="110"/>
      <c r="U435" s="91"/>
      <c r="V435" s="91"/>
      <c r="W435" s="97"/>
      <c r="X435" s="91"/>
      <c r="Y435" s="727"/>
      <c r="Z435" s="727"/>
    </row>
    <row r="436" spans="1:26" s="22" customFormat="1">
      <c r="A436" s="62"/>
      <c r="B436" s="62"/>
      <c r="C436" s="97"/>
      <c r="D436" s="97"/>
      <c r="E436" s="97"/>
      <c r="F436" s="97"/>
      <c r="G436" s="62"/>
      <c r="H436" s="115"/>
      <c r="I436" s="115"/>
      <c r="J436" s="115"/>
      <c r="K436" s="108"/>
      <c r="L436" s="110"/>
      <c r="M436" s="110"/>
      <c r="N436" s="91"/>
      <c r="O436" s="91"/>
      <c r="P436" s="102"/>
      <c r="Q436" s="102"/>
      <c r="R436" s="102"/>
      <c r="S436" s="91"/>
      <c r="T436" s="110"/>
      <c r="U436" s="91"/>
      <c r="V436" s="91"/>
      <c r="W436" s="97"/>
      <c r="X436" s="91"/>
      <c r="Y436" s="727"/>
      <c r="Z436" s="727"/>
    </row>
    <row r="437" spans="1:26" s="22" customFormat="1">
      <c r="A437" s="62"/>
      <c r="B437" s="62"/>
      <c r="C437" s="97"/>
      <c r="D437" s="97"/>
      <c r="E437" s="97"/>
      <c r="F437" s="97"/>
      <c r="G437" s="62"/>
      <c r="H437" s="115"/>
      <c r="I437" s="115"/>
      <c r="J437" s="115"/>
      <c r="K437" s="108"/>
      <c r="L437" s="110"/>
      <c r="M437" s="110"/>
      <c r="N437" s="91"/>
      <c r="O437" s="91"/>
      <c r="P437" s="102"/>
      <c r="Q437" s="102"/>
      <c r="R437" s="102"/>
      <c r="S437" s="91"/>
      <c r="T437" s="110"/>
      <c r="U437" s="91"/>
      <c r="V437" s="91"/>
      <c r="W437" s="97"/>
      <c r="X437" s="91"/>
      <c r="Y437" s="727"/>
      <c r="Z437" s="727"/>
    </row>
    <row r="438" spans="1:26" s="22" customFormat="1">
      <c r="A438" s="62"/>
      <c r="B438" s="62"/>
      <c r="C438" s="97"/>
      <c r="D438" s="97"/>
      <c r="E438" s="97"/>
      <c r="F438" s="97"/>
      <c r="G438" s="62"/>
      <c r="H438" s="115"/>
      <c r="I438" s="115"/>
      <c r="J438" s="115"/>
      <c r="K438" s="108"/>
      <c r="L438" s="110"/>
      <c r="M438" s="110"/>
      <c r="N438" s="91"/>
      <c r="O438" s="91"/>
      <c r="P438" s="102"/>
      <c r="Q438" s="102"/>
      <c r="R438" s="102"/>
      <c r="S438" s="91"/>
      <c r="T438" s="110"/>
      <c r="U438" s="91"/>
      <c r="V438" s="91"/>
      <c r="W438" s="97"/>
      <c r="X438" s="91"/>
      <c r="Y438" s="727"/>
      <c r="Z438" s="727"/>
    </row>
    <row r="439" spans="1:26" s="22" customFormat="1">
      <c r="A439" s="62"/>
      <c r="B439" s="62"/>
      <c r="C439" s="97"/>
      <c r="D439" s="97"/>
      <c r="E439" s="97"/>
      <c r="F439" s="97"/>
      <c r="G439" s="62"/>
      <c r="H439" s="115"/>
      <c r="I439" s="115"/>
      <c r="J439" s="115"/>
      <c r="K439" s="108"/>
      <c r="L439" s="110"/>
      <c r="M439" s="110"/>
      <c r="N439" s="91"/>
      <c r="O439" s="91"/>
      <c r="P439" s="102"/>
      <c r="Q439" s="102"/>
      <c r="R439" s="102"/>
      <c r="S439" s="91"/>
      <c r="T439" s="110"/>
      <c r="U439" s="91"/>
      <c r="V439" s="91"/>
      <c r="W439" s="97"/>
      <c r="X439" s="91"/>
      <c r="Y439" s="727"/>
      <c r="Z439" s="727"/>
    </row>
    <row r="440" spans="1:26" s="22" customFormat="1">
      <c r="A440" s="62"/>
      <c r="B440" s="62"/>
      <c r="C440" s="97"/>
      <c r="D440" s="97"/>
      <c r="E440" s="97"/>
      <c r="F440" s="97"/>
      <c r="G440" s="62"/>
      <c r="H440" s="115"/>
      <c r="I440" s="115"/>
      <c r="J440" s="115"/>
      <c r="K440" s="108"/>
      <c r="L440" s="110"/>
      <c r="M440" s="110"/>
      <c r="N440" s="91"/>
      <c r="O440" s="91"/>
      <c r="P440" s="102"/>
      <c r="Q440" s="102"/>
      <c r="R440" s="102"/>
      <c r="S440" s="91"/>
      <c r="T440" s="110"/>
      <c r="U440" s="91"/>
      <c r="V440" s="91"/>
      <c r="W440" s="97"/>
      <c r="X440" s="91"/>
      <c r="Y440" s="727"/>
      <c r="Z440" s="727"/>
    </row>
    <row r="441" spans="1:26" s="22" customFormat="1">
      <c r="A441" s="62"/>
      <c r="B441" s="62"/>
      <c r="C441" s="97"/>
      <c r="D441" s="97"/>
      <c r="E441" s="97"/>
      <c r="F441" s="97"/>
      <c r="G441" s="62"/>
      <c r="H441" s="115"/>
      <c r="I441" s="115"/>
      <c r="J441" s="115"/>
      <c r="K441" s="108"/>
      <c r="L441" s="110"/>
      <c r="M441" s="110"/>
      <c r="N441" s="91"/>
      <c r="O441" s="91"/>
      <c r="P441" s="102"/>
      <c r="Q441" s="102"/>
      <c r="R441" s="102"/>
      <c r="S441" s="91"/>
      <c r="T441" s="110"/>
      <c r="U441" s="91"/>
      <c r="V441" s="91"/>
      <c r="W441" s="97"/>
      <c r="X441" s="91"/>
      <c r="Y441" s="727"/>
      <c r="Z441" s="727"/>
    </row>
    <row r="442" spans="1:26" s="22" customFormat="1">
      <c r="A442" s="62"/>
      <c r="B442" s="62"/>
      <c r="C442" s="97"/>
      <c r="D442" s="97"/>
      <c r="E442" s="97"/>
      <c r="F442" s="97"/>
      <c r="G442" s="62"/>
      <c r="H442" s="115"/>
      <c r="I442" s="115"/>
      <c r="J442" s="115"/>
      <c r="K442" s="108"/>
      <c r="L442" s="110"/>
      <c r="M442" s="110"/>
      <c r="N442" s="91"/>
      <c r="O442" s="91"/>
      <c r="P442" s="102"/>
      <c r="Q442" s="102"/>
      <c r="R442" s="102"/>
      <c r="S442" s="91"/>
      <c r="T442" s="110"/>
      <c r="U442" s="91"/>
      <c r="V442" s="91"/>
      <c r="W442" s="97"/>
      <c r="X442" s="91"/>
      <c r="Y442" s="727"/>
      <c r="Z442" s="727"/>
    </row>
    <row r="443" spans="1:26" s="22" customFormat="1">
      <c r="A443" s="62"/>
      <c r="B443" s="62"/>
      <c r="C443" s="97"/>
      <c r="D443" s="97"/>
      <c r="E443" s="97"/>
      <c r="F443" s="97"/>
      <c r="G443" s="62"/>
      <c r="H443" s="115"/>
      <c r="I443" s="115"/>
      <c r="J443" s="115"/>
      <c r="K443" s="108"/>
      <c r="L443" s="110"/>
      <c r="M443" s="110"/>
      <c r="N443" s="91"/>
      <c r="O443" s="91"/>
      <c r="P443" s="102"/>
      <c r="Q443" s="102"/>
      <c r="R443" s="102"/>
      <c r="S443" s="91"/>
      <c r="T443" s="110"/>
      <c r="U443" s="91"/>
      <c r="V443" s="91"/>
      <c r="W443" s="97"/>
      <c r="X443" s="91"/>
      <c r="Y443" s="727"/>
      <c r="Z443" s="727"/>
    </row>
    <row r="444" spans="1:26" s="22" customFormat="1">
      <c r="A444" s="62"/>
      <c r="B444" s="62"/>
      <c r="C444" s="97"/>
      <c r="D444" s="97"/>
      <c r="E444" s="97"/>
      <c r="F444" s="97"/>
      <c r="G444" s="62"/>
      <c r="H444" s="115"/>
      <c r="I444" s="115"/>
      <c r="J444" s="115"/>
      <c r="K444" s="108"/>
      <c r="L444" s="110"/>
      <c r="M444" s="110"/>
      <c r="N444" s="91"/>
      <c r="O444" s="91"/>
      <c r="P444" s="102"/>
      <c r="Q444" s="102"/>
      <c r="R444" s="102"/>
      <c r="S444" s="91"/>
      <c r="T444" s="110"/>
      <c r="U444" s="91"/>
      <c r="V444" s="91"/>
      <c r="W444" s="97"/>
      <c r="X444" s="91"/>
      <c r="Y444" s="727"/>
      <c r="Z444" s="727"/>
    </row>
    <row r="445" spans="1:26" s="22" customFormat="1">
      <c r="A445" s="62"/>
      <c r="B445" s="62"/>
      <c r="C445" s="97"/>
      <c r="D445" s="97"/>
      <c r="E445" s="97"/>
      <c r="F445" s="97"/>
      <c r="G445" s="62"/>
      <c r="H445" s="115"/>
      <c r="I445" s="115"/>
      <c r="J445" s="115"/>
      <c r="K445" s="108"/>
      <c r="L445" s="110"/>
      <c r="M445" s="110"/>
      <c r="N445" s="91"/>
      <c r="O445" s="91"/>
      <c r="P445" s="102"/>
      <c r="Q445" s="102"/>
      <c r="R445" s="102"/>
      <c r="S445" s="91"/>
      <c r="T445" s="110"/>
      <c r="U445" s="91"/>
      <c r="V445" s="91"/>
      <c r="W445" s="97"/>
      <c r="X445" s="91"/>
      <c r="Y445" s="727"/>
      <c r="Z445" s="727"/>
    </row>
    <row r="446" spans="1:26" s="22" customFormat="1">
      <c r="A446" s="62"/>
      <c r="B446" s="62"/>
      <c r="C446" s="97"/>
      <c r="D446" s="97"/>
      <c r="E446" s="97"/>
      <c r="F446" s="97"/>
      <c r="G446" s="62"/>
      <c r="H446" s="115"/>
      <c r="I446" s="115"/>
      <c r="J446" s="115"/>
      <c r="K446" s="108"/>
      <c r="L446" s="110"/>
      <c r="M446" s="110"/>
      <c r="N446" s="91"/>
      <c r="O446" s="91"/>
      <c r="P446" s="102"/>
      <c r="Q446" s="102"/>
      <c r="R446" s="102"/>
      <c r="S446" s="91"/>
      <c r="T446" s="110"/>
      <c r="U446" s="91"/>
      <c r="V446" s="91"/>
      <c r="W446" s="97"/>
      <c r="X446" s="91"/>
      <c r="Y446" s="727"/>
      <c r="Z446" s="727"/>
    </row>
    <row r="447" spans="1:26" s="22" customFormat="1">
      <c r="A447" s="62"/>
      <c r="B447" s="62"/>
      <c r="C447" s="97"/>
      <c r="D447" s="97"/>
      <c r="E447" s="97"/>
      <c r="F447" s="97"/>
      <c r="G447" s="62"/>
      <c r="H447" s="115"/>
      <c r="I447" s="115"/>
      <c r="J447" s="115"/>
      <c r="K447" s="108"/>
      <c r="L447" s="110"/>
      <c r="M447" s="110"/>
      <c r="N447" s="91"/>
      <c r="O447" s="91"/>
      <c r="P447" s="102"/>
      <c r="Q447" s="102"/>
      <c r="R447" s="102"/>
      <c r="S447" s="91"/>
      <c r="T447" s="110"/>
      <c r="U447" s="91"/>
      <c r="V447" s="91"/>
      <c r="W447" s="97"/>
      <c r="X447" s="91"/>
      <c r="Y447" s="727"/>
      <c r="Z447" s="727"/>
    </row>
    <row r="448" spans="1:26" s="22" customFormat="1">
      <c r="A448" s="62"/>
      <c r="B448" s="62"/>
      <c r="C448" s="97"/>
      <c r="D448" s="97"/>
      <c r="E448" s="97"/>
      <c r="F448" s="97"/>
      <c r="G448" s="62"/>
      <c r="H448" s="115"/>
      <c r="I448" s="115"/>
      <c r="J448" s="115"/>
      <c r="K448" s="108"/>
      <c r="L448" s="110"/>
      <c r="M448" s="110"/>
      <c r="N448" s="91"/>
      <c r="O448" s="91"/>
      <c r="P448" s="102"/>
      <c r="Q448" s="102"/>
      <c r="R448" s="102"/>
      <c r="S448" s="91"/>
      <c r="T448" s="110"/>
      <c r="U448" s="91"/>
      <c r="V448" s="91"/>
      <c r="W448" s="97"/>
      <c r="X448" s="91"/>
      <c r="Y448" s="727"/>
      <c r="Z448" s="727"/>
    </row>
    <row r="449" spans="1:26" s="22" customFormat="1">
      <c r="A449" s="62"/>
      <c r="B449" s="62"/>
      <c r="C449" s="97"/>
      <c r="D449" s="97"/>
      <c r="E449" s="97"/>
      <c r="F449" s="97"/>
      <c r="G449" s="62"/>
      <c r="H449" s="115"/>
      <c r="I449" s="115"/>
      <c r="J449" s="115"/>
      <c r="K449" s="108"/>
      <c r="L449" s="110"/>
      <c r="M449" s="110"/>
      <c r="N449" s="91"/>
      <c r="O449" s="91"/>
      <c r="P449" s="102"/>
      <c r="Q449" s="102"/>
      <c r="R449" s="102"/>
      <c r="S449" s="91"/>
      <c r="T449" s="110"/>
      <c r="U449" s="91"/>
      <c r="V449" s="91"/>
      <c r="W449" s="97"/>
      <c r="X449" s="91"/>
      <c r="Y449" s="727"/>
      <c r="Z449" s="727"/>
    </row>
    <row r="450" spans="1:26" s="22" customFormat="1">
      <c r="A450" s="62"/>
      <c r="B450" s="62"/>
      <c r="C450" s="97"/>
      <c r="D450" s="97"/>
      <c r="E450" s="97"/>
      <c r="F450" s="97"/>
      <c r="G450" s="62"/>
      <c r="H450" s="115"/>
      <c r="I450" s="115"/>
      <c r="J450" s="115"/>
      <c r="K450" s="108"/>
      <c r="L450" s="110"/>
      <c r="M450" s="110"/>
      <c r="N450" s="91"/>
      <c r="O450" s="91"/>
      <c r="P450" s="102"/>
      <c r="Q450" s="102"/>
      <c r="R450" s="102"/>
      <c r="S450" s="91"/>
      <c r="T450" s="110"/>
      <c r="U450" s="91"/>
      <c r="V450" s="91"/>
      <c r="W450" s="97"/>
      <c r="X450" s="91"/>
      <c r="Y450" s="727"/>
      <c r="Z450" s="727"/>
    </row>
    <row r="451" spans="1:26" s="22" customFormat="1">
      <c r="A451" s="62"/>
      <c r="B451" s="62"/>
      <c r="C451" s="97"/>
      <c r="D451" s="97"/>
      <c r="E451" s="97"/>
      <c r="F451" s="97"/>
      <c r="G451" s="62"/>
      <c r="H451" s="115"/>
      <c r="I451" s="115"/>
      <c r="J451" s="115"/>
      <c r="K451" s="108"/>
      <c r="L451" s="110"/>
      <c r="M451" s="110"/>
      <c r="N451" s="91"/>
      <c r="O451" s="91"/>
      <c r="P451" s="102"/>
      <c r="Q451" s="102"/>
      <c r="R451" s="102"/>
      <c r="S451" s="91"/>
      <c r="T451" s="110"/>
      <c r="U451" s="91"/>
      <c r="V451" s="91"/>
      <c r="W451" s="97"/>
      <c r="X451" s="91"/>
      <c r="Y451" s="727"/>
      <c r="Z451" s="727"/>
    </row>
    <row r="452" spans="1:26" s="22" customFormat="1">
      <c r="A452" s="62"/>
      <c r="B452" s="62"/>
      <c r="C452" s="97"/>
      <c r="D452" s="97"/>
      <c r="E452" s="97"/>
      <c r="F452" s="97"/>
      <c r="G452" s="62"/>
      <c r="H452" s="115"/>
      <c r="I452" s="115"/>
      <c r="J452" s="115"/>
      <c r="K452" s="108"/>
      <c r="L452" s="110"/>
      <c r="M452" s="110"/>
      <c r="N452" s="91"/>
      <c r="O452" s="91"/>
      <c r="P452" s="102"/>
      <c r="Q452" s="102"/>
      <c r="R452" s="102"/>
      <c r="S452" s="91"/>
      <c r="T452" s="110"/>
      <c r="U452" s="91"/>
      <c r="V452" s="91"/>
      <c r="W452" s="97"/>
      <c r="X452" s="91"/>
      <c r="Y452" s="727"/>
      <c r="Z452" s="727"/>
    </row>
    <row r="453" spans="1:26" s="22" customFormat="1">
      <c r="A453" s="62"/>
      <c r="B453" s="62"/>
      <c r="C453" s="97"/>
      <c r="D453" s="97"/>
      <c r="E453" s="97"/>
      <c r="F453" s="97"/>
      <c r="G453" s="62"/>
      <c r="H453" s="115"/>
      <c r="I453" s="115"/>
      <c r="J453" s="115"/>
      <c r="K453" s="108"/>
      <c r="L453" s="110"/>
      <c r="M453" s="110"/>
      <c r="N453" s="91"/>
      <c r="O453" s="91"/>
      <c r="P453" s="102"/>
      <c r="Q453" s="102"/>
      <c r="R453" s="102"/>
      <c r="S453" s="91"/>
      <c r="T453" s="110"/>
      <c r="U453" s="91"/>
      <c r="V453" s="91"/>
      <c r="W453" s="97"/>
      <c r="X453" s="91"/>
      <c r="Y453" s="727"/>
      <c r="Z453" s="727"/>
    </row>
    <row r="454" spans="1:26" s="22" customFormat="1">
      <c r="A454" s="62"/>
      <c r="B454" s="62"/>
      <c r="C454" s="97"/>
      <c r="D454" s="97"/>
      <c r="E454" s="97"/>
      <c r="F454" s="97"/>
      <c r="G454" s="62"/>
      <c r="H454" s="115"/>
      <c r="I454" s="115"/>
      <c r="J454" s="115"/>
      <c r="K454" s="108"/>
      <c r="L454" s="110"/>
      <c r="M454" s="110"/>
      <c r="N454" s="91"/>
      <c r="O454" s="91"/>
      <c r="P454" s="102"/>
      <c r="Q454" s="102"/>
      <c r="R454" s="102"/>
      <c r="S454" s="91"/>
      <c r="T454" s="110"/>
      <c r="U454" s="91"/>
      <c r="V454" s="91"/>
      <c r="W454" s="97"/>
      <c r="X454" s="91"/>
      <c r="Y454" s="727"/>
      <c r="Z454" s="727"/>
    </row>
    <row r="455" spans="1:26" s="22" customFormat="1">
      <c r="A455" s="62"/>
      <c r="B455" s="62"/>
      <c r="C455" s="97"/>
      <c r="D455" s="97"/>
      <c r="E455" s="97"/>
      <c r="F455" s="97"/>
      <c r="G455" s="62"/>
      <c r="H455" s="115"/>
      <c r="I455" s="115"/>
      <c r="J455" s="115"/>
      <c r="K455" s="108"/>
      <c r="L455" s="110"/>
      <c r="M455" s="110"/>
      <c r="N455" s="91"/>
      <c r="O455" s="91"/>
      <c r="P455" s="102"/>
      <c r="Q455" s="102"/>
      <c r="R455" s="102"/>
      <c r="S455" s="91"/>
      <c r="T455" s="110"/>
      <c r="U455" s="91"/>
      <c r="V455" s="91"/>
      <c r="W455" s="97"/>
      <c r="X455" s="91"/>
      <c r="Y455" s="727"/>
      <c r="Z455" s="727"/>
    </row>
    <row r="456" spans="1:26" s="22" customFormat="1">
      <c r="A456" s="62"/>
      <c r="B456" s="62"/>
      <c r="C456" s="97"/>
      <c r="D456" s="97"/>
      <c r="E456" s="97"/>
      <c r="F456" s="97"/>
      <c r="G456" s="62"/>
      <c r="H456" s="115"/>
      <c r="I456" s="115"/>
      <c r="J456" s="115"/>
      <c r="K456" s="108"/>
      <c r="L456" s="110"/>
      <c r="M456" s="110"/>
      <c r="N456" s="91"/>
      <c r="O456" s="91"/>
      <c r="P456" s="102"/>
      <c r="Q456" s="102"/>
      <c r="R456" s="102"/>
      <c r="S456" s="91"/>
      <c r="T456" s="110"/>
      <c r="U456" s="91"/>
      <c r="V456" s="91"/>
      <c r="W456" s="97"/>
      <c r="X456" s="91"/>
      <c r="Y456" s="727"/>
      <c r="Z456" s="727"/>
    </row>
    <row r="457" spans="1:26" s="22" customFormat="1">
      <c r="A457" s="62"/>
      <c r="B457" s="62"/>
      <c r="C457" s="97"/>
      <c r="D457" s="97"/>
      <c r="E457" s="97"/>
      <c r="F457" s="97"/>
      <c r="G457" s="62"/>
      <c r="H457" s="115"/>
      <c r="I457" s="115"/>
      <c r="J457" s="115"/>
      <c r="K457" s="108"/>
      <c r="L457" s="110"/>
      <c r="M457" s="110"/>
      <c r="N457" s="91"/>
      <c r="O457" s="91"/>
      <c r="P457" s="102"/>
      <c r="Q457" s="102"/>
      <c r="R457" s="102"/>
      <c r="S457" s="91"/>
      <c r="T457" s="110"/>
      <c r="U457" s="91"/>
      <c r="V457" s="91"/>
      <c r="W457" s="97"/>
      <c r="X457" s="91"/>
      <c r="Y457" s="727"/>
      <c r="Z457" s="727"/>
    </row>
    <row r="458" spans="1:26" s="22" customFormat="1">
      <c r="A458" s="62"/>
      <c r="B458" s="62"/>
      <c r="C458" s="97"/>
      <c r="D458" s="97"/>
      <c r="E458" s="97"/>
      <c r="F458" s="97"/>
      <c r="G458" s="62"/>
      <c r="H458" s="115"/>
      <c r="I458" s="115"/>
      <c r="J458" s="115"/>
      <c r="K458" s="108"/>
      <c r="L458" s="110"/>
      <c r="M458" s="110"/>
      <c r="N458" s="91"/>
      <c r="O458" s="91"/>
      <c r="P458" s="102"/>
      <c r="Q458" s="102"/>
      <c r="R458" s="102"/>
      <c r="S458" s="91"/>
      <c r="T458" s="110"/>
      <c r="U458" s="91"/>
      <c r="V458" s="91"/>
      <c r="W458" s="97"/>
      <c r="X458" s="91"/>
      <c r="Y458" s="727"/>
      <c r="Z458" s="727"/>
    </row>
    <row r="459" spans="1:26" s="22" customFormat="1">
      <c r="A459" s="62"/>
      <c r="B459" s="62"/>
      <c r="C459" s="97"/>
      <c r="D459" s="97"/>
      <c r="E459" s="97"/>
      <c r="F459" s="97"/>
      <c r="G459" s="62"/>
      <c r="H459" s="115"/>
      <c r="I459" s="115"/>
      <c r="J459" s="115"/>
      <c r="K459" s="108"/>
      <c r="L459" s="110"/>
      <c r="M459" s="110"/>
      <c r="N459" s="91"/>
      <c r="O459" s="91"/>
      <c r="P459" s="102"/>
      <c r="Q459" s="102"/>
      <c r="R459" s="102"/>
      <c r="S459" s="91"/>
      <c r="T459" s="110"/>
      <c r="U459" s="91"/>
      <c r="V459" s="91"/>
      <c r="W459" s="97"/>
      <c r="X459" s="91"/>
      <c r="Y459" s="727"/>
      <c r="Z459" s="727"/>
    </row>
    <row r="460" spans="1:26" s="22" customFormat="1">
      <c r="A460" s="62"/>
      <c r="B460" s="62"/>
      <c r="C460" s="97"/>
      <c r="D460" s="97"/>
      <c r="E460" s="97"/>
      <c r="F460" s="97"/>
      <c r="G460" s="62"/>
      <c r="H460" s="115"/>
      <c r="I460" s="115"/>
      <c r="J460" s="115"/>
      <c r="K460" s="108"/>
      <c r="L460" s="110"/>
      <c r="M460" s="110"/>
      <c r="N460" s="91"/>
      <c r="O460" s="91"/>
      <c r="P460" s="102"/>
      <c r="Q460" s="102"/>
      <c r="R460" s="102"/>
      <c r="S460" s="91"/>
      <c r="T460" s="110"/>
      <c r="U460" s="91"/>
      <c r="V460" s="91"/>
      <c r="W460" s="97"/>
      <c r="X460" s="91"/>
      <c r="Y460" s="727"/>
      <c r="Z460" s="727"/>
    </row>
    <row r="461" spans="1:26" s="22" customFormat="1">
      <c r="A461" s="62"/>
      <c r="B461" s="62"/>
      <c r="C461" s="97"/>
      <c r="D461" s="97"/>
      <c r="E461" s="97"/>
      <c r="F461" s="97"/>
      <c r="G461" s="62"/>
      <c r="H461" s="115"/>
      <c r="I461" s="115"/>
      <c r="J461" s="115"/>
      <c r="K461" s="108"/>
      <c r="L461" s="110"/>
      <c r="M461" s="110"/>
      <c r="N461" s="91"/>
      <c r="O461" s="91"/>
      <c r="P461" s="102"/>
      <c r="Q461" s="102"/>
      <c r="R461" s="102"/>
      <c r="S461" s="91"/>
      <c r="T461" s="110"/>
      <c r="U461" s="91"/>
      <c r="V461" s="91"/>
      <c r="W461" s="97"/>
      <c r="X461" s="91"/>
      <c r="Y461" s="727"/>
      <c r="Z461" s="727"/>
    </row>
    <row r="462" spans="1:26" s="22" customFormat="1">
      <c r="A462" s="62"/>
      <c r="B462" s="62"/>
      <c r="C462" s="97"/>
      <c r="D462" s="97"/>
      <c r="E462" s="97"/>
      <c r="F462" s="97"/>
      <c r="G462" s="62"/>
      <c r="H462" s="115"/>
      <c r="I462" s="115"/>
      <c r="J462" s="115"/>
      <c r="K462" s="108"/>
      <c r="L462" s="110"/>
      <c r="M462" s="110"/>
      <c r="N462" s="91"/>
      <c r="O462" s="91"/>
      <c r="P462" s="102"/>
      <c r="Q462" s="102"/>
      <c r="R462" s="102"/>
      <c r="S462" s="91"/>
      <c r="T462" s="110"/>
      <c r="U462" s="91"/>
      <c r="V462" s="91"/>
      <c r="W462" s="97"/>
      <c r="X462" s="91"/>
      <c r="Y462" s="727"/>
      <c r="Z462" s="727"/>
    </row>
    <row r="463" spans="1:26" s="22" customFormat="1">
      <c r="A463" s="62"/>
      <c r="B463" s="62"/>
      <c r="C463" s="97"/>
      <c r="D463" s="97"/>
      <c r="E463" s="97"/>
      <c r="F463" s="97"/>
      <c r="G463" s="62"/>
      <c r="H463" s="115"/>
      <c r="I463" s="115"/>
      <c r="J463" s="115"/>
      <c r="K463" s="108"/>
      <c r="L463" s="110"/>
      <c r="M463" s="110"/>
      <c r="N463" s="91"/>
      <c r="O463" s="91"/>
      <c r="P463" s="102"/>
      <c r="Q463" s="102"/>
      <c r="R463" s="102"/>
      <c r="S463" s="91"/>
      <c r="T463" s="110"/>
      <c r="U463" s="91"/>
      <c r="V463" s="91"/>
      <c r="W463" s="97"/>
      <c r="X463" s="91"/>
      <c r="Y463" s="727"/>
      <c r="Z463" s="727"/>
    </row>
    <row r="464" spans="1:26" s="22" customFormat="1">
      <c r="A464" s="62"/>
      <c r="B464" s="62"/>
      <c r="C464" s="97"/>
      <c r="D464" s="97"/>
      <c r="E464" s="97"/>
      <c r="F464" s="97"/>
      <c r="G464" s="62"/>
      <c r="H464" s="115"/>
      <c r="I464" s="115"/>
      <c r="J464" s="115"/>
      <c r="K464" s="108"/>
      <c r="L464" s="110"/>
      <c r="M464" s="110"/>
      <c r="N464" s="91"/>
      <c r="O464" s="91"/>
      <c r="P464" s="102"/>
      <c r="Q464" s="102"/>
      <c r="R464" s="102"/>
      <c r="S464" s="91"/>
      <c r="T464" s="110"/>
      <c r="U464" s="91"/>
      <c r="V464" s="91"/>
      <c r="W464" s="97"/>
      <c r="X464" s="91"/>
      <c r="Y464" s="727"/>
      <c r="Z464" s="727"/>
    </row>
    <row r="465" spans="1:26" s="22" customFormat="1">
      <c r="A465" s="62"/>
      <c r="B465" s="62"/>
      <c r="C465" s="97"/>
      <c r="D465" s="97"/>
      <c r="E465" s="97"/>
      <c r="F465" s="97"/>
      <c r="G465" s="62"/>
      <c r="H465" s="115"/>
      <c r="I465" s="115"/>
      <c r="J465" s="115"/>
      <c r="K465" s="108"/>
      <c r="L465" s="110"/>
      <c r="M465" s="110"/>
      <c r="N465" s="91"/>
      <c r="O465" s="91"/>
      <c r="P465" s="102"/>
      <c r="Q465" s="102"/>
      <c r="R465" s="102"/>
      <c r="S465" s="91"/>
      <c r="T465" s="110"/>
      <c r="U465" s="91"/>
      <c r="V465" s="91"/>
      <c r="W465" s="97"/>
      <c r="X465" s="91"/>
      <c r="Y465" s="727"/>
      <c r="Z465" s="727"/>
    </row>
    <row r="466" spans="1:26" s="22" customFormat="1">
      <c r="A466" s="62"/>
      <c r="B466" s="62"/>
      <c r="C466" s="97"/>
      <c r="D466" s="97"/>
      <c r="E466" s="97"/>
      <c r="F466" s="97"/>
      <c r="G466" s="62"/>
      <c r="H466" s="115"/>
      <c r="I466" s="115"/>
      <c r="J466" s="115"/>
      <c r="K466" s="108"/>
      <c r="L466" s="110"/>
      <c r="M466" s="110"/>
      <c r="N466" s="91"/>
      <c r="O466" s="91"/>
      <c r="P466" s="102"/>
      <c r="Q466" s="102"/>
      <c r="R466" s="102"/>
      <c r="S466" s="91"/>
      <c r="T466" s="110"/>
      <c r="U466" s="91"/>
      <c r="V466" s="91"/>
      <c r="W466" s="97"/>
      <c r="X466" s="91"/>
      <c r="Y466" s="727"/>
      <c r="Z466" s="727"/>
    </row>
    <row r="467" spans="1:26" s="22" customFormat="1">
      <c r="A467" s="62"/>
      <c r="B467" s="62"/>
      <c r="C467" s="97"/>
      <c r="D467" s="97"/>
      <c r="E467" s="97"/>
      <c r="F467" s="97"/>
      <c r="G467" s="62"/>
      <c r="H467" s="115"/>
      <c r="I467" s="115"/>
      <c r="J467" s="115"/>
      <c r="K467" s="108"/>
      <c r="L467" s="110"/>
      <c r="M467" s="110"/>
      <c r="N467" s="91"/>
      <c r="O467" s="91"/>
      <c r="P467" s="102"/>
      <c r="Q467" s="102"/>
      <c r="R467" s="102"/>
      <c r="S467" s="91"/>
      <c r="T467" s="110"/>
      <c r="U467" s="91"/>
      <c r="V467" s="91"/>
      <c r="W467" s="97"/>
      <c r="X467" s="91"/>
      <c r="Y467" s="727"/>
      <c r="Z467" s="727"/>
    </row>
    <row r="468" spans="1:26" s="22" customFormat="1">
      <c r="A468" s="62"/>
      <c r="B468" s="62"/>
      <c r="C468" s="97"/>
      <c r="D468" s="97"/>
      <c r="E468" s="97"/>
      <c r="F468" s="97"/>
      <c r="G468" s="62"/>
      <c r="H468" s="115"/>
      <c r="I468" s="115"/>
      <c r="J468" s="115"/>
      <c r="K468" s="108"/>
      <c r="L468" s="110"/>
      <c r="M468" s="110"/>
      <c r="N468" s="91"/>
      <c r="O468" s="91"/>
      <c r="P468" s="102"/>
      <c r="Q468" s="102"/>
      <c r="R468" s="102"/>
      <c r="S468" s="91"/>
      <c r="T468" s="110"/>
      <c r="U468" s="91"/>
      <c r="V468" s="91"/>
      <c r="W468" s="97"/>
      <c r="X468" s="91"/>
      <c r="Y468" s="727"/>
      <c r="Z468" s="727"/>
    </row>
    <row r="469" spans="1:26" s="22" customFormat="1">
      <c r="A469" s="62"/>
      <c r="B469" s="62"/>
      <c r="C469" s="97"/>
      <c r="D469" s="97"/>
      <c r="E469" s="97"/>
      <c r="F469" s="97"/>
      <c r="G469" s="62"/>
      <c r="H469" s="115"/>
      <c r="I469" s="115"/>
      <c r="J469" s="115"/>
      <c r="K469" s="108"/>
      <c r="L469" s="110"/>
      <c r="M469" s="110"/>
      <c r="N469" s="91"/>
      <c r="O469" s="91"/>
      <c r="P469" s="102"/>
      <c r="Q469" s="102"/>
      <c r="R469" s="102"/>
      <c r="S469" s="91"/>
      <c r="T469" s="110"/>
      <c r="U469" s="91"/>
      <c r="V469" s="91"/>
      <c r="W469" s="97"/>
      <c r="X469" s="91"/>
      <c r="Y469" s="727"/>
      <c r="Z469" s="727"/>
    </row>
    <row r="470" spans="1:26" s="22" customFormat="1">
      <c r="A470" s="62"/>
      <c r="B470" s="62"/>
      <c r="C470" s="97"/>
      <c r="D470" s="97"/>
      <c r="E470" s="97"/>
      <c r="F470" s="97"/>
      <c r="G470" s="62"/>
      <c r="H470" s="115"/>
      <c r="I470" s="115"/>
      <c r="J470" s="115"/>
      <c r="K470" s="108"/>
      <c r="L470" s="110"/>
      <c r="M470" s="110"/>
      <c r="N470" s="91"/>
      <c r="O470" s="91"/>
      <c r="P470" s="102"/>
      <c r="Q470" s="102"/>
      <c r="R470" s="102"/>
      <c r="S470" s="91"/>
      <c r="T470" s="110"/>
      <c r="U470" s="91"/>
      <c r="V470" s="91"/>
      <c r="W470" s="97"/>
      <c r="X470" s="91"/>
      <c r="Y470" s="727"/>
      <c r="Z470" s="727"/>
    </row>
    <row r="471" spans="1:26" s="22" customFormat="1">
      <c r="A471" s="62"/>
      <c r="B471" s="62"/>
      <c r="C471" s="97"/>
      <c r="D471" s="97"/>
      <c r="E471" s="97"/>
      <c r="F471" s="97"/>
      <c r="G471" s="62"/>
      <c r="H471" s="115"/>
      <c r="I471" s="115"/>
      <c r="J471" s="115"/>
      <c r="K471" s="108"/>
      <c r="L471" s="110"/>
      <c r="M471" s="110"/>
      <c r="N471" s="91"/>
      <c r="O471" s="91"/>
      <c r="P471" s="102"/>
      <c r="Q471" s="102"/>
      <c r="R471" s="102"/>
      <c r="S471" s="91"/>
      <c r="T471" s="110"/>
      <c r="U471" s="91"/>
      <c r="V471" s="91"/>
      <c r="W471" s="97"/>
      <c r="X471" s="91"/>
      <c r="Y471" s="727"/>
      <c r="Z471" s="727"/>
    </row>
    <row r="472" spans="1:26" s="22" customFormat="1">
      <c r="A472" s="62"/>
      <c r="B472" s="62"/>
      <c r="C472" s="97"/>
      <c r="D472" s="97"/>
      <c r="E472" s="97"/>
      <c r="F472" s="97"/>
      <c r="G472" s="62"/>
      <c r="H472" s="115"/>
      <c r="I472" s="115"/>
      <c r="J472" s="115"/>
      <c r="K472" s="108"/>
      <c r="L472" s="110"/>
      <c r="M472" s="110"/>
      <c r="N472" s="91"/>
      <c r="O472" s="91"/>
      <c r="P472" s="102"/>
      <c r="Q472" s="102"/>
      <c r="R472" s="102"/>
      <c r="S472" s="91"/>
      <c r="T472" s="110"/>
      <c r="U472" s="91"/>
      <c r="V472" s="91"/>
      <c r="W472" s="97"/>
      <c r="X472" s="91"/>
      <c r="Y472" s="727"/>
      <c r="Z472" s="727"/>
    </row>
    <row r="473" spans="1:26" s="22" customFormat="1">
      <c r="A473" s="62"/>
      <c r="B473" s="62"/>
      <c r="C473" s="97"/>
      <c r="D473" s="97"/>
      <c r="E473" s="97"/>
      <c r="F473" s="97"/>
      <c r="G473" s="62"/>
      <c r="H473" s="115"/>
      <c r="I473" s="115"/>
      <c r="J473" s="115"/>
      <c r="K473" s="108"/>
      <c r="L473" s="110"/>
      <c r="M473" s="110"/>
      <c r="N473" s="91"/>
      <c r="O473" s="91"/>
      <c r="P473" s="102"/>
      <c r="Q473" s="102"/>
      <c r="R473" s="102"/>
      <c r="S473" s="91"/>
      <c r="T473" s="110"/>
      <c r="U473" s="91"/>
      <c r="V473" s="91"/>
      <c r="W473" s="97"/>
      <c r="X473" s="91"/>
      <c r="Y473" s="727"/>
      <c r="Z473" s="727"/>
    </row>
    <row r="474" spans="1:26" s="22" customFormat="1">
      <c r="A474" s="62"/>
      <c r="B474" s="62"/>
      <c r="C474" s="97"/>
      <c r="D474" s="97"/>
      <c r="E474" s="97"/>
      <c r="F474" s="97"/>
      <c r="G474" s="62"/>
      <c r="H474" s="115"/>
      <c r="I474" s="115"/>
      <c r="J474" s="115"/>
      <c r="K474" s="108"/>
      <c r="L474" s="110"/>
      <c r="M474" s="110"/>
      <c r="N474" s="91"/>
      <c r="O474" s="91"/>
      <c r="P474" s="102"/>
      <c r="Q474" s="102"/>
      <c r="R474" s="102"/>
      <c r="S474" s="91"/>
      <c r="T474" s="110"/>
      <c r="U474" s="91"/>
      <c r="V474" s="91"/>
      <c r="W474" s="97"/>
      <c r="X474" s="91"/>
      <c r="Y474" s="727"/>
      <c r="Z474" s="727"/>
    </row>
    <row r="475" spans="1:26" s="22" customFormat="1">
      <c r="A475" s="62"/>
      <c r="B475" s="62"/>
      <c r="C475" s="97"/>
      <c r="D475" s="97"/>
      <c r="E475" s="97"/>
      <c r="F475" s="97"/>
      <c r="G475" s="62"/>
      <c r="H475" s="115"/>
      <c r="I475" s="115"/>
      <c r="J475" s="115"/>
      <c r="K475" s="108"/>
      <c r="L475" s="110"/>
      <c r="M475" s="110"/>
      <c r="N475" s="91"/>
      <c r="O475" s="91"/>
      <c r="P475" s="102"/>
      <c r="Q475" s="102"/>
      <c r="R475" s="102"/>
      <c r="S475" s="91"/>
      <c r="T475" s="110"/>
      <c r="U475" s="91"/>
      <c r="V475" s="91"/>
      <c r="W475" s="97"/>
      <c r="X475" s="91"/>
      <c r="Y475" s="727"/>
      <c r="Z475" s="727"/>
    </row>
    <row r="476" spans="1:26" s="22" customFormat="1">
      <c r="A476" s="62"/>
      <c r="B476" s="62"/>
      <c r="C476" s="97"/>
      <c r="D476" s="97"/>
      <c r="E476" s="97"/>
      <c r="F476" s="97"/>
      <c r="G476" s="62"/>
      <c r="H476" s="115"/>
      <c r="I476" s="115"/>
      <c r="J476" s="115"/>
      <c r="K476" s="108"/>
      <c r="L476" s="110"/>
      <c r="M476" s="110"/>
      <c r="N476" s="91"/>
      <c r="O476" s="91"/>
      <c r="P476" s="102"/>
      <c r="Q476" s="102"/>
      <c r="R476" s="102"/>
      <c r="S476" s="91"/>
      <c r="T476" s="110"/>
      <c r="U476" s="91"/>
      <c r="V476" s="91"/>
      <c r="W476" s="97"/>
      <c r="X476" s="91"/>
      <c r="Y476" s="727"/>
      <c r="Z476" s="727"/>
    </row>
    <row r="477" spans="1:26" s="22" customFormat="1">
      <c r="A477" s="62"/>
      <c r="B477" s="62"/>
      <c r="C477" s="97"/>
      <c r="D477" s="97"/>
      <c r="E477" s="97"/>
      <c r="F477" s="97"/>
      <c r="G477" s="62"/>
      <c r="H477" s="115"/>
      <c r="I477" s="115"/>
      <c r="J477" s="115"/>
      <c r="K477" s="108"/>
      <c r="L477" s="110"/>
      <c r="M477" s="110"/>
      <c r="N477" s="91"/>
      <c r="O477" s="91"/>
      <c r="P477" s="102"/>
      <c r="Q477" s="102"/>
      <c r="R477" s="102"/>
      <c r="S477" s="91"/>
      <c r="T477" s="110"/>
      <c r="U477" s="91"/>
      <c r="V477" s="91"/>
      <c r="W477" s="97"/>
      <c r="X477" s="91"/>
      <c r="Y477" s="727"/>
      <c r="Z477" s="727"/>
    </row>
    <row r="478" spans="1:26" s="22" customFormat="1">
      <c r="A478" s="62"/>
      <c r="B478" s="62"/>
      <c r="C478" s="97"/>
      <c r="D478" s="97"/>
      <c r="E478" s="97"/>
      <c r="F478" s="97"/>
      <c r="G478" s="62"/>
      <c r="H478" s="115"/>
      <c r="I478" s="115"/>
      <c r="J478" s="115"/>
      <c r="K478" s="108"/>
      <c r="L478" s="110"/>
      <c r="M478" s="110"/>
      <c r="N478" s="91"/>
      <c r="O478" s="91"/>
      <c r="P478" s="102"/>
      <c r="Q478" s="102"/>
      <c r="R478" s="102"/>
      <c r="S478" s="91"/>
      <c r="T478" s="110"/>
      <c r="U478" s="91"/>
      <c r="V478" s="91"/>
      <c r="W478" s="97"/>
      <c r="X478" s="91"/>
      <c r="Y478" s="727"/>
      <c r="Z478" s="727"/>
    </row>
    <row r="479" spans="1:26" s="22" customFormat="1">
      <c r="A479" s="62"/>
      <c r="B479" s="62"/>
      <c r="C479" s="97"/>
      <c r="D479" s="97"/>
      <c r="E479" s="97"/>
      <c r="F479" s="97"/>
      <c r="G479" s="62"/>
      <c r="H479" s="115"/>
      <c r="I479" s="115"/>
      <c r="J479" s="115"/>
      <c r="K479" s="108"/>
      <c r="L479" s="110"/>
      <c r="M479" s="110"/>
      <c r="N479" s="91"/>
      <c r="O479" s="91"/>
      <c r="P479" s="102"/>
      <c r="Q479" s="102"/>
      <c r="R479" s="102"/>
      <c r="S479" s="91"/>
      <c r="T479" s="110"/>
      <c r="U479" s="91"/>
      <c r="V479" s="91"/>
      <c r="W479" s="97"/>
      <c r="X479" s="91"/>
      <c r="Y479" s="727"/>
      <c r="Z479" s="727"/>
    </row>
    <row r="480" spans="1:26" s="22" customFormat="1">
      <c r="A480" s="62"/>
      <c r="B480" s="62"/>
      <c r="C480" s="97"/>
      <c r="D480" s="97"/>
      <c r="E480" s="97"/>
      <c r="F480" s="97"/>
      <c r="G480" s="62"/>
      <c r="H480" s="115"/>
      <c r="I480" s="115"/>
      <c r="J480" s="115"/>
      <c r="K480" s="108"/>
      <c r="L480" s="110"/>
      <c r="M480" s="110"/>
      <c r="N480" s="91"/>
      <c r="O480" s="91"/>
      <c r="P480" s="102"/>
      <c r="Q480" s="102"/>
      <c r="R480" s="102"/>
      <c r="S480" s="91"/>
      <c r="T480" s="110"/>
      <c r="U480" s="91"/>
      <c r="V480" s="91"/>
      <c r="W480" s="97"/>
      <c r="X480" s="91"/>
      <c r="Y480" s="727"/>
      <c r="Z480" s="727"/>
    </row>
    <row r="481" spans="1:26" s="22" customFormat="1">
      <c r="A481" s="62"/>
      <c r="B481" s="62"/>
      <c r="C481" s="97"/>
      <c r="D481" s="97"/>
      <c r="E481" s="97"/>
      <c r="F481" s="97"/>
      <c r="G481" s="62"/>
      <c r="H481" s="115"/>
      <c r="I481" s="115"/>
      <c r="J481" s="115"/>
      <c r="K481" s="108"/>
      <c r="L481" s="110"/>
      <c r="M481" s="110"/>
      <c r="N481" s="91"/>
      <c r="O481" s="91"/>
      <c r="P481" s="102"/>
      <c r="Q481" s="102"/>
      <c r="R481" s="102"/>
      <c r="S481" s="91"/>
      <c r="T481" s="110"/>
      <c r="U481" s="91"/>
      <c r="V481" s="91"/>
      <c r="W481" s="97"/>
      <c r="X481" s="91"/>
      <c r="Y481" s="727"/>
      <c r="Z481" s="727"/>
    </row>
    <row r="482" spans="1:26" s="22" customFormat="1">
      <c r="A482" s="62"/>
      <c r="B482" s="62"/>
      <c r="C482" s="97"/>
      <c r="D482" s="97"/>
      <c r="E482" s="97"/>
      <c r="F482" s="97"/>
      <c r="G482" s="62"/>
      <c r="H482" s="115"/>
      <c r="I482" s="115"/>
      <c r="J482" s="115"/>
      <c r="K482" s="108"/>
      <c r="L482" s="110"/>
      <c r="M482" s="110"/>
      <c r="N482" s="91"/>
      <c r="O482" s="91"/>
      <c r="P482" s="102"/>
      <c r="Q482" s="102"/>
      <c r="R482" s="102"/>
      <c r="S482" s="91"/>
      <c r="T482" s="110"/>
      <c r="U482" s="91"/>
      <c r="V482" s="91"/>
      <c r="W482" s="97"/>
      <c r="X482" s="91"/>
      <c r="Y482" s="727"/>
      <c r="Z482" s="727"/>
    </row>
    <row r="483" spans="1:26" s="22" customFormat="1">
      <c r="A483" s="62"/>
      <c r="B483" s="62"/>
      <c r="C483" s="97"/>
      <c r="D483" s="97"/>
      <c r="E483" s="97"/>
      <c r="F483" s="97"/>
      <c r="G483" s="62"/>
      <c r="H483" s="115"/>
      <c r="I483" s="115"/>
      <c r="J483" s="115"/>
      <c r="K483" s="108"/>
      <c r="L483" s="110"/>
      <c r="M483" s="110"/>
      <c r="N483" s="91"/>
      <c r="O483" s="91"/>
      <c r="P483" s="102"/>
      <c r="Q483" s="102"/>
      <c r="R483" s="102"/>
      <c r="S483" s="91"/>
      <c r="T483" s="110"/>
      <c r="U483" s="91"/>
      <c r="V483" s="91"/>
      <c r="W483" s="97"/>
      <c r="X483" s="91"/>
      <c r="Y483" s="727"/>
      <c r="Z483" s="727"/>
    </row>
    <row r="484" spans="1:26" s="22" customFormat="1">
      <c r="A484" s="62"/>
      <c r="B484" s="62"/>
      <c r="C484" s="97"/>
      <c r="D484" s="97"/>
      <c r="E484" s="97"/>
      <c r="F484" s="97"/>
      <c r="G484" s="62"/>
      <c r="H484" s="115"/>
      <c r="I484" s="115"/>
      <c r="J484" s="115"/>
      <c r="K484" s="108"/>
      <c r="L484" s="110"/>
      <c r="M484" s="110"/>
      <c r="N484" s="91"/>
      <c r="O484" s="91"/>
      <c r="P484" s="102"/>
      <c r="Q484" s="102"/>
      <c r="R484" s="102"/>
      <c r="S484" s="91"/>
      <c r="T484" s="110"/>
      <c r="U484" s="91"/>
      <c r="V484" s="91"/>
      <c r="W484" s="97"/>
      <c r="X484" s="91"/>
      <c r="Y484" s="727"/>
      <c r="Z484" s="727"/>
    </row>
    <row r="485" spans="1:26" s="22" customFormat="1">
      <c r="A485" s="62"/>
      <c r="B485" s="62"/>
      <c r="C485" s="97"/>
      <c r="D485" s="97"/>
      <c r="E485" s="97"/>
      <c r="F485" s="97"/>
      <c r="G485" s="62"/>
      <c r="H485" s="115"/>
      <c r="I485" s="115"/>
      <c r="J485" s="115"/>
      <c r="K485" s="108"/>
      <c r="L485" s="110"/>
      <c r="M485" s="110"/>
      <c r="N485" s="91"/>
      <c r="O485" s="91"/>
      <c r="P485" s="102"/>
      <c r="Q485" s="102"/>
      <c r="R485" s="102"/>
      <c r="S485" s="91"/>
      <c r="T485" s="110"/>
      <c r="U485" s="91"/>
      <c r="V485" s="91"/>
      <c r="W485" s="97"/>
      <c r="X485" s="91"/>
      <c r="Y485" s="727"/>
      <c r="Z485" s="727"/>
    </row>
    <row r="486" spans="1:26" s="22" customFormat="1">
      <c r="A486" s="62"/>
      <c r="B486" s="62"/>
      <c r="C486" s="97"/>
      <c r="D486" s="97"/>
      <c r="E486" s="97"/>
      <c r="F486" s="97"/>
      <c r="G486" s="62"/>
      <c r="H486" s="115"/>
      <c r="I486" s="115"/>
      <c r="J486" s="115"/>
      <c r="K486" s="108"/>
      <c r="L486" s="110"/>
      <c r="M486" s="110"/>
      <c r="N486" s="91"/>
      <c r="O486" s="91"/>
      <c r="P486" s="102"/>
      <c r="Q486" s="102"/>
      <c r="R486" s="102"/>
      <c r="S486" s="91"/>
      <c r="T486" s="110"/>
      <c r="U486" s="91"/>
      <c r="V486" s="91"/>
      <c r="W486" s="97"/>
      <c r="X486" s="91"/>
      <c r="Y486" s="727"/>
      <c r="Z486" s="727"/>
    </row>
    <row r="487" spans="1:26" s="22" customFormat="1">
      <c r="A487" s="62"/>
      <c r="B487" s="62"/>
      <c r="C487" s="97"/>
      <c r="D487" s="97"/>
      <c r="E487" s="97"/>
      <c r="F487" s="97"/>
      <c r="G487" s="62"/>
      <c r="H487" s="115"/>
      <c r="I487" s="115"/>
      <c r="J487" s="115"/>
      <c r="K487" s="108"/>
      <c r="L487" s="110"/>
      <c r="M487" s="110"/>
      <c r="N487" s="91"/>
      <c r="O487" s="91"/>
      <c r="P487" s="102"/>
      <c r="Q487" s="102"/>
      <c r="R487" s="102"/>
      <c r="S487" s="91"/>
      <c r="T487" s="110"/>
      <c r="U487" s="91"/>
      <c r="V487" s="91"/>
      <c r="W487" s="97"/>
      <c r="X487" s="91"/>
      <c r="Y487" s="727"/>
      <c r="Z487" s="727"/>
    </row>
    <row r="488" spans="1:26" s="22" customFormat="1">
      <c r="A488" s="62"/>
      <c r="B488" s="62"/>
      <c r="C488" s="97"/>
      <c r="D488" s="97"/>
      <c r="E488" s="97"/>
      <c r="F488" s="97"/>
      <c r="G488" s="62"/>
      <c r="H488" s="115"/>
      <c r="I488" s="115"/>
      <c r="J488" s="115"/>
      <c r="K488" s="108"/>
      <c r="L488" s="110"/>
      <c r="M488" s="110"/>
      <c r="N488" s="91"/>
      <c r="O488" s="91"/>
      <c r="P488" s="102"/>
      <c r="Q488" s="102"/>
      <c r="R488" s="102"/>
      <c r="S488" s="91"/>
      <c r="T488" s="110"/>
      <c r="U488" s="91"/>
      <c r="V488" s="91"/>
      <c r="W488" s="97"/>
      <c r="X488" s="91"/>
      <c r="Y488" s="727"/>
      <c r="Z488" s="727"/>
    </row>
    <row r="489" spans="1:26" s="22" customFormat="1">
      <c r="A489" s="62"/>
      <c r="B489" s="62"/>
      <c r="C489" s="97"/>
      <c r="D489" s="97"/>
      <c r="E489" s="97"/>
      <c r="F489" s="97"/>
      <c r="G489" s="62"/>
      <c r="H489" s="115"/>
      <c r="I489" s="115"/>
      <c r="J489" s="115"/>
      <c r="K489" s="108"/>
      <c r="L489" s="110"/>
      <c r="M489" s="110"/>
      <c r="N489" s="91"/>
      <c r="O489" s="91"/>
      <c r="P489" s="102"/>
      <c r="Q489" s="102"/>
      <c r="R489" s="102"/>
      <c r="S489" s="91"/>
      <c r="T489" s="110"/>
      <c r="U489" s="91"/>
      <c r="V489" s="91"/>
      <c r="W489" s="97"/>
      <c r="X489" s="91"/>
      <c r="Y489" s="727"/>
      <c r="Z489" s="727"/>
    </row>
    <row r="490" spans="1:26" s="22" customFormat="1">
      <c r="A490" s="62"/>
      <c r="B490" s="62"/>
      <c r="C490" s="97"/>
      <c r="D490" s="97"/>
      <c r="E490" s="97"/>
      <c r="F490" s="97"/>
      <c r="G490" s="62"/>
      <c r="H490" s="115"/>
      <c r="I490" s="115"/>
      <c r="J490" s="115"/>
      <c r="K490" s="108"/>
      <c r="L490" s="110"/>
      <c r="M490" s="110"/>
      <c r="N490" s="91"/>
      <c r="O490" s="91"/>
      <c r="P490" s="102"/>
      <c r="Q490" s="102"/>
      <c r="R490" s="102"/>
      <c r="S490" s="91"/>
      <c r="T490" s="110"/>
      <c r="U490" s="91"/>
      <c r="V490" s="91"/>
      <c r="W490" s="97"/>
      <c r="X490" s="91"/>
      <c r="Y490" s="727"/>
      <c r="Z490" s="727"/>
    </row>
    <row r="491" spans="1:26" s="22" customFormat="1">
      <c r="A491" s="62"/>
      <c r="B491" s="62"/>
      <c r="C491" s="97"/>
      <c r="D491" s="97"/>
      <c r="E491" s="97"/>
      <c r="F491" s="97"/>
      <c r="G491" s="62"/>
      <c r="H491" s="115"/>
      <c r="I491" s="115"/>
      <c r="J491" s="115"/>
      <c r="K491" s="108"/>
      <c r="L491" s="110"/>
      <c r="M491" s="110"/>
      <c r="N491" s="91"/>
      <c r="O491" s="91"/>
      <c r="P491" s="102"/>
      <c r="Q491" s="102"/>
      <c r="R491" s="102"/>
      <c r="S491" s="91"/>
      <c r="T491" s="110"/>
      <c r="U491" s="91"/>
      <c r="V491" s="91"/>
      <c r="W491" s="97"/>
      <c r="X491" s="91"/>
      <c r="Y491" s="727"/>
      <c r="Z491" s="727"/>
    </row>
    <row r="492" spans="1:26" s="22" customFormat="1">
      <c r="A492" s="62"/>
      <c r="B492" s="62"/>
      <c r="C492" s="97"/>
      <c r="D492" s="97"/>
      <c r="E492" s="97"/>
      <c r="F492" s="97"/>
      <c r="G492" s="62"/>
      <c r="H492" s="115"/>
      <c r="I492" s="115"/>
      <c r="J492" s="115"/>
      <c r="K492" s="108"/>
      <c r="L492" s="110"/>
      <c r="M492" s="110"/>
      <c r="N492" s="91"/>
      <c r="O492" s="91"/>
      <c r="P492" s="102"/>
      <c r="Q492" s="102"/>
      <c r="R492" s="102"/>
      <c r="S492" s="91"/>
      <c r="T492" s="110"/>
      <c r="U492" s="91"/>
      <c r="V492" s="91"/>
      <c r="W492" s="97"/>
      <c r="X492" s="91"/>
      <c r="Y492" s="727"/>
      <c r="Z492" s="727"/>
    </row>
    <row r="493" spans="1:26" s="22" customFormat="1">
      <c r="A493" s="62"/>
      <c r="B493" s="62"/>
      <c r="C493" s="97"/>
      <c r="D493" s="97"/>
      <c r="E493" s="97"/>
      <c r="F493" s="97"/>
      <c r="G493" s="62"/>
      <c r="H493" s="115"/>
      <c r="I493" s="115"/>
      <c r="J493" s="115"/>
      <c r="K493" s="108"/>
      <c r="L493" s="110"/>
      <c r="M493" s="110"/>
      <c r="N493" s="91"/>
      <c r="O493" s="91"/>
      <c r="P493" s="102"/>
      <c r="Q493" s="102"/>
      <c r="R493" s="102"/>
      <c r="S493" s="91"/>
      <c r="T493" s="110"/>
      <c r="U493" s="91"/>
      <c r="V493" s="91"/>
      <c r="W493" s="97"/>
      <c r="X493" s="91"/>
      <c r="Y493" s="727"/>
      <c r="Z493" s="727"/>
    </row>
    <row r="494" spans="1:26" s="22" customFormat="1">
      <c r="A494" s="62"/>
      <c r="B494" s="62"/>
      <c r="C494" s="97"/>
      <c r="D494" s="97"/>
      <c r="E494" s="97"/>
      <c r="F494" s="97"/>
      <c r="G494" s="62"/>
      <c r="H494" s="115"/>
      <c r="I494" s="115"/>
      <c r="J494" s="115"/>
      <c r="K494" s="108"/>
      <c r="L494" s="110"/>
      <c r="M494" s="110"/>
      <c r="N494" s="91"/>
      <c r="O494" s="91"/>
      <c r="P494" s="102"/>
      <c r="Q494" s="102"/>
      <c r="R494" s="102"/>
      <c r="S494" s="91"/>
      <c r="T494" s="110"/>
      <c r="U494" s="91"/>
      <c r="V494" s="91"/>
      <c r="W494" s="97"/>
      <c r="X494" s="91"/>
      <c r="Y494" s="727"/>
      <c r="Z494" s="727"/>
    </row>
    <row r="495" spans="1:26" s="22" customFormat="1">
      <c r="A495" s="62"/>
      <c r="B495" s="62"/>
      <c r="C495" s="97"/>
      <c r="D495" s="97"/>
      <c r="E495" s="97"/>
      <c r="F495" s="97"/>
      <c r="G495" s="62"/>
      <c r="H495" s="115"/>
      <c r="I495" s="115"/>
      <c r="J495" s="115"/>
      <c r="K495" s="108"/>
      <c r="L495" s="110"/>
      <c r="M495" s="110"/>
      <c r="N495" s="91"/>
      <c r="O495" s="91"/>
      <c r="P495" s="102"/>
      <c r="Q495" s="102"/>
      <c r="R495" s="102"/>
      <c r="S495" s="91"/>
      <c r="T495" s="110"/>
      <c r="U495" s="91"/>
      <c r="V495" s="91"/>
      <c r="W495" s="97"/>
      <c r="X495" s="91"/>
      <c r="Y495" s="727"/>
      <c r="Z495" s="727"/>
    </row>
    <row r="496" spans="1:26" s="22" customFormat="1">
      <c r="A496" s="62"/>
      <c r="B496" s="62"/>
      <c r="C496" s="97"/>
      <c r="D496" s="97"/>
      <c r="E496" s="97"/>
      <c r="F496" s="97"/>
      <c r="G496" s="62"/>
      <c r="H496" s="115"/>
      <c r="I496" s="115"/>
      <c r="J496" s="115"/>
      <c r="K496" s="108"/>
      <c r="L496" s="110"/>
      <c r="M496" s="110"/>
      <c r="N496" s="91"/>
      <c r="O496" s="91"/>
      <c r="P496" s="102"/>
      <c r="Q496" s="102"/>
      <c r="R496" s="102"/>
      <c r="S496" s="91"/>
      <c r="T496" s="110"/>
      <c r="U496" s="91"/>
      <c r="V496" s="91"/>
      <c r="W496" s="97"/>
      <c r="X496" s="91"/>
      <c r="Y496" s="727"/>
      <c r="Z496" s="727"/>
    </row>
    <row r="497" spans="1:26" s="22" customFormat="1">
      <c r="A497" s="62"/>
      <c r="B497" s="62"/>
      <c r="C497" s="97"/>
      <c r="D497" s="97"/>
      <c r="E497" s="97"/>
      <c r="F497" s="97"/>
      <c r="G497" s="62"/>
      <c r="H497" s="115"/>
      <c r="I497" s="115"/>
      <c r="J497" s="115"/>
      <c r="K497" s="108"/>
      <c r="L497" s="110"/>
      <c r="M497" s="110"/>
      <c r="N497" s="91"/>
      <c r="O497" s="91"/>
      <c r="P497" s="102"/>
      <c r="Q497" s="102"/>
      <c r="R497" s="102"/>
      <c r="S497" s="91"/>
      <c r="T497" s="110"/>
      <c r="U497" s="91"/>
      <c r="V497" s="91"/>
      <c r="W497" s="97"/>
      <c r="X497" s="91"/>
      <c r="Y497" s="727"/>
      <c r="Z497" s="727"/>
    </row>
    <row r="498" spans="1:26" s="22" customFormat="1">
      <c r="A498" s="62"/>
      <c r="B498" s="62"/>
      <c r="C498" s="97"/>
      <c r="D498" s="97"/>
      <c r="E498" s="97"/>
      <c r="F498" s="97"/>
      <c r="G498" s="62"/>
      <c r="H498" s="115"/>
      <c r="I498" s="115"/>
      <c r="J498" s="115"/>
      <c r="K498" s="108"/>
      <c r="L498" s="110"/>
      <c r="M498" s="110"/>
      <c r="N498" s="91"/>
      <c r="O498" s="91"/>
      <c r="P498" s="102"/>
      <c r="Q498" s="102"/>
      <c r="R498" s="102"/>
      <c r="S498" s="91"/>
      <c r="T498" s="110"/>
      <c r="U498" s="91"/>
      <c r="V498" s="91"/>
      <c r="W498" s="97"/>
      <c r="X498" s="91"/>
      <c r="Y498" s="727"/>
      <c r="Z498" s="727"/>
    </row>
    <row r="499" spans="1:26" s="22" customFormat="1">
      <c r="A499" s="62"/>
      <c r="B499" s="62"/>
      <c r="C499" s="97"/>
      <c r="D499" s="97"/>
      <c r="E499" s="97"/>
      <c r="F499" s="97"/>
      <c r="G499" s="62"/>
      <c r="H499" s="115"/>
      <c r="I499" s="115"/>
      <c r="J499" s="115"/>
      <c r="K499" s="108"/>
      <c r="L499" s="110"/>
      <c r="M499" s="110"/>
      <c r="N499" s="91"/>
      <c r="O499" s="91"/>
      <c r="P499" s="102"/>
      <c r="Q499" s="102"/>
      <c r="R499" s="102"/>
      <c r="S499" s="91"/>
      <c r="T499" s="110"/>
      <c r="U499" s="91"/>
      <c r="V499" s="91"/>
      <c r="W499" s="97"/>
      <c r="X499" s="91"/>
      <c r="Y499" s="727"/>
      <c r="Z499" s="727"/>
    </row>
    <row r="500" spans="1:26" s="22" customFormat="1">
      <c r="A500" s="62"/>
      <c r="B500" s="62"/>
      <c r="C500" s="97"/>
      <c r="D500" s="97"/>
      <c r="E500" s="97"/>
      <c r="F500" s="97"/>
      <c r="G500" s="62"/>
      <c r="H500" s="115"/>
      <c r="I500" s="115"/>
      <c r="J500" s="115"/>
      <c r="K500" s="108"/>
      <c r="L500" s="110"/>
      <c r="M500" s="110"/>
      <c r="N500" s="91"/>
      <c r="O500" s="91"/>
      <c r="P500" s="102"/>
      <c r="Q500" s="102"/>
      <c r="R500" s="102"/>
      <c r="S500" s="91"/>
      <c r="T500" s="110"/>
      <c r="U500" s="91"/>
      <c r="V500" s="91"/>
      <c r="W500" s="97"/>
      <c r="X500" s="91"/>
      <c r="Y500" s="727"/>
      <c r="Z500" s="727"/>
    </row>
    <row r="501" spans="1:26" s="22" customFormat="1">
      <c r="A501" s="62"/>
      <c r="B501" s="62"/>
      <c r="C501" s="97"/>
      <c r="D501" s="97"/>
      <c r="E501" s="97"/>
      <c r="F501" s="97"/>
      <c r="G501" s="62"/>
      <c r="H501" s="115"/>
      <c r="I501" s="115"/>
      <c r="J501" s="115"/>
      <c r="K501" s="108"/>
      <c r="L501" s="110"/>
      <c r="M501" s="110"/>
      <c r="N501" s="91"/>
      <c r="O501" s="91"/>
      <c r="P501" s="102"/>
      <c r="Q501" s="102"/>
      <c r="R501" s="102"/>
      <c r="S501" s="91"/>
      <c r="T501" s="110"/>
      <c r="U501" s="91"/>
      <c r="V501" s="91"/>
      <c r="W501" s="97"/>
      <c r="X501" s="91"/>
      <c r="Y501" s="727"/>
      <c r="Z501" s="727"/>
    </row>
    <row r="502" spans="1:26" s="22" customFormat="1">
      <c r="A502" s="62"/>
      <c r="B502" s="62"/>
      <c r="C502" s="97"/>
      <c r="D502" s="97"/>
      <c r="E502" s="97"/>
      <c r="F502" s="97"/>
      <c r="G502" s="62"/>
      <c r="H502" s="115"/>
      <c r="I502" s="115"/>
      <c r="J502" s="115"/>
      <c r="K502" s="108"/>
      <c r="L502" s="110"/>
      <c r="M502" s="110"/>
      <c r="N502" s="91"/>
      <c r="O502" s="91"/>
      <c r="P502" s="102"/>
      <c r="Q502" s="102"/>
      <c r="R502" s="102"/>
      <c r="S502" s="91"/>
      <c r="T502" s="110"/>
      <c r="U502" s="91"/>
      <c r="V502" s="91"/>
      <c r="W502" s="97"/>
      <c r="X502" s="91"/>
      <c r="Y502" s="727"/>
      <c r="Z502" s="727"/>
    </row>
    <row r="503" spans="1:26" s="22" customFormat="1">
      <c r="A503" s="62"/>
      <c r="B503" s="62"/>
      <c r="C503" s="97"/>
      <c r="D503" s="97"/>
      <c r="E503" s="97"/>
      <c r="F503" s="97"/>
      <c r="G503" s="62"/>
      <c r="H503" s="115"/>
      <c r="I503" s="115"/>
      <c r="J503" s="115"/>
      <c r="K503" s="108"/>
      <c r="L503" s="110"/>
      <c r="M503" s="110"/>
      <c r="N503" s="91"/>
      <c r="O503" s="91"/>
      <c r="P503" s="102"/>
      <c r="Q503" s="102"/>
      <c r="R503" s="102"/>
      <c r="S503" s="91"/>
      <c r="T503" s="110"/>
      <c r="U503" s="91"/>
      <c r="V503" s="91"/>
      <c r="W503" s="97"/>
      <c r="X503" s="91"/>
      <c r="Y503" s="727"/>
      <c r="Z503" s="727"/>
    </row>
    <row r="504" spans="1:26" s="22" customFormat="1">
      <c r="A504" s="62"/>
      <c r="B504" s="62"/>
      <c r="C504" s="97"/>
      <c r="D504" s="97"/>
      <c r="E504" s="97"/>
      <c r="F504" s="97"/>
      <c r="G504" s="62"/>
      <c r="H504" s="115"/>
      <c r="I504" s="115"/>
      <c r="J504" s="115"/>
      <c r="K504" s="108"/>
      <c r="L504" s="110"/>
      <c r="M504" s="110"/>
      <c r="N504" s="91"/>
      <c r="O504" s="91"/>
      <c r="P504" s="102"/>
      <c r="Q504" s="102"/>
      <c r="R504" s="102"/>
      <c r="S504" s="91"/>
      <c r="T504" s="110"/>
      <c r="U504" s="91"/>
      <c r="V504" s="91"/>
      <c r="W504" s="97"/>
      <c r="X504" s="91"/>
      <c r="Y504" s="727"/>
      <c r="Z504" s="727"/>
    </row>
    <row r="505" spans="1:26" s="22" customFormat="1">
      <c r="A505" s="62"/>
      <c r="B505" s="62"/>
      <c r="C505" s="97"/>
      <c r="D505" s="97"/>
      <c r="E505" s="97"/>
      <c r="F505" s="97"/>
      <c r="G505" s="62"/>
      <c r="H505" s="115"/>
      <c r="I505" s="115"/>
      <c r="J505" s="115"/>
      <c r="K505" s="108"/>
      <c r="L505" s="110"/>
      <c r="M505" s="110"/>
      <c r="N505" s="91"/>
      <c r="O505" s="91"/>
      <c r="P505" s="102"/>
      <c r="Q505" s="102"/>
      <c r="R505" s="102"/>
      <c r="S505" s="91"/>
      <c r="T505" s="110"/>
      <c r="U505" s="91"/>
      <c r="V505" s="91"/>
      <c r="W505" s="97"/>
      <c r="X505" s="91"/>
      <c r="Y505" s="727"/>
      <c r="Z505" s="727"/>
    </row>
    <row r="506" spans="1:26" s="22" customFormat="1">
      <c r="A506" s="62"/>
      <c r="B506" s="62"/>
      <c r="C506" s="97"/>
      <c r="D506" s="97"/>
      <c r="E506" s="97"/>
      <c r="F506" s="97"/>
      <c r="G506" s="62"/>
      <c r="H506" s="115"/>
      <c r="I506" s="115"/>
      <c r="J506" s="115"/>
      <c r="K506" s="108"/>
      <c r="L506" s="110"/>
      <c r="M506" s="110"/>
      <c r="N506" s="91"/>
      <c r="O506" s="91"/>
      <c r="P506" s="102"/>
      <c r="Q506" s="102"/>
      <c r="R506" s="102"/>
      <c r="S506" s="91"/>
      <c r="T506" s="110"/>
      <c r="U506" s="91"/>
      <c r="V506" s="91"/>
      <c r="W506" s="97"/>
      <c r="X506" s="91"/>
      <c r="Y506" s="727"/>
      <c r="Z506" s="727"/>
    </row>
    <row r="507" spans="1:26" s="22" customFormat="1">
      <c r="A507" s="62"/>
      <c r="B507" s="62"/>
      <c r="C507" s="97"/>
      <c r="D507" s="97"/>
      <c r="E507" s="97"/>
      <c r="F507" s="97"/>
      <c r="G507" s="62"/>
      <c r="H507" s="115"/>
      <c r="I507" s="115"/>
      <c r="J507" s="115"/>
      <c r="K507" s="108"/>
      <c r="L507" s="110"/>
      <c r="M507" s="110"/>
      <c r="N507" s="91"/>
      <c r="O507" s="91"/>
      <c r="P507" s="102"/>
      <c r="Q507" s="102"/>
      <c r="R507" s="102"/>
      <c r="S507" s="91"/>
      <c r="T507" s="110"/>
      <c r="U507" s="91"/>
      <c r="V507" s="91"/>
      <c r="W507" s="97"/>
      <c r="X507" s="91"/>
      <c r="Y507" s="727"/>
      <c r="Z507" s="727"/>
    </row>
    <row r="508" spans="1:26" s="22" customFormat="1">
      <c r="A508" s="62"/>
      <c r="B508" s="62"/>
      <c r="C508" s="97"/>
      <c r="D508" s="97"/>
      <c r="E508" s="97"/>
      <c r="F508" s="97"/>
      <c r="G508" s="62"/>
      <c r="H508" s="115"/>
      <c r="I508" s="115"/>
      <c r="J508" s="115"/>
      <c r="K508" s="108"/>
      <c r="L508" s="110"/>
      <c r="M508" s="110"/>
      <c r="N508" s="91"/>
      <c r="O508" s="91"/>
      <c r="P508" s="102"/>
      <c r="Q508" s="102"/>
      <c r="R508" s="102"/>
      <c r="S508" s="91"/>
      <c r="T508" s="110"/>
      <c r="U508" s="91"/>
      <c r="V508" s="91"/>
      <c r="W508" s="97"/>
      <c r="X508" s="91"/>
      <c r="Y508" s="727"/>
      <c r="Z508" s="727"/>
    </row>
    <row r="509" spans="1:26" s="22" customFormat="1">
      <c r="A509" s="62"/>
      <c r="B509" s="62"/>
      <c r="C509" s="97"/>
      <c r="D509" s="97"/>
      <c r="E509" s="97"/>
      <c r="F509" s="97"/>
      <c r="G509" s="62"/>
      <c r="H509" s="115"/>
      <c r="I509" s="115"/>
      <c r="J509" s="115"/>
      <c r="K509" s="108"/>
      <c r="L509" s="110"/>
      <c r="M509" s="110"/>
      <c r="N509" s="91"/>
      <c r="O509" s="91"/>
      <c r="P509" s="102"/>
      <c r="Q509" s="102"/>
      <c r="R509" s="102"/>
      <c r="S509" s="91"/>
      <c r="T509" s="110"/>
      <c r="U509" s="91"/>
      <c r="V509" s="91"/>
      <c r="W509" s="97"/>
      <c r="X509" s="91"/>
      <c r="Y509" s="727"/>
      <c r="Z509" s="727"/>
    </row>
    <row r="510" spans="1:26" s="22" customFormat="1">
      <c r="A510" s="62"/>
      <c r="B510" s="62"/>
      <c r="C510" s="97"/>
      <c r="D510" s="97"/>
      <c r="E510" s="97"/>
      <c r="F510" s="97"/>
      <c r="G510" s="62"/>
      <c r="H510" s="115"/>
      <c r="I510" s="115"/>
      <c r="J510" s="115"/>
      <c r="K510" s="108"/>
      <c r="L510" s="110"/>
      <c r="M510" s="110"/>
      <c r="N510" s="91"/>
      <c r="O510" s="91"/>
      <c r="P510" s="102"/>
      <c r="Q510" s="102"/>
      <c r="R510" s="102"/>
      <c r="S510" s="91"/>
      <c r="T510" s="110"/>
      <c r="U510" s="91"/>
      <c r="V510" s="91"/>
      <c r="W510" s="97"/>
      <c r="X510" s="91"/>
      <c r="Y510" s="727"/>
      <c r="Z510" s="727"/>
    </row>
    <row r="511" spans="1:26" s="22" customFormat="1">
      <c r="A511" s="62"/>
      <c r="B511" s="62"/>
      <c r="C511" s="97"/>
      <c r="D511" s="97"/>
      <c r="E511" s="97"/>
      <c r="F511" s="97"/>
      <c r="G511" s="62"/>
      <c r="H511" s="115"/>
      <c r="I511" s="115"/>
      <c r="J511" s="115"/>
      <c r="K511" s="108"/>
      <c r="L511" s="110"/>
      <c r="M511" s="110"/>
      <c r="N511" s="91"/>
      <c r="O511" s="91"/>
      <c r="P511" s="102"/>
      <c r="Q511" s="102"/>
      <c r="R511" s="102"/>
      <c r="S511" s="91"/>
      <c r="T511" s="110"/>
      <c r="U511" s="91"/>
      <c r="V511" s="91"/>
      <c r="W511" s="97"/>
      <c r="X511" s="91"/>
      <c r="Y511" s="727"/>
      <c r="Z511" s="727"/>
    </row>
    <row r="512" spans="1:26" s="22" customFormat="1">
      <c r="A512" s="62"/>
      <c r="B512" s="62"/>
      <c r="C512" s="97"/>
      <c r="D512" s="97"/>
      <c r="E512" s="97"/>
      <c r="F512" s="97"/>
      <c r="G512" s="62"/>
      <c r="H512" s="115"/>
      <c r="I512" s="115"/>
      <c r="J512" s="115"/>
      <c r="K512" s="108"/>
      <c r="L512" s="110"/>
      <c r="M512" s="110"/>
      <c r="N512" s="91"/>
      <c r="O512" s="91"/>
      <c r="P512" s="102"/>
      <c r="Q512" s="102"/>
      <c r="R512" s="102"/>
      <c r="S512" s="91"/>
      <c r="T512" s="110"/>
      <c r="U512" s="91"/>
      <c r="V512" s="91"/>
      <c r="W512" s="97"/>
      <c r="X512" s="91"/>
      <c r="Y512" s="727"/>
      <c r="Z512" s="727"/>
    </row>
    <row r="513" spans="1:26" s="22" customFormat="1">
      <c r="A513" s="62"/>
      <c r="B513" s="62"/>
      <c r="C513" s="97"/>
      <c r="D513" s="97"/>
      <c r="E513" s="97"/>
      <c r="F513" s="97"/>
      <c r="G513" s="62"/>
      <c r="H513" s="115"/>
      <c r="I513" s="115"/>
      <c r="J513" s="115"/>
      <c r="K513" s="108"/>
      <c r="L513" s="110"/>
      <c r="M513" s="110"/>
      <c r="N513" s="91"/>
      <c r="O513" s="91"/>
      <c r="P513" s="102"/>
      <c r="Q513" s="102"/>
      <c r="R513" s="102"/>
      <c r="S513" s="91"/>
      <c r="T513" s="110"/>
      <c r="U513" s="91"/>
      <c r="V513" s="91"/>
      <c r="W513" s="97"/>
      <c r="X513" s="91"/>
      <c r="Y513" s="727"/>
      <c r="Z513" s="727"/>
    </row>
    <row r="514" spans="1:26" s="22" customFormat="1">
      <c r="A514" s="62"/>
      <c r="B514" s="62"/>
      <c r="C514" s="97"/>
      <c r="D514" s="97"/>
      <c r="E514" s="97"/>
      <c r="F514" s="97"/>
      <c r="G514" s="62"/>
      <c r="H514" s="115"/>
      <c r="I514" s="115"/>
      <c r="J514" s="115"/>
      <c r="K514" s="108"/>
      <c r="L514" s="110"/>
      <c r="M514" s="110"/>
      <c r="N514" s="91"/>
      <c r="O514" s="91"/>
      <c r="P514" s="102"/>
      <c r="Q514" s="102"/>
      <c r="R514" s="102"/>
      <c r="S514" s="91"/>
      <c r="T514" s="110"/>
      <c r="U514" s="91"/>
      <c r="V514" s="91"/>
      <c r="W514" s="97"/>
      <c r="X514" s="91"/>
      <c r="Y514" s="727"/>
      <c r="Z514" s="727"/>
    </row>
    <row r="515" spans="1:26" s="22" customFormat="1">
      <c r="A515" s="62"/>
      <c r="B515" s="62"/>
      <c r="C515" s="97"/>
      <c r="D515" s="97"/>
      <c r="E515" s="97"/>
      <c r="F515" s="97"/>
      <c r="G515" s="62"/>
      <c r="H515" s="115"/>
      <c r="I515" s="115"/>
      <c r="J515" s="115"/>
      <c r="K515" s="108"/>
      <c r="L515" s="110"/>
      <c r="M515" s="110"/>
      <c r="N515" s="91"/>
      <c r="O515" s="91"/>
      <c r="P515" s="102"/>
      <c r="Q515" s="102"/>
      <c r="R515" s="102"/>
      <c r="S515" s="91"/>
      <c r="T515" s="110"/>
      <c r="U515" s="91"/>
      <c r="V515" s="91"/>
      <c r="W515" s="97"/>
      <c r="X515" s="91"/>
      <c r="Y515" s="727"/>
      <c r="Z515" s="727"/>
    </row>
    <row r="516" spans="1:26" s="22" customFormat="1">
      <c r="A516" s="62"/>
      <c r="B516" s="62"/>
      <c r="C516" s="97"/>
      <c r="D516" s="97"/>
      <c r="E516" s="97"/>
      <c r="F516" s="97"/>
      <c r="G516" s="62"/>
      <c r="H516" s="115"/>
      <c r="I516" s="115"/>
      <c r="J516" s="115"/>
      <c r="K516" s="108"/>
      <c r="L516" s="110"/>
      <c r="M516" s="110"/>
      <c r="N516" s="91"/>
      <c r="O516" s="91"/>
      <c r="P516" s="102"/>
      <c r="Q516" s="102"/>
      <c r="R516" s="102"/>
      <c r="S516" s="91"/>
      <c r="T516" s="110"/>
      <c r="U516" s="91"/>
      <c r="V516" s="91"/>
      <c r="W516" s="97"/>
      <c r="X516" s="91"/>
      <c r="Y516" s="727"/>
      <c r="Z516" s="727"/>
    </row>
    <row r="517" spans="1:26" s="22" customFormat="1">
      <c r="A517" s="62"/>
      <c r="B517" s="62"/>
      <c r="C517" s="97"/>
      <c r="D517" s="97"/>
      <c r="E517" s="97"/>
      <c r="F517" s="97"/>
      <c r="G517" s="62"/>
      <c r="H517" s="115"/>
      <c r="I517" s="115"/>
      <c r="J517" s="115"/>
      <c r="K517" s="108"/>
      <c r="L517" s="110"/>
      <c r="M517" s="110"/>
      <c r="N517" s="91"/>
      <c r="O517" s="91"/>
      <c r="P517" s="102"/>
      <c r="Q517" s="102"/>
      <c r="R517" s="102"/>
      <c r="S517" s="91"/>
      <c r="T517" s="110"/>
      <c r="U517" s="91"/>
      <c r="V517" s="91"/>
      <c r="W517" s="97"/>
      <c r="X517" s="91"/>
      <c r="Y517" s="727"/>
      <c r="Z517" s="727"/>
    </row>
    <row r="518" spans="1:26" s="22" customFormat="1">
      <c r="A518" s="62"/>
      <c r="B518" s="62"/>
      <c r="C518" s="97"/>
      <c r="D518" s="97"/>
      <c r="E518" s="97"/>
      <c r="F518" s="97"/>
      <c r="G518" s="62"/>
      <c r="H518" s="115"/>
      <c r="I518" s="115"/>
      <c r="J518" s="115"/>
      <c r="K518" s="108"/>
      <c r="L518" s="110"/>
      <c r="M518" s="110"/>
      <c r="N518" s="91"/>
      <c r="O518" s="91"/>
      <c r="P518" s="102"/>
      <c r="Q518" s="102"/>
      <c r="R518" s="102"/>
      <c r="S518" s="91"/>
      <c r="T518" s="110"/>
      <c r="U518" s="91"/>
      <c r="V518" s="91"/>
      <c r="W518" s="97"/>
      <c r="X518" s="91"/>
      <c r="Y518" s="727"/>
      <c r="Z518" s="727"/>
    </row>
    <row r="519" spans="1:26" s="22" customFormat="1">
      <c r="A519" s="62"/>
      <c r="B519" s="62"/>
      <c r="C519" s="97"/>
      <c r="D519" s="97"/>
      <c r="E519" s="97"/>
      <c r="F519" s="97"/>
      <c r="G519" s="62"/>
      <c r="H519" s="115"/>
      <c r="I519" s="115"/>
      <c r="J519" s="115"/>
      <c r="K519" s="108"/>
      <c r="L519" s="110"/>
      <c r="M519" s="110"/>
      <c r="N519" s="91"/>
      <c r="O519" s="91"/>
      <c r="P519" s="102"/>
      <c r="Q519" s="102"/>
      <c r="R519" s="102"/>
      <c r="S519" s="91"/>
      <c r="T519" s="110"/>
      <c r="U519" s="91"/>
      <c r="V519" s="91"/>
      <c r="W519" s="97"/>
      <c r="X519" s="91"/>
      <c r="Y519" s="727"/>
      <c r="Z519" s="727"/>
    </row>
    <row r="520" spans="1:26" s="22" customFormat="1">
      <c r="A520" s="62"/>
      <c r="B520" s="62"/>
      <c r="C520" s="97"/>
      <c r="D520" s="97"/>
      <c r="E520" s="97"/>
      <c r="F520" s="97"/>
      <c r="G520" s="62"/>
      <c r="H520" s="115"/>
      <c r="I520" s="115"/>
      <c r="J520" s="115"/>
      <c r="K520" s="108"/>
      <c r="L520" s="110"/>
      <c r="M520" s="110"/>
      <c r="N520" s="91"/>
      <c r="O520" s="91"/>
      <c r="P520" s="102"/>
      <c r="Q520" s="102"/>
      <c r="R520" s="102"/>
      <c r="S520" s="91"/>
      <c r="T520" s="110"/>
      <c r="U520" s="91"/>
      <c r="V520" s="91"/>
      <c r="W520" s="97"/>
      <c r="X520" s="91"/>
      <c r="Y520" s="727"/>
      <c r="Z520" s="727"/>
    </row>
    <row r="521" spans="1:26" s="22" customFormat="1">
      <c r="A521" s="62"/>
      <c r="B521" s="62"/>
      <c r="C521" s="97"/>
      <c r="D521" s="97"/>
      <c r="E521" s="97"/>
      <c r="F521" s="97"/>
      <c r="G521" s="62"/>
      <c r="H521" s="115"/>
      <c r="I521" s="115"/>
      <c r="J521" s="115"/>
      <c r="K521" s="108"/>
      <c r="L521" s="110"/>
      <c r="M521" s="110"/>
      <c r="N521" s="91"/>
      <c r="O521" s="91"/>
      <c r="P521" s="102"/>
      <c r="Q521" s="102"/>
      <c r="R521" s="102"/>
      <c r="S521" s="91"/>
      <c r="T521" s="110"/>
      <c r="U521" s="91"/>
      <c r="V521" s="91"/>
      <c r="W521" s="97"/>
      <c r="X521" s="91"/>
      <c r="Y521" s="727"/>
      <c r="Z521" s="727"/>
    </row>
    <row r="522" spans="1:26" s="22" customFormat="1">
      <c r="A522" s="62"/>
      <c r="B522" s="62"/>
      <c r="C522" s="97"/>
      <c r="D522" s="97"/>
      <c r="E522" s="97"/>
      <c r="F522" s="97"/>
      <c r="G522" s="62"/>
      <c r="H522" s="115"/>
      <c r="I522" s="115"/>
      <c r="J522" s="115"/>
      <c r="K522" s="108"/>
      <c r="L522" s="110"/>
      <c r="M522" s="110"/>
      <c r="N522" s="91"/>
      <c r="O522" s="91"/>
      <c r="P522" s="102"/>
      <c r="Q522" s="102"/>
      <c r="R522" s="102"/>
      <c r="S522" s="91"/>
      <c r="T522" s="110"/>
      <c r="U522" s="91"/>
      <c r="V522" s="91"/>
      <c r="W522" s="97"/>
      <c r="X522" s="91"/>
      <c r="Y522" s="727"/>
      <c r="Z522" s="727"/>
    </row>
    <row r="523" spans="1:26" s="22" customFormat="1">
      <c r="A523" s="62"/>
      <c r="B523" s="62"/>
      <c r="C523" s="97"/>
      <c r="D523" s="97"/>
      <c r="E523" s="97"/>
      <c r="F523" s="97"/>
      <c r="G523" s="62"/>
      <c r="H523" s="115"/>
      <c r="I523" s="115"/>
      <c r="J523" s="115"/>
      <c r="K523" s="108"/>
      <c r="L523" s="110"/>
      <c r="M523" s="110"/>
      <c r="N523" s="91"/>
      <c r="O523" s="91"/>
      <c r="P523" s="102"/>
      <c r="Q523" s="102"/>
      <c r="R523" s="102"/>
      <c r="S523" s="91"/>
      <c r="T523" s="110"/>
      <c r="U523" s="91"/>
      <c r="V523" s="91"/>
      <c r="W523" s="97"/>
      <c r="X523" s="91"/>
      <c r="Y523" s="727"/>
      <c r="Z523" s="727"/>
    </row>
    <row r="524" spans="1:26" s="22" customFormat="1">
      <c r="A524" s="62"/>
      <c r="B524" s="62"/>
      <c r="C524" s="97"/>
      <c r="D524" s="97"/>
      <c r="E524" s="97"/>
      <c r="F524" s="97"/>
      <c r="G524" s="62"/>
      <c r="H524" s="115"/>
      <c r="I524" s="115"/>
      <c r="J524" s="115"/>
      <c r="K524" s="108"/>
      <c r="L524" s="110"/>
      <c r="M524" s="110"/>
      <c r="N524" s="91"/>
      <c r="O524" s="91"/>
      <c r="P524" s="102"/>
      <c r="Q524" s="102"/>
      <c r="R524" s="102"/>
      <c r="S524" s="91"/>
      <c r="T524" s="110"/>
      <c r="U524" s="91"/>
      <c r="V524" s="91"/>
      <c r="W524" s="97"/>
      <c r="X524" s="91"/>
      <c r="Y524" s="727"/>
      <c r="Z524" s="727"/>
    </row>
    <row r="525" spans="1:26" s="22" customFormat="1">
      <c r="A525" s="62"/>
      <c r="B525" s="62"/>
      <c r="C525" s="97"/>
      <c r="D525" s="97"/>
      <c r="E525" s="97"/>
      <c r="F525" s="97"/>
      <c r="G525" s="62"/>
      <c r="H525" s="115"/>
      <c r="I525" s="115"/>
      <c r="J525" s="115"/>
      <c r="K525" s="108"/>
      <c r="L525" s="110"/>
      <c r="M525" s="110"/>
      <c r="N525" s="91"/>
      <c r="O525" s="91"/>
      <c r="P525" s="102"/>
      <c r="Q525" s="102"/>
      <c r="R525" s="102"/>
      <c r="S525" s="91"/>
      <c r="T525" s="110"/>
      <c r="U525" s="91"/>
      <c r="V525" s="91"/>
      <c r="W525" s="97"/>
      <c r="X525" s="91"/>
      <c r="Y525" s="727"/>
      <c r="Z525" s="727"/>
    </row>
    <row r="526" spans="1:26" s="22" customFormat="1">
      <c r="A526" s="62"/>
      <c r="B526" s="62"/>
      <c r="C526" s="97"/>
      <c r="D526" s="97"/>
      <c r="E526" s="97"/>
      <c r="F526" s="97"/>
      <c r="G526" s="62"/>
      <c r="H526" s="115"/>
      <c r="I526" s="115"/>
      <c r="J526" s="115"/>
      <c r="K526" s="108"/>
      <c r="L526" s="110"/>
      <c r="M526" s="110"/>
      <c r="N526" s="91"/>
      <c r="O526" s="91"/>
      <c r="P526" s="102"/>
      <c r="Q526" s="102"/>
      <c r="R526" s="102"/>
      <c r="S526" s="91"/>
      <c r="T526" s="110"/>
      <c r="U526" s="91"/>
      <c r="V526" s="91"/>
      <c r="W526" s="97"/>
      <c r="X526" s="91"/>
      <c r="Y526" s="727"/>
      <c r="Z526" s="727"/>
    </row>
    <row r="527" spans="1:26" s="22" customFormat="1">
      <c r="A527" s="62"/>
      <c r="B527" s="62"/>
      <c r="C527" s="97"/>
      <c r="D527" s="97"/>
      <c r="E527" s="97"/>
      <c r="F527" s="97"/>
      <c r="G527" s="62"/>
      <c r="H527" s="115"/>
      <c r="I527" s="115"/>
      <c r="J527" s="115"/>
      <c r="K527" s="108"/>
      <c r="L527" s="110"/>
      <c r="M527" s="110"/>
      <c r="N527" s="91"/>
      <c r="O527" s="91"/>
      <c r="P527" s="102"/>
      <c r="Q527" s="102"/>
      <c r="R527" s="102"/>
      <c r="S527" s="91"/>
      <c r="T527" s="110"/>
      <c r="U527" s="91"/>
      <c r="V527" s="91"/>
      <c r="W527" s="97"/>
      <c r="X527" s="91"/>
      <c r="Y527" s="727"/>
      <c r="Z527" s="727"/>
    </row>
    <row r="528" spans="1:26" s="22" customFormat="1">
      <c r="A528" s="62"/>
      <c r="B528" s="62"/>
      <c r="C528" s="97"/>
      <c r="D528" s="97"/>
      <c r="E528" s="97"/>
      <c r="F528" s="97"/>
      <c r="G528" s="62"/>
      <c r="H528" s="115"/>
      <c r="I528" s="115"/>
      <c r="J528" s="115"/>
      <c r="K528" s="108"/>
      <c r="L528" s="110"/>
      <c r="M528" s="110"/>
      <c r="N528" s="91"/>
      <c r="O528" s="91"/>
      <c r="P528" s="102"/>
      <c r="Q528" s="102"/>
      <c r="R528" s="102"/>
      <c r="S528" s="91"/>
      <c r="T528" s="110"/>
      <c r="U528" s="91"/>
      <c r="V528" s="91"/>
      <c r="W528" s="97"/>
      <c r="X528" s="91"/>
      <c r="Y528" s="727"/>
      <c r="Z528" s="727"/>
    </row>
    <row r="529" spans="1:26" s="22" customFormat="1">
      <c r="A529" s="62"/>
      <c r="B529" s="62"/>
      <c r="C529" s="97"/>
      <c r="D529" s="97"/>
      <c r="E529" s="97"/>
      <c r="F529" s="97"/>
      <c r="G529" s="62"/>
      <c r="H529" s="115"/>
      <c r="I529" s="115"/>
      <c r="J529" s="115"/>
      <c r="K529" s="108"/>
      <c r="L529" s="110"/>
      <c r="M529" s="110"/>
      <c r="N529" s="91"/>
      <c r="O529" s="91"/>
      <c r="P529" s="102"/>
      <c r="Q529" s="102"/>
      <c r="R529" s="102"/>
      <c r="S529" s="91"/>
      <c r="T529" s="110"/>
      <c r="U529" s="91"/>
      <c r="V529" s="91"/>
      <c r="W529" s="97"/>
      <c r="X529" s="91"/>
      <c r="Y529" s="727"/>
      <c r="Z529" s="727"/>
    </row>
    <row r="530" spans="1:26" s="22" customFormat="1">
      <c r="A530" s="62"/>
      <c r="B530" s="62"/>
      <c r="C530" s="97"/>
      <c r="D530" s="97"/>
      <c r="E530" s="97"/>
      <c r="F530" s="97"/>
      <c r="G530" s="62"/>
      <c r="H530" s="115"/>
      <c r="I530" s="115"/>
      <c r="J530" s="115"/>
      <c r="K530" s="108"/>
      <c r="L530" s="110"/>
      <c r="M530" s="110"/>
      <c r="N530" s="91"/>
      <c r="O530" s="91"/>
      <c r="P530" s="102"/>
      <c r="Q530" s="102"/>
      <c r="R530" s="102"/>
      <c r="S530" s="91"/>
      <c r="T530" s="110"/>
      <c r="U530" s="91"/>
      <c r="V530" s="91"/>
      <c r="W530" s="97"/>
      <c r="X530" s="91"/>
      <c r="Y530" s="727"/>
      <c r="Z530" s="727"/>
    </row>
    <row r="531" spans="1:26" s="22" customFormat="1">
      <c r="A531" s="62"/>
      <c r="B531" s="62"/>
      <c r="C531" s="97"/>
      <c r="D531" s="97"/>
      <c r="E531" s="97"/>
      <c r="F531" s="97"/>
      <c r="G531" s="62"/>
      <c r="H531" s="115"/>
      <c r="I531" s="115"/>
      <c r="J531" s="115"/>
      <c r="K531" s="108"/>
      <c r="L531" s="110"/>
      <c r="M531" s="110"/>
      <c r="N531" s="91"/>
      <c r="O531" s="91"/>
      <c r="P531" s="102"/>
      <c r="Q531" s="102"/>
      <c r="R531" s="102"/>
      <c r="S531" s="91"/>
      <c r="T531" s="110"/>
      <c r="U531" s="91"/>
      <c r="V531" s="91"/>
      <c r="W531" s="97"/>
      <c r="X531" s="91"/>
      <c r="Y531" s="727"/>
      <c r="Z531" s="727"/>
    </row>
    <row r="532" spans="1:26" s="22" customFormat="1">
      <c r="A532" s="62"/>
      <c r="B532" s="62"/>
      <c r="C532" s="97"/>
      <c r="D532" s="97"/>
      <c r="E532" s="97"/>
      <c r="F532" s="97"/>
      <c r="G532" s="62"/>
      <c r="H532" s="115"/>
      <c r="I532" s="115"/>
      <c r="J532" s="115"/>
      <c r="K532" s="108"/>
      <c r="L532" s="110"/>
      <c r="M532" s="110"/>
      <c r="N532" s="91"/>
      <c r="O532" s="91"/>
      <c r="P532" s="102"/>
      <c r="Q532" s="102"/>
      <c r="R532" s="102"/>
      <c r="S532" s="91"/>
      <c r="T532" s="110"/>
      <c r="U532" s="91"/>
      <c r="V532" s="91"/>
      <c r="W532" s="97"/>
      <c r="X532" s="91"/>
      <c r="Y532" s="727"/>
      <c r="Z532" s="727"/>
    </row>
    <row r="533" spans="1:26" s="22" customFormat="1">
      <c r="A533" s="62"/>
      <c r="B533" s="62"/>
      <c r="C533" s="97"/>
      <c r="D533" s="97"/>
      <c r="E533" s="97"/>
      <c r="F533" s="97"/>
      <c r="G533" s="62"/>
      <c r="H533" s="115"/>
      <c r="I533" s="115"/>
      <c r="J533" s="115"/>
      <c r="K533" s="108"/>
      <c r="L533" s="110"/>
      <c r="M533" s="110"/>
      <c r="N533" s="91"/>
      <c r="O533" s="91"/>
      <c r="P533" s="102"/>
      <c r="Q533" s="102"/>
      <c r="R533" s="102"/>
      <c r="S533" s="91"/>
      <c r="T533" s="110"/>
      <c r="U533" s="91"/>
      <c r="V533" s="91"/>
      <c r="W533" s="97"/>
      <c r="X533" s="91"/>
      <c r="Y533" s="727"/>
      <c r="Z533" s="727"/>
    </row>
    <row r="534" spans="1:26" s="22" customFormat="1">
      <c r="A534" s="62"/>
      <c r="B534" s="62"/>
      <c r="C534" s="97"/>
      <c r="D534" s="97"/>
      <c r="E534" s="97"/>
      <c r="F534" s="97"/>
      <c r="G534" s="62"/>
      <c r="H534" s="115"/>
      <c r="I534" s="115"/>
      <c r="J534" s="115"/>
      <c r="K534" s="108"/>
      <c r="L534" s="110"/>
      <c r="M534" s="110"/>
      <c r="N534" s="91"/>
      <c r="O534" s="91"/>
      <c r="P534" s="102"/>
      <c r="Q534" s="102"/>
      <c r="R534" s="102"/>
      <c r="S534" s="91"/>
      <c r="T534" s="110"/>
      <c r="U534" s="91"/>
      <c r="V534" s="91"/>
      <c r="W534" s="97"/>
      <c r="X534" s="91"/>
      <c r="Y534" s="727"/>
      <c r="Z534" s="727"/>
    </row>
    <row r="535" spans="1:26" s="22" customFormat="1">
      <c r="A535" s="62"/>
      <c r="B535" s="62"/>
      <c r="C535" s="97"/>
      <c r="D535" s="97"/>
      <c r="E535" s="97"/>
      <c r="F535" s="97"/>
      <c r="G535" s="62"/>
      <c r="H535" s="115"/>
      <c r="I535" s="115"/>
      <c r="J535" s="115"/>
      <c r="K535" s="108"/>
      <c r="L535" s="110"/>
      <c r="M535" s="110"/>
      <c r="N535" s="91"/>
      <c r="O535" s="91"/>
      <c r="P535" s="102"/>
      <c r="Q535" s="102"/>
      <c r="R535" s="102"/>
      <c r="S535" s="91"/>
      <c r="T535" s="110"/>
      <c r="U535" s="91"/>
      <c r="V535" s="91"/>
      <c r="W535" s="97"/>
      <c r="X535" s="91"/>
      <c r="Y535" s="727"/>
      <c r="Z535" s="727"/>
    </row>
    <row r="536" spans="1:26" s="22" customFormat="1">
      <c r="A536" s="62"/>
      <c r="B536" s="62"/>
      <c r="C536" s="97"/>
      <c r="D536" s="97"/>
      <c r="E536" s="97"/>
      <c r="F536" s="97"/>
      <c r="G536" s="62"/>
      <c r="H536" s="115"/>
      <c r="I536" s="115"/>
      <c r="J536" s="115"/>
      <c r="K536" s="108"/>
      <c r="L536" s="110"/>
      <c r="M536" s="110"/>
      <c r="N536" s="91"/>
      <c r="O536" s="91"/>
      <c r="P536" s="102"/>
      <c r="Q536" s="102"/>
      <c r="R536" s="102"/>
      <c r="S536" s="91"/>
      <c r="T536" s="110"/>
      <c r="U536" s="91"/>
      <c r="V536" s="91"/>
      <c r="W536" s="97"/>
      <c r="X536" s="91"/>
      <c r="Y536" s="727"/>
      <c r="Z536" s="727"/>
    </row>
    <row r="537" spans="1:26" s="22" customFormat="1">
      <c r="A537" s="62"/>
      <c r="B537" s="62"/>
      <c r="C537" s="97"/>
      <c r="D537" s="97"/>
      <c r="E537" s="97"/>
      <c r="F537" s="97"/>
      <c r="G537" s="62"/>
      <c r="H537" s="115"/>
      <c r="I537" s="115"/>
      <c r="J537" s="115"/>
      <c r="K537" s="108"/>
      <c r="L537" s="110"/>
      <c r="M537" s="110"/>
      <c r="N537" s="91"/>
      <c r="O537" s="91"/>
      <c r="P537" s="102"/>
      <c r="Q537" s="102"/>
      <c r="R537" s="102"/>
      <c r="S537" s="91"/>
      <c r="T537" s="110"/>
      <c r="U537" s="91"/>
      <c r="V537" s="91"/>
      <c r="W537" s="97"/>
      <c r="X537" s="91"/>
      <c r="Y537" s="727"/>
      <c r="Z537" s="727"/>
    </row>
    <row r="538" spans="1:26" s="22" customFormat="1">
      <c r="A538" s="62"/>
      <c r="B538" s="62"/>
      <c r="C538" s="97"/>
      <c r="D538" s="97"/>
      <c r="E538" s="97"/>
      <c r="F538" s="97"/>
      <c r="G538" s="62"/>
      <c r="H538" s="115"/>
      <c r="I538" s="115"/>
      <c r="J538" s="115"/>
      <c r="K538" s="108"/>
      <c r="L538" s="110"/>
      <c r="M538" s="110"/>
      <c r="N538" s="91"/>
      <c r="O538" s="91"/>
      <c r="P538" s="102"/>
      <c r="Q538" s="102"/>
      <c r="R538" s="102"/>
      <c r="S538" s="91"/>
      <c r="T538" s="110"/>
      <c r="U538" s="91"/>
      <c r="V538" s="91"/>
      <c r="W538" s="97"/>
      <c r="X538" s="91"/>
      <c r="Y538" s="727"/>
      <c r="Z538" s="727"/>
    </row>
    <row r="539" spans="1:26" s="22" customFormat="1">
      <c r="A539" s="62"/>
      <c r="B539" s="62"/>
      <c r="C539" s="97"/>
      <c r="D539" s="97"/>
      <c r="E539" s="97"/>
      <c r="F539" s="97"/>
      <c r="G539" s="62"/>
      <c r="H539" s="115"/>
      <c r="I539" s="115"/>
      <c r="J539" s="115"/>
      <c r="K539" s="108"/>
      <c r="L539" s="110"/>
      <c r="M539" s="110"/>
      <c r="N539" s="91"/>
      <c r="O539" s="91"/>
      <c r="P539" s="102"/>
      <c r="Q539" s="102"/>
      <c r="R539" s="102"/>
      <c r="S539" s="91"/>
      <c r="T539" s="110"/>
      <c r="U539" s="91"/>
      <c r="V539" s="91"/>
      <c r="W539" s="97"/>
      <c r="X539" s="91"/>
      <c r="Y539" s="727"/>
      <c r="Z539" s="727"/>
    </row>
    <row r="540" spans="1:26" s="22" customFormat="1">
      <c r="A540" s="62"/>
      <c r="B540" s="62"/>
      <c r="C540" s="97"/>
      <c r="D540" s="97"/>
      <c r="E540" s="97"/>
      <c r="F540" s="97"/>
      <c r="G540" s="62"/>
      <c r="H540" s="115"/>
      <c r="I540" s="115"/>
      <c r="J540" s="115"/>
      <c r="K540" s="108"/>
      <c r="L540" s="110"/>
      <c r="M540" s="110"/>
      <c r="N540" s="91"/>
      <c r="O540" s="91"/>
      <c r="P540" s="102"/>
      <c r="Q540" s="102"/>
      <c r="R540" s="102"/>
      <c r="S540" s="91"/>
      <c r="T540" s="110"/>
      <c r="U540" s="91"/>
      <c r="V540" s="91"/>
      <c r="W540" s="97"/>
      <c r="X540" s="91"/>
      <c r="Y540" s="727"/>
      <c r="Z540" s="727"/>
    </row>
    <row r="541" spans="1:26" s="22" customFormat="1">
      <c r="A541" s="62"/>
      <c r="B541" s="62"/>
      <c r="C541" s="97"/>
      <c r="D541" s="97"/>
      <c r="E541" s="97"/>
      <c r="F541" s="97"/>
      <c r="G541" s="62"/>
      <c r="H541" s="115"/>
      <c r="I541" s="115"/>
      <c r="J541" s="115"/>
      <c r="K541" s="108"/>
      <c r="L541" s="110"/>
      <c r="M541" s="110"/>
      <c r="N541" s="91"/>
      <c r="O541" s="91"/>
      <c r="P541" s="102"/>
      <c r="Q541" s="102"/>
      <c r="R541" s="102"/>
      <c r="S541" s="91"/>
      <c r="T541" s="110"/>
      <c r="U541" s="91"/>
      <c r="V541" s="91"/>
      <c r="W541" s="97"/>
      <c r="X541" s="91"/>
      <c r="Y541" s="727"/>
      <c r="Z541" s="727"/>
    </row>
    <row r="542" spans="1:26" s="22" customFormat="1">
      <c r="A542" s="62"/>
      <c r="B542" s="62"/>
      <c r="C542" s="97"/>
      <c r="D542" s="97"/>
      <c r="E542" s="97"/>
      <c r="F542" s="97"/>
      <c r="G542" s="62"/>
      <c r="H542" s="115"/>
      <c r="I542" s="115"/>
      <c r="J542" s="115"/>
      <c r="K542" s="108"/>
      <c r="L542" s="110"/>
      <c r="M542" s="110"/>
      <c r="N542" s="91"/>
      <c r="O542" s="91"/>
      <c r="P542" s="102"/>
      <c r="Q542" s="102"/>
      <c r="R542" s="102"/>
      <c r="S542" s="91"/>
      <c r="T542" s="110"/>
      <c r="U542" s="91"/>
      <c r="V542" s="91"/>
      <c r="W542" s="97"/>
      <c r="X542" s="91"/>
      <c r="Y542" s="727"/>
      <c r="Z542" s="727"/>
    </row>
    <row r="543" spans="1:26" s="22" customFormat="1">
      <c r="A543" s="62"/>
      <c r="B543" s="62"/>
      <c r="C543" s="97"/>
      <c r="D543" s="97"/>
      <c r="E543" s="97"/>
      <c r="F543" s="97"/>
      <c r="G543" s="62"/>
      <c r="H543" s="115"/>
      <c r="I543" s="115"/>
      <c r="J543" s="115"/>
      <c r="K543" s="108"/>
      <c r="L543" s="110"/>
      <c r="M543" s="110"/>
      <c r="N543" s="91"/>
      <c r="O543" s="91"/>
      <c r="P543" s="102"/>
      <c r="Q543" s="102"/>
      <c r="R543" s="102"/>
      <c r="S543" s="91"/>
      <c r="T543" s="110"/>
      <c r="U543" s="91"/>
      <c r="V543" s="91"/>
      <c r="W543" s="97"/>
      <c r="X543" s="91"/>
      <c r="Y543" s="727"/>
      <c r="Z543" s="727"/>
    </row>
    <row r="544" spans="1:26" s="22" customFormat="1">
      <c r="A544" s="62"/>
      <c r="B544" s="62"/>
      <c r="C544" s="97"/>
      <c r="D544" s="97"/>
      <c r="E544" s="97"/>
      <c r="F544" s="97"/>
      <c r="G544" s="62"/>
      <c r="H544" s="115"/>
      <c r="I544" s="115"/>
      <c r="J544" s="115"/>
      <c r="K544" s="108"/>
      <c r="L544" s="110"/>
      <c r="M544" s="110"/>
      <c r="N544" s="91"/>
      <c r="O544" s="91"/>
      <c r="P544" s="102"/>
      <c r="Q544" s="102"/>
      <c r="R544" s="102"/>
      <c r="S544" s="91"/>
      <c r="T544" s="110"/>
      <c r="U544" s="91"/>
      <c r="V544" s="91"/>
      <c r="W544" s="97"/>
      <c r="X544" s="91"/>
      <c r="Y544" s="727"/>
      <c r="Z544" s="727"/>
    </row>
    <row r="545" spans="1:26" s="22" customFormat="1">
      <c r="A545" s="62"/>
      <c r="B545" s="62"/>
      <c r="C545" s="97"/>
      <c r="D545" s="97"/>
      <c r="E545" s="97"/>
      <c r="F545" s="97"/>
      <c r="G545" s="62"/>
      <c r="H545" s="115"/>
      <c r="I545" s="115"/>
      <c r="J545" s="115"/>
      <c r="K545" s="108"/>
      <c r="L545" s="110"/>
      <c r="M545" s="110"/>
      <c r="N545" s="91"/>
      <c r="O545" s="91"/>
      <c r="P545" s="102"/>
      <c r="Q545" s="102"/>
      <c r="R545" s="102"/>
      <c r="S545" s="91"/>
      <c r="T545" s="110"/>
      <c r="U545" s="91"/>
      <c r="V545" s="91"/>
      <c r="W545" s="97"/>
      <c r="X545" s="91"/>
      <c r="Y545" s="727"/>
      <c r="Z545" s="727"/>
    </row>
    <row r="546" spans="1:26" s="22" customFormat="1">
      <c r="A546" s="62"/>
      <c r="B546" s="62"/>
      <c r="C546" s="97"/>
      <c r="D546" s="97"/>
      <c r="E546" s="97"/>
      <c r="F546" s="97"/>
      <c r="G546" s="62"/>
      <c r="H546" s="115"/>
      <c r="I546" s="115"/>
      <c r="J546" s="115"/>
      <c r="K546" s="108"/>
      <c r="L546" s="110"/>
      <c r="M546" s="110"/>
      <c r="N546" s="91"/>
      <c r="O546" s="91"/>
      <c r="P546" s="102"/>
      <c r="Q546" s="102"/>
      <c r="R546" s="102"/>
      <c r="S546" s="91"/>
      <c r="T546" s="110"/>
      <c r="U546" s="91"/>
      <c r="V546" s="91"/>
      <c r="W546" s="97"/>
      <c r="X546" s="91"/>
      <c r="Y546" s="727"/>
      <c r="Z546" s="727"/>
    </row>
    <row r="547" spans="1:26" s="22" customFormat="1">
      <c r="A547" s="62"/>
      <c r="B547" s="62"/>
      <c r="C547" s="97"/>
      <c r="D547" s="97"/>
      <c r="E547" s="97"/>
      <c r="F547" s="97"/>
      <c r="G547" s="62"/>
      <c r="H547" s="115"/>
      <c r="I547" s="115"/>
      <c r="J547" s="115"/>
      <c r="K547" s="108"/>
      <c r="L547" s="110"/>
      <c r="M547" s="110"/>
      <c r="N547" s="91"/>
      <c r="O547" s="91"/>
      <c r="P547" s="102"/>
      <c r="Q547" s="102"/>
      <c r="R547" s="102"/>
      <c r="S547" s="91"/>
      <c r="T547" s="110"/>
      <c r="U547" s="91"/>
      <c r="V547" s="91"/>
      <c r="W547" s="97"/>
      <c r="X547" s="91"/>
      <c r="Y547" s="727"/>
      <c r="Z547" s="727"/>
    </row>
    <row r="548" spans="1:26" s="22" customFormat="1">
      <c r="A548" s="62"/>
      <c r="B548" s="62"/>
      <c r="C548" s="97"/>
      <c r="D548" s="97"/>
      <c r="E548" s="97"/>
      <c r="F548" s="97"/>
      <c r="G548" s="62"/>
      <c r="H548" s="115"/>
      <c r="I548" s="115"/>
      <c r="J548" s="115"/>
      <c r="K548" s="108"/>
      <c r="L548" s="110"/>
      <c r="M548" s="110"/>
      <c r="N548" s="91"/>
      <c r="O548" s="91"/>
      <c r="P548" s="102"/>
      <c r="Q548" s="102"/>
      <c r="R548" s="102"/>
      <c r="S548" s="91"/>
      <c r="T548" s="110"/>
      <c r="U548" s="91"/>
      <c r="V548" s="91"/>
      <c r="W548" s="97"/>
      <c r="X548" s="91"/>
      <c r="Y548" s="727"/>
      <c r="Z548" s="727"/>
    </row>
    <row r="549" spans="1:26" s="22" customFormat="1">
      <c r="A549" s="62"/>
      <c r="B549" s="62"/>
      <c r="C549" s="97"/>
      <c r="D549" s="97"/>
      <c r="E549" s="97"/>
      <c r="F549" s="97"/>
      <c r="G549" s="62"/>
      <c r="H549" s="115"/>
      <c r="I549" s="115"/>
      <c r="J549" s="115"/>
      <c r="K549" s="108"/>
      <c r="L549" s="110"/>
      <c r="M549" s="110"/>
      <c r="N549" s="91"/>
      <c r="O549" s="91"/>
      <c r="P549" s="102"/>
      <c r="Q549" s="102"/>
      <c r="R549" s="102"/>
      <c r="S549" s="91"/>
      <c r="T549" s="110"/>
      <c r="U549" s="91"/>
      <c r="V549" s="91"/>
      <c r="W549" s="97"/>
      <c r="X549" s="91"/>
      <c r="Y549" s="727"/>
      <c r="Z549" s="727"/>
    </row>
    <row r="550" spans="1:26" s="22" customFormat="1">
      <c r="A550" s="62"/>
      <c r="B550" s="62"/>
      <c r="C550" s="97"/>
      <c r="D550" s="97"/>
      <c r="E550" s="97"/>
      <c r="F550" s="97"/>
      <c r="G550" s="62"/>
      <c r="H550" s="115"/>
      <c r="I550" s="115"/>
      <c r="J550" s="115"/>
      <c r="K550" s="108"/>
      <c r="L550" s="110"/>
      <c r="M550" s="110"/>
      <c r="N550" s="91"/>
      <c r="O550" s="91"/>
      <c r="P550" s="102"/>
      <c r="Q550" s="102"/>
      <c r="R550" s="102"/>
      <c r="S550" s="91"/>
      <c r="T550" s="110"/>
      <c r="U550" s="91"/>
      <c r="V550" s="91"/>
      <c r="W550" s="97"/>
      <c r="X550" s="91"/>
      <c r="Y550" s="727"/>
      <c r="Z550" s="727"/>
    </row>
    <row r="551" spans="1:26" s="22" customFormat="1">
      <c r="A551" s="62"/>
      <c r="B551" s="62"/>
      <c r="C551" s="97"/>
      <c r="D551" s="97"/>
      <c r="E551" s="97"/>
      <c r="F551" s="97"/>
      <c r="G551" s="62"/>
      <c r="H551" s="115"/>
      <c r="I551" s="115"/>
      <c r="J551" s="115"/>
      <c r="K551" s="108"/>
      <c r="L551" s="110"/>
      <c r="M551" s="110"/>
      <c r="N551" s="91"/>
      <c r="O551" s="91"/>
      <c r="P551" s="102"/>
      <c r="Q551" s="102"/>
      <c r="R551" s="102"/>
      <c r="S551" s="91"/>
      <c r="T551" s="110"/>
      <c r="U551" s="91"/>
      <c r="V551" s="91"/>
      <c r="W551" s="97"/>
      <c r="X551" s="91"/>
      <c r="Y551" s="727"/>
      <c r="Z551" s="727"/>
    </row>
    <row r="552" spans="1:26" s="22" customFormat="1">
      <c r="A552" s="62"/>
      <c r="B552" s="62"/>
      <c r="C552" s="97"/>
      <c r="D552" s="97"/>
      <c r="E552" s="97"/>
      <c r="F552" s="97"/>
      <c r="G552" s="62"/>
      <c r="H552" s="115"/>
      <c r="I552" s="115"/>
      <c r="J552" s="115"/>
      <c r="K552" s="108"/>
      <c r="L552" s="110"/>
      <c r="M552" s="110"/>
      <c r="N552" s="91"/>
      <c r="O552" s="91"/>
      <c r="P552" s="102"/>
      <c r="Q552" s="102"/>
      <c r="R552" s="102"/>
      <c r="S552" s="91"/>
      <c r="T552" s="110"/>
      <c r="U552" s="91"/>
      <c r="V552" s="91"/>
      <c r="W552" s="97"/>
      <c r="X552" s="91"/>
      <c r="Y552" s="727"/>
      <c r="Z552" s="727"/>
    </row>
    <row r="553" spans="1:26" s="22" customFormat="1">
      <c r="A553" s="62"/>
      <c r="B553" s="62"/>
      <c r="C553" s="97"/>
      <c r="D553" s="97"/>
      <c r="E553" s="97"/>
      <c r="F553" s="97"/>
      <c r="G553" s="62"/>
      <c r="H553" s="115"/>
      <c r="I553" s="115"/>
      <c r="J553" s="115"/>
      <c r="K553" s="108"/>
      <c r="L553" s="110"/>
      <c r="M553" s="110"/>
      <c r="N553" s="91"/>
      <c r="O553" s="91"/>
      <c r="P553" s="102"/>
      <c r="Q553" s="102"/>
      <c r="R553" s="102"/>
      <c r="S553" s="91"/>
      <c r="T553" s="110"/>
      <c r="U553" s="91"/>
      <c r="V553" s="91"/>
      <c r="W553" s="97"/>
      <c r="X553" s="91"/>
      <c r="Y553" s="727"/>
      <c r="Z553" s="727"/>
    </row>
    <row r="554" spans="1:26" s="22" customFormat="1">
      <c r="A554" s="62"/>
      <c r="B554" s="62"/>
      <c r="C554" s="97"/>
      <c r="D554" s="97"/>
      <c r="E554" s="97"/>
      <c r="F554" s="97"/>
      <c r="G554" s="62"/>
      <c r="H554" s="115"/>
      <c r="I554" s="115"/>
      <c r="J554" s="115"/>
      <c r="K554" s="108"/>
      <c r="L554" s="110"/>
      <c r="M554" s="110"/>
      <c r="N554" s="91"/>
      <c r="O554" s="91"/>
      <c r="P554" s="102"/>
      <c r="Q554" s="102"/>
      <c r="R554" s="102"/>
      <c r="S554" s="91"/>
      <c r="T554" s="110"/>
      <c r="U554" s="91"/>
      <c r="V554" s="91"/>
      <c r="W554" s="97"/>
      <c r="X554" s="91"/>
      <c r="Y554" s="727"/>
      <c r="Z554" s="727"/>
    </row>
    <row r="555" spans="1:26" s="22" customFormat="1">
      <c r="A555" s="62"/>
      <c r="B555" s="62"/>
      <c r="C555" s="97"/>
      <c r="D555" s="97"/>
      <c r="E555" s="97"/>
      <c r="F555" s="97"/>
      <c r="G555" s="62"/>
      <c r="H555" s="115"/>
      <c r="I555" s="115"/>
      <c r="J555" s="115"/>
      <c r="K555" s="108"/>
      <c r="L555" s="110"/>
      <c r="M555" s="110"/>
      <c r="N555" s="91"/>
      <c r="O555" s="91"/>
      <c r="P555" s="102"/>
      <c r="Q555" s="102"/>
      <c r="R555" s="102"/>
      <c r="S555" s="91"/>
      <c r="T555" s="110"/>
      <c r="U555" s="91"/>
      <c r="V555" s="91"/>
      <c r="W555" s="97"/>
      <c r="X555" s="91"/>
      <c r="Y555" s="727"/>
      <c r="Z555" s="727"/>
    </row>
    <row r="556" spans="1:26" s="22" customFormat="1">
      <c r="A556" s="62"/>
      <c r="B556" s="62"/>
      <c r="C556" s="97"/>
      <c r="D556" s="97"/>
      <c r="E556" s="97"/>
      <c r="F556" s="97"/>
      <c r="G556" s="62"/>
      <c r="H556" s="115"/>
      <c r="I556" s="115"/>
      <c r="J556" s="115"/>
      <c r="K556" s="108"/>
      <c r="L556" s="110"/>
      <c r="M556" s="110"/>
      <c r="N556" s="91"/>
      <c r="O556" s="91"/>
      <c r="P556" s="102"/>
      <c r="Q556" s="102"/>
      <c r="R556" s="102"/>
      <c r="S556" s="91"/>
      <c r="T556" s="110"/>
      <c r="U556" s="91"/>
      <c r="V556" s="91"/>
      <c r="W556" s="97"/>
      <c r="X556" s="91"/>
      <c r="Y556" s="727"/>
      <c r="Z556" s="727"/>
    </row>
    <row r="557" spans="1:26" s="22" customFormat="1">
      <c r="A557" s="62"/>
      <c r="B557" s="62"/>
      <c r="C557" s="97"/>
      <c r="D557" s="97"/>
      <c r="E557" s="97"/>
      <c r="F557" s="97"/>
      <c r="G557" s="62"/>
      <c r="H557" s="115"/>
      <c r="I557" s="115"/>
      <c r="J557" s="115"/>
      <c r="K557" s="108"/>
      <c r="L557" s="110"/>
      <c r="M557" s="110"/>
      <c r="N557" s="91"/>
      <c r="O557" s="91"/>
      <c r="P557" s="102"/>
      <c r="Q557" s="102"/>
      <c r="R557" s="102"/>
      <c r="S557" s="91"/>
      <c r="T557" s="110"/>
      <c r="U557" s="91"/>
      <c r="V557" s="91"/>
      <c r="W557" s="97"/>
      <c r="X557" s="91"/>
      <c r="Y557" s="727"/>
      <c r="Z557" s="727"/>
    </row>
    <row r="558" spans="1:26" s="22" customFormat="1">
      <c r="A558" s="62"/>
      <c r="B558" s="62"/>
      <c r="C558" s="97"/>
      <c r="D558" s="97"/>
      <c r="E558" s="97"/>
      <c r="F558" s="97"/>
      <c r="G558" s="62"/>
      <c r="H558" s="115"/>
      <c r="I558" s="115"/>
      <c r="J558" s="115"/>
      <c r="K558" s="108"/>
      <c r="L558" s="110"/>
      <c r="M558" s="110"/>
      <c r="N558" s="91"/>
      <c r="O558" s="91"/>
      <c r="P558" s="102"/>
      <c r="Q558" s="102"/>
      <c r="R558" s="102"/>
      <c r="S558" s="91"/>
      <c r="T558" s="110"/>
      <c r="U558" s="91"/>
      <c r="V558" s="91"/>
      <c r="W558" s="97"/>
      <c r="X558" s="91"/>
      <c r="Y558" s="727"/>
      <c r="Z558" s="727"/>
    </row>
    <row r="559" spans="1:26" s="22" customFormat="1">
      <c r="A559" s="62"/>
      <c r="B559" s="62"/>
      <c r="C559" s="97"/>
      <c r="D559" s="97"/>
      <c r="E559" s="97"/>
      <c r="F559" s="97"/>
      <c r="G559" s="62"/>
      <c r="H559" s="115"/>
      <c r="I559" s="115"/>
      <c r="J559" s="115"/>
      <c r="K559" s="108"/>
      <c r="L559" s="110"/>
      <c r="M559" s="110"/>
      <c r="N559" s="91"/>
      <c r="O559" s="91"/>
      <c r="P559" s="102"/>
      <c r="Q559" s="102"/>
      <c r="R559" s="102"/>
      <c r="S559" s="91"/>
      <c r="T559" s="110"/>
      <c r="U559" s="91"/>
      <c r="V559" s="91"/>
      <c r="W559" s="97"/>
      <c r="X559" s="91"/>
      <c r="Y559" s="727"/>
      <c r="Z559" s="727"/>
    </row>
    <row r="560" spans="1:26" s="22" customFormat="1">
      <c r="A560" s="62"/>
      <c r="B560" s="62"/>
      <c r="C560" s="97"/>
      <c r="D560" s="97"/>
      <c r="E560" s="97"/>
      <c r="F560" s="97"/>
      <c r="G560" s="62"/>
      <c r="H560" s="115"/>
      <c r="I560" s="115"/>
      <c r="J560" s="115"/>
      <c r="K560" s="108"/>
      <c r="L560" s="110"/>
      <c r="M560" s="110"/>
      <c r="N560" s="91"/>
      <c r="O560" s="91"/>
      <c r="P560" s="102"/>
      <c r="Q560" s="102"/>
      <c r="R560" s="102"/>
      <c r="S560" s="91"/>
      <c r="T560" s="110"/>
      <c r="U560" s="91"/>
      <c r="V560" s="91"/>
      <c r="W560" s="97"/>
      <c r="X560" s="91"/>
      <c r="Y560" s="727"/>
      <c r="Z560" s="727"/>
    </row>
    <row r="561" spans="1:26" s="22" customFormat="1">
      <c r="A561" s="62"/>
      <c r="B561" s="62"/>
      <c r="C561" s="97"/>
      <c r="D561" s="97"/>
      <c r="E561" s="97"/>
      <c r="F561" s="97"/>
      <c r="G561" s="62"/>
      <c r="H561" s="115"/>
      <c r="I561" s="115"/>
      <c r="J561" s="115"/>
      <c r="K561" s="108"/>
      <c r="L561" s="110"/>
      <c r="M561" s="110"/>
      <c r="N561" s="91"/>
      <c r="O561" s="91"/>
      <c r="P561" s="102"/>
      <c r="Q561" s="102"/>
      <c r="R561" s="102"/>
      <c r="S561" s="91"/>
      <c r="T561" s="110"/>
      <c r="U561" s="91"/>
      <c r="V561" s="91"/>
      <c r="W561" s="97"/>
      <c r="X561" s="91"/>
      <c r="Y561" s="727"/>
      <c r="Z561" s="727"/>
    </row>
    <row r="562" spans="1:26" s="22" customFormat="1">
      <c r="A562" s="62"/>
      <c r="B562" s="62"/>
      <c r="C562" s="97"/>
      <c r="D562" s="97"/>
      <c r="E562" s="97"/>
      <c r="F562" s="97"/>
      <c r="G562" s="62"/>
      <c r="H562" s="115"/>
      <c r="I562" s="115"/>
      <c r="J562" s="115"/>
      <c r="K562" s="108"/>
      <c r="L562" s="110"/>
      <c r="M562" s="110"/>
      <c r="N562" s="91"/>
      <c r="O562" s="91"/>
      <c r="P562" s="102"/>
      <c r="Q562" s="102"/>
      <c r="R562" s="102"/>
      <c r="S562" s="91"/>
      <c r="T562" s="110"/>
      <c r="U562" s="91"/>
      <c r="V562" s="91"/>
      <c r="W562" s="97"/>
      <c r="X562" s="91"/>
      <c r="Y562" s="727"/>
      <c r="Z562" s="727"/>
    </row>
    <row r="563" spans="1:26" s="22" customFormat="1">
      <c r="A563" s="62"/>
      <c r="B563" s="62"/>
      <c r="C563" s="97"/>
      <c r="D563" s="97"/>
      <c r="E563" s="97"/>
      <c r="F563" s="97"/>
      <c r="G563" s="62"/>
      <c r="H563" s="115"/>
      <c r="I563" s="115"/>
      <c r="J563" s="115"/>
      <c r="K563" s="108"/>
      <c r="L563" s="110"/>
      <c r="M563" s="110"/>
      <c r="N563" s="91"/>
      <c r="O563" s="91"/>
      <c r="P563" s="102"/>
      <c r="Q563" s="102"/>
      <c r="R563" s="102"/>
      <c r="S563" s="91"/>
      <c r="T563" s="110"/>
      <c r="U563" s="91"/>
      <c r="V563" s="91"/>
      <c r="W563" s="97"/>
      <c r="X563" s="91"/>
      <c r="Y563" s="727"/>
      <c r="Z563" s="727"/>
    </row>
    <row r="564" spans="1:26" s="22" customFormat="1">
      <c r="A564" s="62"/>
      <c r="B564" s="62"/>
      <c r="C564" s="97"/>
      <c r="D564" s="97"/>
      <c r="E564" s="97"/>
      <c r="F564" s="97"/>
      <c r="G564" s="62"/>
      <c r="H564" s="115"/>
      <c r="I564" s="115"/>
      <c r="J564" s="115"/>
      <c r="K564" s="108"/>
      <c r="L564" s="110"/>
      <c r="M564" s="110"/>
      <c r="N564" s="91"/>
      <c r="O564" s="91"/>
      <c r="P564" s="102"/>
      <c r="Q564" s="102"/>
      <c r="R564" s="102"/>
      <c r="S564" s="91"/>
      <c r="T564" s="110"/>
      <c r="U564" s="91"/>
      <c r="V564" s="91"/>
      <c r="W564" s="97"/>
      <c r="X564" s="91"/>
      <c r="Y564" s="727"/>
      <c r="Z564" s="727"/>
    </row>
    <row r="565" spans="1:26" s="22" customFormat="1">
      <c r="A565" s="62"/>
      <c r="B565" s="62"/>
      <c r="C565" s="97"/>
      <c r="D565" s="97"/>
      <c r="E565" s="97"/>
      <c r="F565" s="97"/>
      <c r="G565" s="62"/>
      <c r="H565" s="115"/>
      <c r="I565" s="115"/>
      <c r="J565" s="115"/>
      <c r="K565" s="108"/>
      <c r="L565" s="110"/>
      <c r="M565" s="110"/>
      <c r="N565" s="91"/>
      <c r="O565" s="91"/>
      <c r="P565" s="102"/>
      <c r="Q565" s="102"/>
      <c r="R565" s="102"/>
      <c r="S565" s="91"/>
      <c r="T565" s="110"/>
      <c r="U565" s="91"/>
      <c r="V565" s="91"/>
      <c r="W565" s="97"/>
      <c r="X565" s="91"/>
      <c r="Y565" s="727"/>
      <c r="Z565" s="727"/>
    </row>
    <row r="566" spans="1:26" s="22" customFormat="1">
      <c r="A566" s="62"/>
      <c r="B566" s="62"/>
      <c r="C566" s="97"/>
      <c r="D566" s="97"/>
      <c r="E566" s="97"/>
      <c r="F566" s="97"/>
      <c r="G566" s="62"/>
      <c r="H566" s="115"/>
      <c r="I566" s="115"/>
      <c r="J566" s="115"/>
      <c r="K566" s="108"/>
      <c r="L566" s="110"/>
      <c r="M566" s="110"/>
      <c r="N566" s="91"/>
      <c r="O566" s="91"/>
      <c r="P566" s="102"/>
      <c r="Q566" s="102"/>
      <c r="R566" s="102"/>
      <c r="S566" s="91"/>
      <c r="T566" s="110"/>
      <c r="U566" s="91"/>
      <c r="V566" s="91"/>
      <c r="W566" s="97"/>
      <c r="X566" s="91"/>
      <c r="Y566" s="727"/>
      <c r="Z566" s="727"/>
    </row>
    <row r="567" spans="1:26" s="22" customFormat="1">
      <c r="A567" s="62"/>
      <c r="B567" s="62"/>
      <c r="C567" s="97"/>
      <c r="D567" s="97"/>
      <c r="E567" s="97"/>
      <c r="F567" s="97"/>
      <c r="G567" s="62"/>
      <c r="H567" s="115"/>
      <c r="I567" s="115"/>
      <c r="J567" s="115"/>
      <c r="K567" s="108"/>
      <c r="L567" s="110"/>
      <c r="M567" s="110"/>
      <c r="N567" s="91"/>
      <c r="O567" s="91"/>
      <c r="P567" s="102"/>
      <c r="Q567" s="102"/>
      <c r="R567" s="102"/>
      <c r="S567" s="91"/>
      <c r="T567" s="110"/>
      <c r="U567" s="91"/>
      <c r="V567" s="91"/>
      <c r="W567" s="97"/>
      <c r="X567" s="91"/>
      <c r="Y567" s="727"/>
      <c r="Z567" s="727"/>
    </row>
    <row r="568" spans="1:26" s="22" customFormat="1">
      <c r="A568" s="62"/>
      <c r="B568" s="62"/>
      <c r="C568" s="97"/>
      <c r="D568" s="97"/>
      <c r="E568" s="97"/>
      <c r="F568" s="97"/>
      <c r="G568" s="62"/>
      <c r="H568" s="115"/>
      <c r="I568" s="115"/>
      <c r="J568" s="115"/>
      <c r="K568" s="108"/>
      <c r="L568" s="110"/>
      <c r="M568" s="110"/>
      <c r="N568" s="91"/>
      <c r="O568" s="91"/>
      <c r="P568" s="102"/>
      <c r="Q568" s="102"/>
      <c r="R568" s="102"/>
      <c r="S568" s="91"/>
      <c r="T568" s="110"/>
      <c r="U568" s="91"/>
      <c r="V568" s="91"/>
      <c r="W568" s="97"/>
      <c r="X568" s="91"/>
      <c r="Y568" s="727"/>
      <c r="Z568" s="727"/>
    </row>
    <row r="569" spans="1:26" s="22" customFormat="1">
      <c r="A569" s="62"/>
      <c r="B569" s="62"/>
      <c r="C569" s="97"/>
      <c r="D569" s="97"/>
      <c r="E569" s="97"/>
      <c r="F569" s="97"/>
      <c r="G569" s="62"/>
      <c r="H569" s="115"/>
      <c r="I569" s="115"/>
      <c r="J569" s="115"/>
      <c r="K569" s="108"/>
      <c r="L569" s="110"/>
      <c r="M569" s="110"/>
      <c r="N569" s="91"/>
      <c r="O569" s="91"/>
      <c r="P569" s="102"/>
      <c r="Q569" s="102"/>
      <c r="R569" s="102"/>
      <c r="S569" s="91"/>
      <c r="T569" s="110"/>
      <c r="U569" s="91"/>
      <c r="V569" s="91"/>
      <c r="W569" s="97"/>
      <c r="X569" s="91"/>
      <c r="Y569" s="727"/>
      <c r="Z569" s="727"/>
    </row>
    <row r="570" spans="1:26" s="22" customFormat="1">
      <c r="A570" s="62"/>
      <c r="B570" s="62"/>
      <c r="C570" s="97"/>
      <c r="D570" s="97"/>
      <c r="E570" s="97"/>
      <c r="F570" s="97"/>
      <c r="G570" s="62"/>
      <c r="H570" s="115"/>
      <c r="I570" s="115"/>
      <c r="J570" s="115"/>
      <c r="K570" s="108"/>
      <c r="L570" s="110"/>
      <c r="M570" s="110"/>
      <c r="N570" s="91"/>
      <c r="O570" s="91"/>
      <c r="P570" s="102"/>
      <c r="Q570" s="102"/>
      <c r="R570" s="102"/>
      <c r="S570" s="91"/>
      <c r="T570" s="110"/>
      <c r="U570" s="91"/>
      <c r="V570" s="91"/>
      <c r="W570" s="97"/>
      <c r="X570" s="91"/>
      <c r="Y570" s="727"/>
      <c r="Z570" s="727"/>
    </row>
    <row r="571" spans="1:26" s="22" customFormat="1">
      <c r="A571" s="62"/>
      <c r="B571" s="62"/>
      <c r="C571" s="97"/>
      <c r="D571" s="97"/>
      <c r="E571" s="97"/>
      <c r="F571" s="97"/>
      <c r="G571" s="62"/>
      <c r="H571" s="115"/>
      <c r="I571" s="115"/>
      <c r="J571" s="115"/>
      <c r="K571" s="108"/>
      <c r="L571" s="110"/>
      <c r="M571" s="110"/>
      <c r="N571" s="91"/>
      <c r="O571" s="91"/>
      <c r="P571" s="102"/>
      <c r="Q571" s="102"/>
      <c r="R571" s="102"/>
      <c r="S571" s="91"/>
      <c r="T571" s="110"/>
      <c r="U571" s="91"/>
      <c r="V571" s="91"/>
      <c r="W571" s="97"/>
      <c r="X571" s="91"/>
      <c r="Y571" s="727"/>
      <c r="Z571" s="727"/>
    </row>
    <row r="572" spans="1:26" s="22" customFormat="1">
      <c r="A572" s="62"/>
      <c r="B572" s="62"/>
      <c r="C572" s="97"/>
      <c r="D572" s="97"/>
      <c r="E572" s="97"/>
      <c r="F572" s="97"/>
      <c r="G572" s="62"/>
      <c r="H572" s="115"/>
      <c r="I572" s="115"/>
      <c r="J572" s="115"/>
      <c r="K572" s="108"/>
      <c r="L572" s="110"/>
      <c r="M572" s="110"/>
      <c r="N572" s="91"/>
      <c r="O572" s="91"/>
      <c r="P572" s="102"/>
      <c r="Q572" s="102"/>
      <c r="R572" s="102"/>
      <c r="S572" s="91"/>
      <c r="T572" s="110"/>
      <c r="U572" s="91"/>
      <c r="V572" s="91"/>
      <c r="W572" s="97"/>
      <c r="X572" s="91"/>
      <c r="Y572" s="727"/>
      <c r="Z572" s="727"/>
    </row>
    <row r="573" spans="1:26" s="22" customFormat="1">
      <c r="A573" s="62"/>
      <c r="B573" s="62"/>
      <c r="C573" s="97"/>
      <c r="D573" s="97"/>
      <c r="E573" s="97"/>
      <c r="F573" s="97"/>
      <c r="G573" s="62"/>
      <c r="H573" s="115"/>
      <c r="I573" s="115"/>
      <c r="J573" s="115"/>
      <c r="K573" s="108"/>
      <c r="L573" s="110"/>
      <c r="M573" s="110"/>
      <c r="N573" s="91"/>
      <c r="O573" s="91"/>
      <c r="P573" s="102"/>
      <c r="Q573" s="102"/>
      <c r="R573" s="102"/>
      <c r="S573" s="91"/>
      <c r="T573" s="110"/>
      <c r="U573" s="91"/>
      <c r="V573" s="91"/>
      <c r="W573" s="97"/>
      <c r="X573" s="91"/>
      <c r="Y573" s="727"/>
      <c r="Z573" s="727"/>
    </row>
    <row r="574" spans="1:26" s="22" customFormat="1">
      <c r="A574" s="62"/>
      <c r="B574" s="62"/>
      <c r="C574" s="97"/>
      <c r="D574" s="97"/>
      <c r="E574" s="97"/>
      <c r="F574" s="97"/>
      <c r="G574" s="62"/>
      <c r="H574" s="115"/>
      <c r="I574" s="115"/>
      <c r="J574" s="115"/>
      <c r="K574" s="108"/>
      <c r="L574" s="110"/>
      <c r="M574" s="110"/>
      <c r="N574" s="91"/>
      <c r="O574" s="91"/>
      <c r="P574" s="102"/>
      <c r="Q574" s="102"/>
      <c r="R574" s="102"/>
      <c r="S574" s="91"/>
      <c r="T574" s="110"/>
      <c r="U574" s="91"/>
      <c r="V574" s="91"/>
      <c r="W574" s="97"/>
      <c r="X574" s="91"/>
      <c r="Y574" s="727"/>
      <c r="Z574" s="727"/>
    </row>
    <row r="575" spans="1:26" s="22" customFormat="1">
      <c r="A575" s="62"/>
      <c r="B575" s="62"/>
      <c r="C575" s="97"/>
      <c r="D575" s="97"/>
      <c r="E575" s="97"/>
      <c r="F575" s="97"/>
      <c r="G575" s="62"/>
      <c r="H575" s="115"/>
      <c r="I575" s="115"/>
      <c r="J575" s="115"/>
      <c r="K575" s="108"/>
      <c r="L575" s="110"/>
      <c r="M575" s="110"/>
      <c r="N575" s="91"/>
      <c r="O575" s="91"/>
      <c r="P575" s="102"/>
      <c r="Q575" s="102"/>
      <c r="R575" s="102"/>
      <c r="S575" s="91"/>
      <c r="T575" s="110"/>
      <c r="U575" s="91"/>
      <c r="V575" s="91"/>
      <c r="W575" s="97"/>
      <c r="X575" s="91"/>
      <c r="Y575" s="727"/>
      <c r="Z575" s="727"/>
    </row>
    <row r="576" spans="1:26" s="22" customFormat="1">
      <c r="A576" s="62"/>
      <c r="B576" s="62"/>
      <c r="C576" s="97"/>
      <c r="D576" s="97"/>
      <c r="E576" s="97"/>
      <c r="F576" s="97"/>
      <c r="G576" s="62"/>
      <c r="H576" s="115"/>
      <c r="I576" s="115"/>
      <c r="J576" s="115"/>
      <c r="K576" s="108"/>
      <c r="L576" s="110"/>
      <c r="M576" s="110"/>
      <c r="N576" s="91"/>
      <c r="O576" s="91"/>
      <c r="P576" s="102"/>
      <c r="Q576" s="102"/>
      <c r="R576" s="102"/>
      <c r="S576" s="91"/>
      <c r="T576" s="110"/>
      <c r="U576" s="91"/>
      <c r="V576" s="91"/>
      <c r="W576" s="97"/>
      <c r="X576" s="91"/>
      <c r="Y576" s="727"/>
      <c r="Z576" s="727"/>
    </row>
    <row r="577" spans="1:26" s="22" customFormat="1">
      <c r="A577" s="62"/>
      <c r="B577" s="62"/>
      <c r="C577" s="97"/>
      <c r="D577" s="97"/>
      <c r="E577" s="97"/>
      <c r="F577" s="97"/>
      <c r="G577" s="62"/>
      <c r="H577" s="115"/>
      <c r="I577" s="115"/>
      <c r="J577" s="115"/>
      <c r="K577" s="108"/>
      <c r="L577" s="110"/>
      <c r="M577" s="110"/>
      <c r="N577" s="91"/>
      <c r="O577" s="91"/>
      <c r="P577" s="102"/>
      <c r="Q577" s="102"/>
      <c r="R577" s="102"/>
      <c r="S577" s="91"/>
      <c r="T577" s="110"/>
      <c r="U577" s="91"/>
      <c r="V577" s="91"/>
      <c r="W577" s="97"/>
      <c r="X577" s="91"/>
      <c r="Y577" s="727"/>
      <c r="Z577" s="727"/>
    </row>
    <row r="578" spans="1:26" s="22" customFormat="1">
      <c r="A578" s="62"/>
      <c r="B578" s="62"/>
      <c r="C578" s="97"/>
      <c r="D578" s="97"/>
      <c r="E578" s="97"/>
      <c r="F578" s="97"/>
      <c r="G578" s="62"/>
      <c r="H578" s="115"/>
      <c r="I578" s="115"/>
      <c r="J578" s="115"/>
      <c r="K578" s="108"/>
      <c r="L578" s="110"/>
      <c r="M578" s="110"/>
      <c r="N578" s="91"/>
      <c r="O578" s="91"/>
      <c r="P578" s="102"/>
      <c r="Q578" s="102"/>
      <c r="R578" s="102"/>
      <c r="S578" s="91"/>
      <c r="T578" s="110"/>
      <c r="U578" s="91"/>
      <c r="V578" s="91"/>
      <c r="W578" s="97"/>
      <c r="X578" s="91"/>
      <c r="Y578" s="727"/>
      <c r="Z578" s="727"/>
    </row>
    <row r="579" spans="1:26" s="22" customFormat="1">
      <c r="A579" s="62"/>
      <c r="B579" s="62"/>
      <c r="C579" s="97"/>
      <c r="D579" s="97"/>
      <c r="E579" s="97"/>
      <c r="F579" s="97"/>
      <c r="G579" s="62"/>
      <c r="H579" s="115"/>
      <c r="I579" s="115"/>
      <c r="J579" s="115"/>
      <c r="K579" s="108"/>
      <c r="L579" s="110"/>
      <c r="M579" s="110"/>
      <c r="N579" s="91"/>
      <c r="O579" s="91"/>
      <c r="P579" s="102"/>
      <c r="Q579" s="102"/>
      <c r="R579" s="102"/>
      <c r="S579" s="91"/>
      <c r="T579" s="110"/>
      <c r="U579" s="91"/>
      <c r="V579" s="91"/>
      <c r="W579" s="97"/>
      <c r="X579" s="91"/>
      <c r="Y579" s="727"/>
      <c r="Z579" s="727"/>
    </row>
    <row r="580" spans="1:26" s="22" customFormat="1">
      <c r="A580" s="62"/>
      <c r="B580" s="62"/>
      <c r="C580" s="97"/>
      <c r="D580" s="97"/>
      <c r="E580" s="97"/>
      <c r="F580" s="97"/>
      <c r="G580" s="62"/>
      <c r="H580" s="115"/>
      <c r="I580" s="115"/>
      <c r="J580" s="115"/>
      <c r="K580" s="108"/>
      <c r="L580" s="110"/>
      <c r="M580" s="110"/>
      <c r="N580" s="91"/>
      <c r="O580" s="91"/>
      <c r="P580" s="102"/>
      <c r="Q580" s="102"/>
      <c r="R580" s="102"/>
      <c r="S580" s="91"/>
      <c r="T580" s="110"/>
      <c r="U580" s="91"/>
      <c r="V580" s="91"/>
      <c r="W580" s="97"/>
      <c r="X580" s="91"/>
      <c r="Y580" s="727"/>
      <c r="Z580" s="727"/>
    </row>
    <row r="581" spans="1:26" s="22" customFormat="1">
      <c r="A581" s="62"/>
      <c r="B581" s="62"/>
      <c r="C581" s="97"/>
      <c r="D581" s="97"/>
      <c r="E581" s="97"/>
      <c r="F581" s="97"/>
      <c r="G581" s="62"/>
      <c r="H581" s="115"/>
      <c r="I581" s="115"/>
      <c r="J581" s="115"/>
      <c r="K581" s="108"/>
      <c r="L581" s="110"/>
      <c r="M581" s="110"/>
      <c r="N581" s="91"/>
      <c r="O581" s="91"/>
      <c r="P581" s="102"/>
      <c r="Q581" s="102"/>
      <c r="R581" s="102"/>
      <c r="S581" s="91"/>
      <c r="T581" s="110"/>
      <c r="U581" s="91"/>
      <c r="V581" s="91"/>
      <c r="W581" s="97"/>
      <c r="X581" s="91"/>
      <c r="Y581" s="727"/>
      <c r="Z581" s="727"/>
    </row>
    <row r="582" spans="1:26" s="22" customFormat="1">
      <c r="A582" s="62"/>
      <c r="B582" s="62"/>
      <c r="C582" s="97"/>
      <c r="D582" s="97"/>
      <c r="E582" s="97"/>
      <c r="F582" s="97"/>
      <c r="G582" s="62"/>
      <c r="H582" s="115"/>
      <c r="I582" s="115"/>
      <c r="J582" s="115"/>
      <c r="K582" s="108"/>
      <c r="L582" s="110"/>
      <c r="M582" s="110"/>
      <c r="N582" s="91"/>
      <c r="O582" s="91"/>
      <c r="P582" s="102"/>
      <c r="Q582" s="102"/>
      <c r="R582" s="102"/>
      <c r="S582" s="91"/>
      <c r="T582" s="110"/>
      <c r="U582" s="91"/>
      <c r="V582" s="91"/>
      <c r="W582" s="97"/>
      <c r="X582" s="91"/>
      <c r="Y582" s="727"/>
      <c r="Z582" s="727"/>
    </row>
    <row r="583" spans="1:26" s="22" customFormat="1">
      <c r="A583" s="62"/>
      <c r="B583" s="62"/>
      <c r="C583" s="97"/>
      <c r="D583" s="97"/>
      <c r="E583" s="97"/>
      <c r="F583" s="97"/>
      <c r="G583" s="62"/>
      <c r="H583" s="115"/>
      <c r="I583" s="115"/>
      <c r="J583" s="115"/>
      <c r="K583" s="108"/>
      <c r="L583" s="110"/>
      <c r="M583" s="110"/>
      <c r="N583" s="91"/>
      <c r="O583" s="91"/>
      <c r="P583" s="102"/>
      <c r="Q583" s="102"/>
      <c r="R583" s="102"/>
      <c r="S583" s="91"/>
      <c r="T583" s="110"/>
      <c r="U583" s="91"/>
      <c r="V583" s="91"/>
      <c r="W583" s="97"/>
      <c r="X583" s="91"/>
      <c r="Y583" s="727"/>
      <c r="Z583" s="727"/>
    </row>
    <row r="584" spans="1:26" s="22" customFormat="1">
      <c r="A584" s="62"/>
      <c r="B584" s="62"/>
      <c r="C584" s="97"/>
      <c r="D584" s="97"/>
      <c r="E584" s="97"/>
      <c r="F584" s="97"/>
      <c r="G584" s="62"/>
      <c r="H584" s="115"/>
      <c r="I584" s="115"/>
      <c r="J584" s="115"/>
      <c r="K584" s="108"/>
      <c r="L584" s="110"/>
      <c r="M584" s="110"/>
      <c r="N584" s="91"/>
      <c r="O584" s="91"/>
      <c r="P584" s="102"/>
      <c r="Q584" s="102"/>
      <c r="R584" s="102"/>
      <c r="S584" s="91"/>
      <c r="T584" s="110"/>
      <c r="U584" s="91"/>
      <c r="V584" s="91"/>
      <c r="W584" s="97"/>
      <c r="X584" s="91"/>
      <c r="Y584" s="727"/>
      <c r="Z584" s="727"/>
    </row>
    <row r="585" spans="1:26" s="22" customFormat="1">
      <c r="A585" s="62"/>
      <c r="B585" s="62"/>
      <c r="C585" s="97"/>
      <c r="D585" s="97"/>
      <c r="E585" s="97"/>
      <c r="F585" s="97"/>
      <c r="G585" s="62"/>
      <c r="H585" s="115"/>
      <c r="I585" s="115"/>
      <c r="J585" s="115"/>
      <c r="K585" s="108"/>
      <c r="L585" s="110"/>
      <c r="M585" s="110"/>
      <c r="N585" s="91"/>
      <c r="O585" s="91"/>
      <c r="P585" s="102"/>
      <c r="Q585" s="102"/>
      <c r="R585" s="102"/>
      <c r="S585" s="91"/>
      <c r="T585" s="110"/>
      <c r="U585" s="91"/>
      <c r="V585" s="91"/>
      <c r="W585" s="97"/>
      <c r="X585" s="91"/>
      <c r="Y585" s="727"/>
      <c r="Z585" s="727"/>
    </row>
    <row r="586" spans="1:26" s="22" customFormat="1">
      <c r="A586" s="62"/>
      <c r="B586" s="62"/>
      <c r="C586" s="97"/>
      <c r="D586" s="97"/>
      <c r="E586" s="97"/>
      <c r="F586" s="97"/>
      <c r="G586" s="62"/>
      <c r="H586" s="115"/>
      <c r="I586" s="115"/>
      <c r="J586" s="115"/>
      <c r="K586" s="108"/>
      <c r="L586" s="110"/>
      <c r="M586" s="110"/>
      <c r="N586" s="91"/>
      <c r="O586" s="91"/>
      <c r="P586" s="102"/>
      <c r="Q586" s="102"/>
      <c r="R586" s="102"/>
      <c r="S586" s="91"/>
      <c r="T586" s="110"/>
      <c r="U586" s="91"/>
      <c r="V586" s="91"/>
      <c r="W586" s="97"/>
      <c r="X586" s="91"/>
      <c r="Y586" s="727"/>
      <c r="Z586" s="727"/>
    </row>
    <row r="587" spans="1:26" s="22" customFormat="1">
      <c r="A587" s="62"/>
      <c r="B587" s="62"/>
      <c r="C587" s="97"/>
      <c r="D587" s="97"/>
      <c r="E587" s="97"/>
      <c r="F587" s="97"/>
      <c r="G587" s="62"/>
      <c r="H587" s="115"/>
      <c r="I587" s="115"/>
      <c r="J587" s="115"/>
      <c r="K587" s="108"/>
      <c r="L587" s="110"/>
      <c r="M587" s="110"/>
      <c r="N587" s="91"/>
      <c r="O587" s="91"/>
      <c r="P587" s="102"/>
      <c r="Q587" s="102"/>
      <c r="R587" s="102"/>
      <c r="S587" s="91"/>
      <c r="T587" s="110"/>
      <c r="U587" s="91"/>
      <c r="V587" s="91"/>
      <c r="W587" s="97"/>
      <c r="X587" s="91"/>
      <c r="Y587" s="727"/>
      <c r="Z587" s="727"/>
    </row>
    <row r="588" spans="1:26" s="22" customFormat="1">
      <c r="A588" s="62"/>
      <c r="B588" s="62"/>
      <c r="C588" s="97"/>
      <c r="D588" s="97"/>
      <c r="E588" s="97"/>
      <c r="F588" s="97"/>
      <c r="G588" s="62"/>
      <c r="H588" s="115"/>
      <c r="I588" s="115"/>
      <c r="J588" s="115"/>
      <c r="K588" s="108"/>
      <c r="L588" s="110"/>
      <c r="M588" s="110"/>
      <c r="N588" s="91"/>
      <c r="O588" s="91"/>
      <c r="P588" s="102"/>
      <c r="Q588" s="102"/>
      <c r="R588" s="102"/>
      <c r="S588" s="91"/>
      <c r="T588" s="110"/>
      <c r="U588" s="91"/>
      <c r="V588" s="91"/>
      <c r="W588" s="97"/>
      <c r="X588" s="91"/>
      <c r="Y588" s="727"/>
      <c r="Z588" s="727"/>
    </row>
    <row r="589" spans="1:26" s="22" customFormat="1">
      <c r="A589" s="62"/>
      <c r="B589" s="62"/>
      <c r="C589" s="97"/>
      <c r="D589" s="97"/>
      <c r="E589" s="97"/>
      <c r="F589" s="97"/>
      <c r="G589" s="62"/>
      <c r="H589" s="115"/>
      <c r="I589" s="115"/>
      <c r="J589" s="115"/>
      <c r="K589" s="108"/>
      <c r="L589" s="110"/>
      <c r="M589" s="110"/>
      <c r="N589" s="91"/>
      <c r="O589" s="91"/>
      <c r="P589" s="102"/>
      <c r="Q589" s="102"/>
      <c r="R589" s="102"/>
      <c r="S589" s="91"/>
      <c r="T589" s="110"/>
      <c r="U589" s="91"/>
      <c r="V589" s="91"/>
      <c r="W589" s="97"/>
      <c r="X589" s="91"/>
      <c r="Y589" s="727"/>
      <c r="Z589" s="727"/>
    </row>
    <row r="590" spans="1:26" s="22" customFormat="1">
      <c r="A590" s="62"/>
      <c r="B590" s="62"/>
      <c r="C590" s="97"/>
      <c r="D590" s="97"/>
      <c r="E590" s="97"/>
      <c r="F590" s="97"/>
      <c r="G590" s="62"/>
      <c r="H590" s="115"/>
      <c r="I590" s="115"/>
      <c r="J590" s="115"/>
      <c r="K590" s="108"/>
      <c r="L590" s="110"/>
      <c r="M590" s="110"/>
      <c r="N590" s="91"/>
      <c r="O590" s="91"/>
      <c r="P590" s="102"/>
      <c r="Q590" s="102"/>
      <c r="R590" s="102"/>
      <c r="S590" s="91"/>
      <c r="T590" s="110"/>
      <c r="U590" s="91"/>
      <c r="V590" s="91"/>
      <c r="W590" s="97"/>
      <c r="X590" s="91"/>
      <c r="Y590" s="727"/>
      <c r="Z590" s="727"/>
    </row>
    <row r="591" spans="1:26" s="22" customFormat="1">
      <c r="A591" s="62"/>
      <c r="B591" s="62"/>
      <c r="C591" s="97"/>
      <c r="D591" s="97"/>
      <c r="E591" s="97"/>
      <c r="F591" s="97"/>
      <c r="G591" s="62"/>
      <c r="H591" s="115"/>
      <c r="I591" s="115"/>
      <c r="J591" s="115"/>
      <c r="K591" s="108"/>
      <c r="L591" s="110"/>
      <c r="M591" s="110"/>
      <c r="N591" s="91"/>
      <c r="O591" s="91"/>
      <c r="P591" s="102"/>
      <c r="Q591" s="102"/>
      <c r="R591" s="102"/>
      <c r="S591" s="91"/>
      <c r="T591" s="110"/>
      <c r="U591" s="91"/>
      <c r="V591" s="91"/>
      <c r="W591" s="97"/>
      <c r="X591" s="91"/>
      <c r="Y591" s="727"/>
      <c r="Z591" s="727"/>
    </row>
    <row r="592" spans="1:26" s="22" customFormat="1">
      <c r="A592" s="62"/>
      <c r="B592" s="62"/>
      <c r="C592" s="97"/>
      <c r="D592" s="97"/>
      <c r="E592" s="97"/>
      <c r="F592" s="97"/>
      <c r="G592" s="62"/>
      <c r="H592" s="115"/>
      <c r="I592" s="115"/>
      <c r="J592" s="115"/>
      <c r="K592" s="108"/>
      <c r="L592" s="110"/>
      <c r="M592" s="110"/>
      <c r="N592" s="91"/>
      <c r="O592" s="91"/>
      <c r="P592" s="102"/>
      <c r="Q592" s="102"/>
      <c r="R592" s="102"/>
      <c r="S592" s="91"/>
      <c r="T592" s="110"/>
      <c r="U592" s="91"/>
      <c r="V592" s="91"/>
      <c r="W592" s="97"/>
      <c r="X592" s="91"/>
      <c r="Y592" s="727"/>
      <c r="Z592" s="727"/>
    </row>
    <row r="593" spans="1:26" s="22" customFormat="1">
      <c r="A593" s="62"/>
      <c r="B593" s="62"/>
      <c r="C593" s="97"/>
      <c r="D593" s="97"/>
      <c r="E593" s="97"/>
      <c r="F593" s="97"/>
      <c r="G593" s="62"/>
      <c r="H593" s="115"/>
      <c r="I593" s="115"/>
      <c r="J593" s="115"/>
      <c r="K593" s="108"/>
      <c r="L593" s="110"/>
      <c r="M593" s="110"/>
      <c r="N593" s="91"/>
      <c r="O593" s="91"/>
      <c r="P593" s="102"/>
      <c r="Q593" s="102"/>
      <c r="R593" s="102"/>
      <c r="S593" s="91"/>
      <c r="T593" s="110"/>
      <c r="U593" s="91"/>
      <c r="V593" s="91"/>
      <c r="W593" s="97"/>
      <c r="X593" s="91"/>
      <c r="Y593" s="727"/>
      <c r="Z593" s="727"/>
    </row>
    <row r="594" spans="1:26" s="22" customFormat="1">
      <c r="A594" s="62"/>
      <c r="B594" s="62"/>
      <c r="C594" s="97"/>
      <c r="D594" s="97"/>
      <c r="E594" s="97"/>
      <c r="F594" s="97"/>
      <c r="G594" s="62"/>
      <c r="H594" s="115"/>
      <c r="I594" s="115"/>
      <c r="J594" s="115"/>
      <c r="K594" s="108"/>
      <c r="L594" s="110"/>
      <c r="M594" s="110"/>
      <c r="N594" s="91"/>
      <c r="O594" s="91"/>
      <c r="P594" s="102"/>
      <c r="Q594" s="102"/>
      <c r="R594" s="102"/>
      <c r="S594" s="91"/>
      <c r="T594" s="110"/>
      <c r="U594" s="91"/>
      <c r="V594" s="91"/>
      <c r="W594" s="97"/>
      <c r="X594" s="91"/>
      <c r="Y594" s="727"/>
      <c r="Z594" s="727"/>
    </row>
    <row r="595" spans="1:26" s="22" customFormat="1">
      <c r="A595" s="62"/>
      <c r="B595" s="62"/>
      <c r="C595" s="97"/>
      <c r="D595" s="97"/>
      <c r="E595" s="97"/>
      <c r="F595" s="97"/>
      <c r="G595" s="62"/>
      <c r="H595" s="115"/>
      <c r="I595" s="115"/>
      <c r="J595" s="115"/>
      <c r="K595" s="108"/>
      <c r="L595" s="110"/>
      <c r="M595" s="110"/>
      <c r="N595" s="91"/>
      <c r="O595" s="91"/>
      <c r="P595" s="102"/>
      <c r="Q595" s="102"/>
      <c r="R595" s="102"/>
      <c r="S595" s="91"/>
      <c r="T595" s="110"/>
      <c r="U595" s="91"/>
      <c r="V595" s="91"/>
      <c r="W595" s="97"/>
      <c r="X595" s="91"/>
      <c r="Y595" s="727"/>
      <c r="Z595" s="727"/>
    </row>
    <row r="596" spans="1:26" s="22" customFormat="1">
      <c r="A596" s="62"/>
      <c r="B596" s="62"/>
      <c r="C596" s="97"/>
      <c r="D596" s="97"/>
      <c r="E596" s="97"/>
      <c r="F596" s="97"/>
      <c r="G596" s="62"/>
      <c r="H596" s="115"/>
      <c r="I596" s="115"/>
      <c r="J596" s="115"/>
      <c r="K596" s="108"/>
      <c r="L596" s="110"/>
      <c r="M596" s="110"/>
      <c r="N596" s="91"/>
      <c r="O596" s="91"/>
      <c r="P596" s="102"/>
      <c r="Q596" s="102"/>
      <c r="R596" s="102"/>
      <c r="S596" s="91"/>
      <c r="T596" s="110"/>
      <c r="U596" s="91"/>
      <c r="V596" s="91"/>
      <c r="W596" s="97"/>
      <c r="X596" s="91"/>
      <c r="Y596" s="727"/>
      <c r="Z596" s="727"/>
    </row>
    <row r="597" spans="1:26" s="22" customFormat="1">
      <c r="A597" s="62"/>
      <c r="B597" s="62"/>
      <c r="C597" s="97"/>
      <c r="D597" s="97"/>
      <c r="E597" s="97"/>
      <c r="F597" s="97"/>
      <c r="G597" s="62"/>
      <c r="H597" s="115"/>
      <c r="I597" s="115"/>
      <c r="J597" s="115"/>
      <c r="K597" s="108"/>
      <c r="L597" s="110"/>
      <c r="M597" s="110"/>
      <c r="N597" s="91"/>
      <c r="O597" s="91"/>
      <c r="P597" s="102"/>
      <c r="Q597" s="102"/>
      <c r="R597" s="102"/>
      <c r="S597" s="91"/>
      <c r="T597" s="110"/>
      <c r="U597" s="91"/>
      <c r="V597" s="91"/>
      <c r="W597" s="97"/>
      <c r="X597" s="91"/>
      <c r="Y597" s="727"/>
      <c r="Z597" s="727"/>
    </row>
    <row r="598" spans="1:26" s="22" customFormat="1">
      <c r="A598" s="62"/>
      <c r="B598" s="62"/>
      <c r="C598" s="97"/>
      <c r="D598" s="97"/>
      <c r="E598" s="97"/>
      <c r="F598" s="97"/>
      <c r="G598" s="62"/>
      <c r="H598" s="115"/>
      <c r="I598" s="115"/>
      <c r="J598" s="115"/>
      <c r="K598" s="108"/>
      <c r="L598" s="110"/>
      <c r="M598" s="110"/>
      <c r="N598" s="91"/>
      <c r="O598" s="91"/>
      <c r="P598" s="102"/>
      <c r="Q598" s="102"/>
      <c r="R598" s="102"/>
      <c r="S598" s="91"/>
      <c r="T598" s="110"/>
      <c r="U598" s="91"/>
      <c r="V598" s="91"/>
      <c r="W598" s="97"/>
      <c r="X598" s="91"/>
      <c r="Y598" s="727"/>
      <c r="Z598" s="727"/>
    </row>
    <row r="599" spans="1:26" s="22" customFormat="1">
      <c r="A599" s="62"/>
      <c r="B599" s="62"/>
      <c r="C599" s="97"/>
      <c r="D599" s="97"/>
      <c r="E599" s="97"/>
      <c r="F599" s="97"/>
      <c r="G599" s="62"/>
      <c r="H599" s="115"/>
      <c r="I599" s="115"/>
      <c r="J599" s="115"/>
      <c r="K599" s="108"/>
      <c r="L599" s="110"/>
      <c r="M599" s="110"/>
      <c r="N599" s="91"/>
      <c r="O599" s="91"/>
      <c r="P599" s="102"/>
      <c r="Q599" s="102"/>
      <c r="R599" s="102"/>
      <c r="S599" s="91"/>
      <c r="T599" s="110"/>
      <c r="U599" s="91"/>
      <c r="V599" s="91"/>
      <c r="W599" s="97"/>
      <c r="X599" s="91"/>
      <c r="Y599" s="727"/>
      <c r="Z599" s="727"/>
    </row>
    <row r="600" spans="1:26" s="22" customFormat="1">
      <c r="A600" s="62"/>
      <c r="B600" s="62"/>
      <c r="C600" s="97"/>
      <c r="D600" s="97"/>
      <c r="E600" s="97"/>
      <c r="F600" s="97"/>
      <c r="G600" s="62"/>
      <c r="H600" s="115"/>
      <c r="I600" s="115"/>
      <c r="J600" s="115"/>
      <c r="K600" s="108"/>
      <c r="L600" s="110"/>
      <c r="M600" s="110"/>
      <c r="N600" s="91"/>
      <c r="O600" s="91"/>
      <c r="P600" s="102"/>
      <c r="Q600" s="102"/>
      <c r="R600" s="102"/>
      <c r="S600" s="91"/>
      <c r="T600" s="110"/>
      <c r="U600" s="91"/>
      <c r="V600" s="91"/>
      <c r="W600" s="97"/>
      <c r="X600" s="91"/>
      <c r="Y600" s="727"/>
      <c r="Z600" s="727"/>
    </row>
    <row r="601" spans="1:26" s="22" customFormat="1">
      <c r="A601" s="62"/>
      <c r="B601" s="62"/>
      <c r="C601" s="97"/>
      <c r="D601" s="97"/>
      <c r="E601" s="97"/>
      <c r="F601" s="97"/>
      <c r="G601" s="62"/>
      <c r="H601" s="115"/>
      <c r="I601" s="115"/>
      <c r="J601" s="115"/>
      <c r="K601" s="108"/>
      <c r="L601" s="110"/>
      <c r="M601" s="110"/>
      <c r="N601" s="91"/>
      <c r="O601" s="91"/>
      <c r="P601" s="102"/>
      <c r="Q601" s="102"/>
      <c r="R601" s="102"/>
      <c r="S601" s="91"/>
      <c r="T601" s="110"/>
      <c r="U601" s="91"/>
      <c r="V601" s="91"/>
      <c r="W601" s="97"/>
      <c r="X601" s="91"/>
      <c r="Y601" s="727"/>
      <c r="Z601" s="727"/>
    </row>
    <row r="602" spans="1:26" s="22" customFormat="1">
      <c r="A602" s="62"/>
      <c r="B602" s="62"/>
      <c r="C602" s="97"/>
      <c r="D602" s="97"/>
      <c r="E602" s="97"/>
      <c r="F602" s="97"/>
      <c r="G602" s="62"/>
      <c r="H602" s="115"/>
      <c r="I602" s="115"/>
      <c r="J602" s="115"/>
      <c r="K602" s="108"/>
      <c r="L602" s="110"/>
      <c r="M602" s="110"/>
      <c r="N602" s="91"/>
      <c r="O602" s="91"/>
      <c r="P602" s="102"/>
      <c r="Q602" s="102"/>
      <c r="R602" s="102"/>
      <c r="S602" s="91"/>
      <c r="T602" s="110"/>
      <c r="U602" s="91"/>
      <c r="V602" s="91"/>
      <c r="W602" s="97"/>
      <c r="X602" s="91"/>
      <c r="Y602" s="727"/>
      <c r="Z602" s="727"/>
    </row>
    <row r="603" spans="1:26" s="22" customFormat="1">
      <c r="A603" s="62"/>
      <c r="B603" s="62"/>
      <c r="C603" s="97"/>
      <c r="D603" s="97"/>
      <c r="E603" s="97"/>
      <c r="F603" s="97"/>
      <c r="G603" s="62"/>
      <c r="H603" s="115"/>
      <c r="I603" s="115"/>
      <c r="J603" s="115"/>
      <c r="K603" s="108"/>
      <c r="L603" s="110"/>
      <c r="M603" s="110"/>
      <c r="N603" s="91"/>
      <c r="O603" s="91"/>
      <c r="P603" s="102"/>
      <c r="Q603" s="102"/>
      <c r="R603" s="102"/>
      <c r="S603" s="91"/>
      <c r="T603" s="110"/>
      <c r="U603" s="91"/>
      <c r="V603" s="91"/>
      <c r="W603" s="97"/>
      <c r="X603" s="91"/>
      <c r="Y603" s="727"/>
      <c r="Z603" s="727"/>
    </row>
    <row r="604" spans="1:26" s="22" customFormat="1">
      <c r="A604" s="62"/>
      <c r="B604" s="62"/>
      <c r="C604" s="97"/>
      <c r="D604" s="97"/>
      <c r="E604" s="97"/>
      <c r="F604" s="97"/>
      <c r="G604" s="62"/>
      <c r="H604" s="115"/>
      <c r="I604" s="115"/>
      <c r="J604" s="115"/>
      <c r="K604" s="108"/>
      <c r="L604" s="110"/>
      <c r="M604" s="110"/>
      <c r="N604" s="91"/>
      <c r="O604" s="91"/>
      <c r="P604" s="102"/>
      <c r="Q604" s="102"/>
      <c r="R604" s="102"/>
      <c r="S604" s="91"/>
      <c r="T604" s="110"/>
      <c r="U604" s="91"/>
      <c r="V604" s="91"/>
      <c r="W604" s="97"/>
      <c r="X604" s="91"/>
      <c r="Y604" s="727"/>
      <c r="Z604" s="727"/>
    </row>
    <row r="605" spans="1:26" s="22" customFormat="1">
      <c r="A605" s="62"/>
      <c r="B605" s="62"/>
      <c r="C605" s="97"/>
      <c r="D605" s="97"/>
      <c r="E605" s="97"/>
      <c r="F605" s="97"/>
      <c r="G605" s="62"/>
      <c r="H605" s="115"/>
      <c r="I605" s="115"/>
      <c r="J605" s="115"/>
      <c r="K605" s="108"/>
      <c r="L605" s="110"/>
      <c r="M605" s="110"/>
      <c r="N605" s="91"/>
      <c r="O605" s="91"/>
      <c r="P605" s="102"/>
      <c r="Q605" s="102"/>
      <c r="R605" s="102"/>
      <c r="S605" s="91"/>
      <c r="T605" s="110"/>
      <c r="U605" s="91"/>
      <c r="V605" s="91"/>
      <c r="W605" s="97"/>
      <c r="X605" s="91"/>
      <c r="Y605" s="727"/>
      <c r="Z605" s="727"/>
    </row>
    <row r="606" spans="1:26" s="22" customFormat="1">
      <c r="A606" s="62"/>
      <c r="B606" s="62"/>
      <c r="C606" s="97"/>
      <c r="D606" s="97"/>
      <c r="E606" s="97"/>
      <c r="F606" s="97"/>
      <c r="G606" s="62"/>
      <c r="H606" s="115"/>
      <c r="I606" s="115"/>
      <c r="J606" s="115"/>
      <c r="K606" s="108"/>
      <c r="L606" s="110"/>
      <c r="M606" s="110"/>
      <c r="N606" s="91"/>
      <c r="O606" s="91"/>
      <c r="P606" s="102"/>
      <c r="Q606" s="102"/>
      <c r="R606" s="102"/>
      <c r="S606" s="91"/>
      <c r="T606" s="110"/>
      <c r="U606" s="91"/>
      <c r="V606" s="91"/>
      <c r="W606" s="97"/>
      <c r="X606" s="91"/>
      <c r="Y606" s="727"/>
      <c r="Z606" s="727"/>
    </row>
    <row r="607" spans="1:26" s="22" customFormat="1">
      <c r="A607" s="62"/>
      <c r="B607" s="62"/>
      <c r="C607" s="97"/>
      <c r="D607" s="97"/>
      <c r="E607" s="97"/>
      <c r="F607" s="97"/>
      <c r="G607" s="62"/>
      <c r="H607" s="115"/>
      <c r="I607" s="115"/>
      <c r="J607" s="115"/>
      <c r="K607" s="108"/>
      <c r="L607" s="110"/>
      <c r="M607" s="110"/>
      <c r="N607" s="91"/>
      <c r="O607" s="91"/>
      <c r="P607" s="102"/>
      <c r="Q607" s="102"/>
      <c r="R607" s="102"/>
      <c r="S607" s="91"/>
      <c r="T607" s="110"/>
      <c r="U607" s="91"/>
      <c r="V607" s="91"/>
      <c r="W607" s="97"/>
      <c r="X607" s="91"/>
      <c r="Y607" s="727"/>
      <c r="Z607" s="727"/>
    </row>
    <row r="608" spans="1:26" s="22" customFormat="1">
      <c r="A608" s="62"/>
      <c r="B608" s="62"/>
      <c r="C608" s="97"/>
      <c r="D608" s="97"/>
      <c r="E608" s="97"/>
      <c r="F608" s="97"/>
      <c r="G608" s="62"/>
      <c r="H608" s="115"/>
      <c r="I608" s="115"/>
      <c r="J608" s="115"/>
      <c r="K608" s="108"/>
      <c r="L608" s="110"/>
      <c r="M608" s="110"/>
      <c r="N608" s="91"/>
      <c r="O608" s="91"/>
      <c r="P608" s="102"/>
      <c r="Q608" s="102"/>
      <c r="R608" s="102"/>
      <c r="S608" s="91"/>
      <c r="T608" s="110"/>
      <c r="U608" s="91"/>
      <c r="V608" s="91"/>
      <c r="W608" s="97"/>
      <c r="X608" s="91"/>
      <c r="Y608" s="727"/>
      <c r="Z608" s="727"/>
    </row>
    <row r="609" spans="1:26" s="22" customFormat="1">
      <c r="A609" s="62"/>
      <c r="B609" s="62"/>
      <c r="C609" s="97"/>
      <c r="D609" s="97"/>
      <c r="E609" s="97"/>
      <c r="F609" s="97"/>
      <c r="G609" s="62"/>
      <c r="H609" s="115"/>
      <c r="I609" s="115"/>
      <c r="J609" s="115"/>
      <c r="K609" s="108"/>
      <c r="L609" s="110"/>
      <c r="M609" s="110"/>
      <c r="N609" s="91"/>
      <c r="O609" s="91"/>
      <c r="P609" s="102"/>
      <c r="Q609" s="102"/>
      <c r="R609" s="102"/>
      <c r="S609" s="91"/>
      <c r="T609" s="110"/>
      <c r="U609" s="91"/>
      <c r="V609" s="91"/>
      <c r="W609" s="97"/>
      <c r="X609" s="91"/>
      <c r="Y609" s="727"/>
      <c r="Z609" s="727"/>
    </row>
    <row r="610" spans="1:26" s="22" customFormat="1">
      <c r="A610" s="62"/>
      <c r="B610" s="62"/>
      <c r="C610" s="97"/>
      <c r="D610" s="97"/>
      <c r="E610" s="97"/>
      <c r="F610" s="97"/>
      <c r="G610" s="62"/>
      <c r="H610" s="115"/>
      <c r="I610" s="115"/>
      <c r="J610" s="115"/>
      <c r="K610" s="108"/>
      <c r="L610" s="110"/>
      <c r="M610" s="110"/>
      <c r="N610" s="91"/>
      <c r="O610" s="91"/>
      <c r="P610" s="102"/>
      <c r="Q610" s="102"/>
      <c r="R610" s="102"/>
      <c r="S610" s="91"/>
      <c r="T610" s="110"/>
      <c r="U610" s="91"/>
      <c r="V610" s="91"/>
      <c r="W610" s="97"/>
      <c r="X610" s="91"/>
      <c r="Y610" s="727"/>
      <c r="Z610" s="727"/>
    </row>
    <row r="611" spans="1:26" s="22" customFormat="1">
      <c r="A611" s="62"/>
      <c r="B611" s="62"/>
      <c r="C611" s="97"/>
      <c r="D611" s="97"/>
      <c r="E611" s="97"/>
      <c r="F611" s="97"/>
      <c r="G611" s="62"/>
      <c r="H611" s="115"/>
      <c r="I611" s="115"/>
      <c r="J611" s="115"/>
      <c r="K611" s="108"/>
      <c r="L611" s="110"/>
      <c r="M611" s="110"/>
      <c r="N611" s="91"/>
      <c r="O611" s="91"/>
      <c r="P611" s="102"/>
      <c r="Q611" s="102"/>
      <c r="R611" s="102"/>
      <c r="S611" s="91"/>
      <c r="T611" s="110"/>
      <c r="U611" s="91"/>
      <c r="V611" s="91"/>
      <c r="W611" s="97"/>
      <c r="X611" s="91"/>
      <c r="Y611" s="727"/>
      <c r="Z611" s="727"/>
    </row>
    <row r="612" spans="1:26" s="22" customFormat="1">
      <c r="A612" s="62"/>
      <c r="B612" s="62"/>
      <c r="C612" s="97"/>
      <c r="D612" s="97"/>
      <c r="E612" s="97"/>
      <c r="F612" s="97"/>
      <c r="G612" s="62"/>
      <c r="H612" s="115"/>
      <c r="I612" s="115"/>
      <c r="J612" s="115"/>
      <c r="K612" s="108"/>
      <c r="L612" s="110"/>
      <c r="M612" s="110"/>
      <c r="N612" s="91"/>
      <c r="O612" s="91"/>
      <c r="P612" s="102"/>
      <c r="Q612" s="102"/>
      <c r="R612" s="102"/>
      <c r="S612" s="91"/>
      <c r="T612" s="110"/>
      <c r="U612" s="91"/>
      <c r="V612" s="91"/>
      <c r="W612" s="97"/>
      <c r="X612" s="91"/>
      <c r="Y612" s="727"/>
      <c r="Z612" s="727"/>
    </row>
    <row r="613" spans="1:26" s="22" customFormat="1">
      <c r="A613" s="62"/>
      <c r="B613" s="62"/>
      <c r="C613" s="97"/>
      <c r="D613" s="97"/>
      <c r="E613" s="97"/>
      <c r="F613" s="97"/>
      <c r="G613" s="62"/>
      <c r="H613" s="115"/>
      <c r="I613" s="115"/>
      <c r="J613" s="115"/>
      <c r="K613" s="108"/>
      <c r="L613" s="110"/>
      <c r="M613" s="110"/>
      <c r="N613" s="91"/>
      <c r="O613" s="91"/>
      <c r="P613" s="102"/>
      <c r="Q613" s="102"/>
      <c r="R613" s="102"/>
      <c r="S613" s="91"/>
      <c r="T613" s="110"/>
      <c r="U613" s="91"/>
      <c r="V613" s="91"/>
      <c r="W613" s="97"/>
      <c r="X613" s="91"/>
      <c r="Y613" s="727"/>
      <c r="Z613" s="727"/>
    </row>
    <row r="614" spans="1:26" s="22" customFormat="1">
      <c r="A614" s="62"/>
      <c r="B614" s="62"/>
      <c r="C614" s="97"/>
      <c r="D614" s="97"/>
      <c r="E614" s="97"/>
      <c r="F614" s="97"/>
      <c r="G614" s="62"/>
      <c r="H614" s="115"/>
      <c r="I614" s="115"/>
      <c r="J614" s="115"/>
      <c r="K614" s="108"/>
      <c r="L614" s="110"/>
      <c r="M614" s="110"/>
      <c r="N614" s="91"/>
      <c r="O614" s="91"/>
      <c r="P614" s="102"/>
      <c r="Q614" s="102"/>
      <c r="R614" s="102"/>
      <c r="S614" s="91"/>
      <c r="T614" s="110"/>
      <c r="U614" s="91"/>
      <c r="V614" s="91"/>
      <c r="W614" s="97"/>
      <c r="X614" s="91"/>
      <c r="Y614" s="727"/>
      <c r="Z614" s="727"/>
    </row>
    <row r="615" spans="1:26" s="22" customFormat="1">
      <c r="A615" s="62"/>
      <c r="B615" s="62"/>
      <c r="C615" s="97"/>
      <c r="D615" s="97"/>
      <c r="E615" s="97"/>
      <c r="F615" s="97"/>
      <c r="G615" s="62"/>
      <c r="H615" s="115"/>
      <c r="I615" s="115"/>
      <c r="J615" s="115"/>
      <c r="K615" s="108"/>
      <c r="L615" s="110"/>
      <c r="M615" s="110"/>
      <c r="N615" s="91"/>
      <c r="O615" s="91"/>
      <c r="P615" s="102"/>
      <c r="Q615" s="102"/>
      <c r="R615" s="102"/>
      <c r="S615" s="91"/>
      <c r="T615" s="110"/>
      <c r="U615" s="91"/>
      <c r="V615" s="91"/>
      <c r="W615" s="97"/>
      <c r="X615" s="91"/>
      <c r="Y615" s="727"/>
      <c r="Z615" s="727"/>
    </row>
    <row r="616" spans="1:26" s="22" customFormat="1">
      <c r="A616" s="62"/>
      <c r="B616" s="62"/>
      <c r="C616" s="97"/>
      <c r="D616" s="97"/>
      <c r="E616" s="97"/>
      <c r="F616" s="97"/>
      <c r="G616" s="62"/>
      <c r="H616" s="115"/>
      <c r="I616" s="115"/>
      <c r="J616" s="115"/>
      <c r="K616" s="108"/>
      <c r="L616" s="110"/>
      <c r="M616" s="110"/>
      <c r="N616" s="91"/>
      <c r="O616" s="91"/>
      <c r="P616" s="102"/>
      <c r="Q616" s="102"/>
      <c r="R616" s="102"/>
      <c r="S616" s="91"/>
      <c r="T616" s="110"/>
      <c r="U616" s="91"/>
      <c r="V616" s="91"/>
      <c r="W616" s="97"/>
      <c r="X616" s="91"/>
      <c r="Y616" s="727"/>
      <c r="Z616" s="727"/>
    </row>
    <row r="617" spans="1:26" s="22" customFormat="1">
      <c r="A617" s="62"/>
      <c r="B617" s="62"/>
      <c r="C617" s="97"/>
      <c r="D617" s="97"/>
      <c r="E617" s="97"/>
      <c r="F617" s="97"/>
      <c r="G617" s="62"/>
      <c r="H617" s="115"/>
      <c r="I617" s="115"/>
      <c r="J617" s="115"/>
      <c r="K617" s="108"/>
      <c r="L617" s="110"/>
      <c r="M617" s="110"/>
      <c r="N617" s="91"/>
      <c r="O617" s="91"/>
      <c r="P617" s="102"/>
      <c r="Q617" s="102"/>
      <c r="R617" s="102"/>
      <c r="S617" s="91"/>
      <c r="T617" s="110"/>
      <c r="U617" s="91"/>
      <c r="V617" s="91"/>
      <c r="W617" s="97"/>
      <c r="X617" s="91"/>
      <c r="Y617" s="727"/>
      <c r="Z617" s="727"/>
    </row>
    <row r="618" spans="1:26" s="22" customFormat="1">
      <c r="A618" s="62"/>
      <c r="B618" s="62"/>
      <c r="C618" s="97"/>
      <c r="D618" s="97"/>
      <c r="E618" s="97"/>
      <c r="F618" s="97"/>
      <c r="G618" s="62"/>
      <c r="H618" s="115"/>
      <c r="I618" s="115"/>
      <c r="J618" s="115"/>
      <c r="K618" s="108"/>
      <c r="L618" s="110"/>
      <c r="M618" s="110"/>
      <c r="N618" s="91"/>
      <c r="O618" s="91"/>
      <c r="P618" s="102"/>
      <c r="Q618" s="102"/>
      <c r="R618" s="102"/>
      <c r="S618" s="91"/>
      <c r="T618" s="110"/>
      <c r="U618" s="91"/>
      <c r="V618" s="91"/>
      <c r="W618" s="97"/>
      <c r="X618" s="91"/>
      <c r="Y618" s="727"/>
      <c r="Z618" s="727"/>
    </row>
    <row r="619" spans="1:26" s="22" customFormat="1">
      <c r="A619" s="62"/>
      <c r="B619" s="62"/>
      <c r="C619" s="97"/>
      <c r="D619" s="97"/>
      <c r="E619" s="97"/>
      <c r="F619" s="97"/>
      <c r="G619" s="62"/>
      <c r="H619" s="115"/>
      <c r="I619" s="115"/>
      <c r="J619" s="115"/>
      <c r="K619" s="108"/>
      <c r="L619" s="110"/>
      <c r="M619" s="110"/>
      <c r="N619" s="91"/>
      <c r="O619" s="91"/>
      <c r="P619" s="102"/>
      <c r="Q619" s="102"/>
      <c r="R619" s="102"/>
      <c r="S619" s="91"/>
      <c r="T619" s="110"/>
      <c r="U619" s="91"/>
      <c r="V619" s="91"/>
      <c r="W619" s="97"/>
      <c r="X619" s="91"/>
      <c r="Y619" s="727"/>
      <c r="Z619" s="727"/>
    </row>
    <row r="620" spans="1:26" s="22" customFormat="1">
      <c r="A620" s="62"/>
      <c r="B620" s="62"/>
      <c r="C620" s="97"/>
      <c r="D620" s="97"/>
      <c r="E620" s="97"/>
      <c r="F620" s="97"/>
      <c r="G620" s="62"/>
      <c r="H620" s="115"/>
      <c r="I620" s="115"/>
      <c r="J620" s="115"/>
      <c r="K620" s="108"/>
      <c r="L620" s="110"/>
      <c r="M620" s="110"/>
      <c r="N620" s="91"/>
      <c r="O620" s="91"/>
      <c r="P620" s="102"/>
      <c r="Q620" s="102"/>
      <c r="R620" s="102"/>
      <c r="S620" s="91"/>
      <c r="T620" s="110"/>
      <c r="U620" s="91"/>
      <c r="V620" s="91"/>
      <c r="W620" s="97"/>
      <c r="X620" s="91"/>
      <c r="Y620" s="727"/>
      <c r="Z620" s="727"/>
    </row>
    <row r="621" spans="1:26" s="22" customFormat="1">
      <c r="A621" s="62"/>
      <c r="B621" s="62"/>
      <c r="C621" s="97"/>
      <c r="D621" s="97"/>
      <c r="E621" s="97"/>
      <c r="F621" s="97"/>
      <c r="G621" s="62"/>
      <c r="H621" s="115"/>
      <c r="I621" s="115"/>
      <c r="J621" s="115"/>
      <c r="K621" s="108"/>
      <c r="L621" s="110"/>
      <c r="M621" s="110"/>
      <c r="N621" s="91"/>
      <c r="O621" s="91"/>
      <c r="P621" s="102"/>
      <c r="Q621" s="102"/>
      <c r="R621" s="102"/>
      <c r="S621" s="91"/>
      <c r="T621" s="110"/>
      <c r="U621" s="91"/>
      <c r="V621" s="91"/>
      <c r="W621" s="97"/>
      <c r="X621" s="91"/>
      <c r="Y621" s="727"/>
      <c r="Z621" s="727"/>
    </row>
    <row r="622" spans="1:26" s="22" customFormat="1">
      <c r="A622" s="62"/>
      <c r="B622" s="62"/>
      <c r="C622" s="97"/>
      <c r="D622" s="97"/>
      <c r="E622" s="97"/>
      <c r="F622" s="97"/>
      <c r="G622" s="62"/>
      <c r="H622" s="115"/>
      <c r="I622" s="115"/>
      <c r="J622" s="115"/>
      <c r="K622" s="108"/>
      <c r="L622" s="110"/>
      <c r="M622" s="110"/>
      <c r="N622" s="91"/>
      <c r="O622" s="91"/>
      <c r="P622" s="102"/>
      <c r="Q622" s="102"/>
      <c r="R622" s="102"/>
      <c r="S622" s="91"/>
      <c r="T622" s="110"/>
      <c r="U622" s="91"/>
      <c r="V622" s="91"/>
      <c r="W622" s="97"/>
      <c r="X622" s="91"/>
      <c r="Y622" s="727"/>
      <c r="Z622" s="727"/>
    </row>
    <row r="623" spans="1:26" s="22" customFormat="1">
      <c r="A623" s="62"/>
      <c r="B623" s="39"/>
      <c r="C623" s="40"/>
      <c r="D623" s="40"/>
      <c r="E623" s="40"/>
      <c r="F623" s="40"/>
      <c r="G623" s="39"/>
      <c r="H623" s="54"/>
      <c r="I623" s="54"/>
      <c r="J623" s="54"/>
      <c r="K623" s="41"/>
      <c r="L623" s="70"/>
      <c r="M623" s="70"/>
      <c r="N623" s="42"/>
      <c r="O623" s="42"/>
      <c r="P623" s="101"/>
      <c r="Q623" s="101"/>
      <c r="R623" s="101"/>
      <c r="S623" s="42"/>
      <c r="T623" s="70"/>
      <c r="U623" s="61"/>
      <c r="V623" s="42"/>
      <c r="W623" s="40"/>
      <c r="X623" s="42"/>
      <c r="Y623" s="2"/>
      <c r="Z623" s="727"/>
    </row>
    <row r="624" spans="1:26" s="22" customFormat="1">
      <c r="A624" s="62"/>
      <c r="B624" s="39"/>
      <c r="C624" s="40"/>
      <c r="D624" s="40"/>
      <c r="E624" s="40"/>
      <c r="F624" s="40"/>
      <c r="G624" s="39"/>
      <c r="H624" s="54"/>
      <c r="I624" s="54"/>
      <c r="J624" s="54"/>
      <c r="K624" s="41"/>
      <c r="L624" s="70"/>
      <c r="M624" s="70"/>
      <c r="N624" s="42"/>
      <c r="O624" s="42"/>
      <c r="P624" s="101"/>
      <c r="Q624" s="101"/>
      <c r="R624" s="101"/>
      <c r="S624" s="42"/>
      <c r="T624" s="70"/>
      <c r="U624" s="61"/>
      <c r="V624" s="42"/>
      <c r="W624" s="40"/>
      <c r="X624" s="42"/>
      <c r="Y624" s="2"/>
      <c r="Z624" s="727"/>
    </row>
    <row r="625" spans="1:26" s="22" customFormat="1">
      <c r="A625" s="62"/>
      <c r="B625" s="39"/>
      <c r="C625" s="40"/>
      <c r="D625" s="40"/>
      <c r="E625" s="40"/>
      <c r="F625" s="40"/>
      <c r="G625" s="39"/>
      <c r="H625" s="54"/>
      <c r="I625" s="54"/>
      <c r="J625" s="54"/>
      <c r="K625" s="41"/>
      <c r="L625" s="70"/>
      <c r="M625" s="70"/>
      <c r="N625" s="42"/>
      <c r="O625" s="42"/>
      <c r="P625" s="101"/>
      <c r="Q625" s="101"/>
      <c r="R625" s="101"/>
      <c r="S625" s="42"/>
      <c r="T625" s="70"/>
      <c r="U625" s="61"/>
      <c r="V625" s="42"/>
      <c r="W625" s="40"/>
      <c r="X625" s="42"/>
      <c r="Y625" s="2"/>
      <c r="Z625" s="727"/>
    </row>
  </sheetData>
  <sortState ref="B8:Z418">
    <sortCondition descending="1" ref="G8:G418"/>
  </sortState>
  <mergeCells count="3">
    <mergeCell ref="E6:G6"/>
    <mergeCell ref="A2:Z2"/>
    <mergeCell ref="A3:Z3"/>
  </mergeCells>
  <conditionalFormatting sqref="B105:D146">
    <cfRule type="cellIs" dxfId="5" priority="4" stopIfTrue="1" operator="equal">
      <formula>180</formula>
    </cfRule>
  </conditionalFormatting>
  <conditionalFormatting sqref="B398:C398 B416:C416 B399:B402 B411:C414 B406:B410 B415 B403:C405 D374:E386 B388:C388 D388:E416 B384:B386 B383:C383 B378:B382 B377:C377 F374:F416 B373:B376 C390:C393 B389:B397">
    <cfRule type="cellIs" dxfId="4" priority="1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30"/>
  <sheetViews>
    <sheetView workbookViewId="0">
      <pane ySplit="7" topLeftCell="A8" activePane="bottomLeft" state="frozenSplit"/>
      <selection pane="bottomLeft" activeCell="A3" sqref="A3:Z3"/>
    </sheetView>
  </sheetViews>
  <sheetFormatPr defaultRowHeight="12.75"/>
  <cols>
    <col min="1" max="1" width="5" style="39" customWidth="1"/>
    <col min="2" max="2" width="28.28515625" customWidth="1"/>
    <col min="3" max="3" width="7.5703125" style="40" customWidth="1"/>
    <col min="4" max="4" width="11.85546875" style="2" customWidth="1"/>
    <col min="5" max="6" width="6.140625" style="2" customWidth="1"/>
    <col min="7" max="7" width="6.5703125" style="39" customWidth="1"/>
    <col min="8" max="8" width="5" style="49" customWidth="1"/>
    <col min="9" max="9" width="5.85546875" style="49" customWidth="1"/>
    <col min="10" max="10" width="5.7109375" style="45" customWidth="1"/>
    <col min="11" max="11" width="5" style="41" customWidth="1"/>
    <col min="12" max="13" width="5" style="70" customWidth="1"/>
    <col min="14" max="14" width="5" style="41" customWidth="1"/>
    <col min="15" max="15" width="5.7109375" style="42" customWidth="1"/>
    <col min="16" max="18" width="5" style="101" customWidth="1"/>
    <col min="19" max="19" width="5" style="42" customWidth="1"/>
    <col min="20" max="20" width="5" style="70" customWidth="1"/>
    <col min="21" max="21" width="5" style="42" customWidth="1"/>
    <col min="22" max="22" width="5.85546875" style="5" customWidth="1"/>
    <col min="23" max="23" width="5" style="40" customWidth="1"/>
    <col min="24" max="24" width="5.7109375" style="40" customWidth="1"/>
    <col min="25" max="25" width="5" style="2" customWidth="1"/>
    <col min="26" max="26" width="5.7109375" style="40" customWidth="1"/>
  </cols>
  <sheetData>
    <row r="2" spans="1:28" ht="15" customHeight="1">
      <c r="A2" s="969" t="s">
        <v>270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</row>
    <row r="3" spans="1:28" s="89" customFormat="1">
      <c r="A3" s="970" t="s">
        <v>1260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</row>
    <row r="4" spans="1:28" ht="13.5" thickBot="1">
      <c r="A4" s="53"/>
      <c r="G4" s="40"/>
      <c r="O4" s="91"/>
      <c r="P4" s="102"/>
      <c r="Q4" s="102"/>
      <c r="R4" s="102"/>
      <c r="U4" s="91"/>
    </row>
    <row r="5" spans="1:28">
      <c r="A5" s="92"/>
      <c r="B5" s="47" t="s">
        <v>120</v>
      </c>
      <c r="C5" s="87"/>
      <c r="D5" s="55"/>
      <c r="E5" s="391" t="s">
        <v>606</v>
      </c>
      <c r="F5" s="123"/>
      <c r="G5" s="88"/>
      <c r="H5" s="144" t="s">
        <v>0</v>
      </c>
      <c r="I5" s="177" t="s">
        <v>42</v>
      </c>
      <c r="J5" s="177" t="s">
        <v>42</v>
      </c>
      <c r="K5" s="162" t="s">
        <v>7</v>
      </c>
      <c r="L5" s="162" t="s">
        <v>7</v>
      </c>
      <c r="M5" s="144" t="s">
        <v>7</v>
      </c>
      <c r="N5" s="144" t="s">
        <v>7</v>
      </c>
      <c r="O5" s="172" t="s">
        <v>46</v>
      </c>
      <c r="P5" s="172" t="s">
        <v>46</v>
      </c>
      <c r="Q5" s="144" t="s">
        <v>2</v>
      </c>
      <c r="R5" s="151" t="s">
        <v>6</v>
      </c>
      <c r="S5" s="144" t="s">
        <v>3</v>
      </c>
      <c r="T5" s="144" t="s">
        <v>3</v>
      </c>
      <c r="U5" s="144" t="s">
        <v>9</v>
      </c>
      <c r="V5" s="144" t="s">
        <v>1</v>
      </c>
      <c r="W5" s="144" t="s">
        <v>5</v>
      </c>
      <c r="X5" s="157" t="s">
        <v>8</v>
      </c>
      <c r="Y5" s="157" t="s">
        <v>8</v>
      </c>
      <c r="Z5" s="816" t="s">
        <v>34</v>
      </c>
      <c r="AA5" s="22"/>
      <c r="AB5" s="22"/>
    </row>
    <row r="6" spans="1:28" ht="13.5" thickBot="1">
      <c r="A6" s="93"/>
      <c r="B6" s="48" t="s">
        <v>12</v>
      </c>
      <c r="C6" s="57"/>
      <c r="D6" s="58"/>
      <c r="E6" s="966" t="s">
        <v>1243</v>
      </c>
      <c r="F6" s="967"/>
      <c r="G6" s="968"/>
      <c r="H6" s="145" t="s">
        <v>148</v>
      </c>
      <c r="I6" s="178" t="s">
        <v>45</v>
      </c>
      <c r="J6" s="178" t="s">
        <v>42</v>
      </c>
      <c r="K6" s="163" t="s">
        <v>142</v>
      </c>
      <c r="L6" s="163" t="s">
        <v>145</v>
      </c>
      <c r="M6" s="145" t="s">
        <v>169</v>
      </c>
      <c r="N6" s="145" t="s">
        <v>178</v>
      </c>
      <c r="O6" s="216" t="s">
        <v>53</v>
      </c>
      <c r="P6" s="216" t="s">
        <v>152</v>
      </c>
      <c r="Q6" s="145" t="s">
        <v>31</v>
      </c>
      <c r="R6" s="152" t="s">
        <v>67</v>
      </c>
      <c r="S6" s="145" t="s">
        <v>126</v>
      </c>
      <c r="T6" s="145" t="s">
        <v>173</v>
      </c>
      <c r="U6" s="145" t="s">
        <v>165</v>
      </c>
      <c r="V6" s="145" t="s">
        <v>176</v>
      </c>
      <c r="W6" s="145" t="s">
        <v>40</v>
      </c>
      <c r="X6" s="158" t="s">
        <v>64</v>
      </c>
      <c r="Y6" s="158" t="s">
        <v>37</v>
      </c>
      <c r="Z6" s="817" t="s">
        <v>41</v>
      </c>
      <c r="AA6" s="22"/>
      <c r="AB6" s="22"/>
    </row>
    <row r="7" spans="1:28" ht="13.5" thickBot="1">
      <c r="A7" s="434" t="s">
        <v>11</v>
      </c>
      <c r="B7" s="435" t="s">
        <v>267</v>
      </c>
      <c r="C7" s="435" t="s">
        <v>54</v>
      </c>
      <c r="D7" s="436" t="s">
        <v>268</v>
      </c>
      <c r="E7" s="437" t="s">
        <v>4</v>
      </c>
      <c r="F7" s="436" t="s">
        <v>266</v>
      </c>
      <c r="G7" s="132" t="s">
        <v>10</v>
      </c>
      <c r="H7" s="462">
        <v>6</v>
      </c>
      <c r="I7" s="463">
        <v>2</v>
      </c>
      <c r="J7" s="464">
        <v>12</v>
      </c>
      <c r="K7" s="465">
        <v>3</v>
      </c>
      <c r="L7" s="465">
        <v>5</v>
      </c>
      <c r="M7" s="467">
        <v>15</v>
      </c>
      <c r="N7" s="467">
        <v>18</v>
      </c>
      <c r="O7" s="466">
        <v>4</v>
      </c>
      <c r="P7" s="466">
        <v>8</v>
      </c>
      <c r="Q7" s="467">
        <v>9</v>
      </c>
      <c r="R7" s="468">
        <v>7</v>
      </c>
      <c r="S7" s="467">
        <v>13</v>
      </c>
      <c r="T7" s="467">
        <v>16</v>
      </c>
      <c r="U7" s="467">
        <v>14</v>
      </c>
      <c r="V7" s="467">
        <v>17</v>
      </c>
      <c r="W7" s="467">
        <v>19</v>
      </c>
      <c r="X7" s="469">
        <v>11</v>
      </c>
      <c r="Y7" s="469">
        <v>21</v>
      </c>
      <c r="Z7" s="818">
        <v>22</v>
      </c>
      <c r="AA7" s="22"/>
      <c r="AB7" s="22"/>
    </row>
    <row r="8" spans="1:28">
      <c r="A8" s="667">
        <v>1</v>
      </c>
      <c r="B8" s="666" t="s">
        <v>799</v>
      </c>
      <c r="C8" s="534" t="s">
        <v>295</v>
      </c>
      <c r="D8" s="534" t="s">
        <v>342</v>
      </c>
      <c r="E8" s="534" t="s">
        <v>8</v>
      </c>
      <c r="F8" s="819" t="s">
        <v>234</v>
      </c>
      <c r="G8" s="399">
        <f>I8+H8+K8+L8+R8+O8+X8+J8</f>
        <v>321.39999999999998</v>
      </c>
      <c r="H8" s="500"/>
      <c r="I8" s="446"/>
      <c r="J8" s="384">
        <v>102.4</v>
      </c>
      <c r="K8" s="857"/>
      <c r="L8" s="857"/>
      <c r="M8" s="374"/>
      <c r="N8" s="858"/>
      <c r="O8" s="859">
        <v>110</v>
      </c>
      <c r="P8" s="533"/>
      <c r="Q8" s="531"/>
      <c r="R8" s="870"/>
      <c r="S8" s="531"/>
      <c r="T8" s="531"/>
      <c r="U8" s="531"/>
      <c r="V8" s="871"/>
      <c r="W8" s="531"/>
      <c r="X8" s="862">
        <v>109</v>
      </c>
      <c r="Y8" s="863">
        <v>0</v>
      </c>
      <c r="Z8" s="864"/>
    </row>
    <row r="9" spans="1:28">
      <c r="A9" s="668">
        <v>2</v>
      </c>
      <c r="B9" s="815" t="s">
        <v>1250</v>
      </c>
      <c r="C9" s="734">
        <v>79122</v>
      </c>
      <c r="D9" s="734">
        <v>2396</v>
      </c>
      <c r="E9" s="734" t="s">
        <v>118</v>
      </c>
      <c r="F9" s="400" t="s">
        <v>234</v>
      </c>
      <c r="G9" s="125">
        <f>I9+H9+K9+L9+R9+O9+X9+J9+U9+V9+Z9</f>
        <v>320</v>
      </c>
      <c r="H9" s="813"/>
      <c r="I9" s="224">
        <v>109</v>
      </c>
      <c r="J9" s="224"/>
      <c r="K9" s="183"/>
      <c r="L9" s="183"/>
      <c r="M9" s="60"/>
      <c r="N9" s="865"/>
      <c r="O9" s="226"/>
      <c r="P9" s="219"/>
      <c r="Q9" s="580"/>
      <c r="R9" s="869"/>
      <c r="S9" s="60"/>
      <c r="T9" s="60"/>
      <c r="U9" s="60"/>
      <c r="V9" s="580">
        <v>106</v>
      </c>
      <c r="W9" s="60"/>
      <c r="X9" s="866"/>
      <c r="Y9" s="867">
        <v>0</v>
      </c>
      <c r="Z9" s="868">
        <v>105</v>
      </c>
    </row>
    <row r="10" spans="1:28" ht="13.5" thickBot="1">
      <c r="A10" s="669">
        <v>3</v>
      </c>
      <c r="B10" s="904" t="s">
        <v>528</v>
      </c>
      <c r="C10" s="905">
        <v>70561</v>
      </c>
      <c r="D10" s="771" t="s">
        <v>523</v>
      </c>
      <c r="E10" s="390" t="s">
        <v>46</v>
      </c>
      <c r="F10" s="527" t="s">
        <v>234</v>
      </c>
      <c r="G10" s="126">
        <f>I10+H10+K10+L10+R10+O10+V10</f>
        <v>308</v>
      </c>
      <c r="H10" s="512"/>
      <c r="I10" s="451"/>
      <c r="J10" s="475"/>
      <c r="K10" s="452"/>
      <c r="L10" s="452"/>
      <c r="M10" s="318"/>
      <c r="N10" s="428"/>
      <c r="O10" s="453">
        <v>100</v>
      </c>
      <c r="P10" s="477"/>
      <c r="Q10" s="455"/>
      <c r="R10" s="478">
        <v>111</v>
      </c>
      <c r="S10" s="456"/>
      <c r="T10" s="318"/>
      <c r="U10" s="318"/>
      <c r="V10" s="139">
        <v>97</v>
      </c>
      <c r="W10" s="318"/>
      <c r="X10" s="457"/>
      <c r="Y10" s="701"/>
      <c r="Z10" s="458"/>
    </row>
    <row r="11" spans="1:28">
      <c r="A11" s="113">
        <v>4</v>
      </c>
      <c r="B11" s="833" t="s">
        <v>1251</v>
      </c>
      <c r="C11" s="44">
        <v>16106</v>
      </c>
      <c r="D11" s="762" t="s">
        <v>254</v>
      </c>
      <c r="E11" s="44" t="s">
        <v>42</v>
      </c>
      <c r="F11" s="883" t="s">
        <v>234</v>
      </c>
      <c r="G11" s="445">
        <f>I11+H11+K11+L11+R11+O11+X11+J11+Y11+Z11</f>
        <v>306</v>
      </c>
      <c r="H11" s="353"/>
      <c r="I11" s="899">
        <v>0</v>
      </c>
      <c r="J11" s="472">
        <v>107</v>
      </c>
      <c r="K11" s="273"/>
      <c r="L11" s="273"/>
      <c r="M11" s="335"/>
      <c r="N11" s="341"/>
      <c r="O11" s="838"/>
      <c r="P11" s="473"/>
      <c r="Q11" s="352"/>
      <c r="R11" s="559"/>
      <c r="S11" s="357"/>
      <c r="T11" s="335"/>
      <c r="U11" s="335"/>
      <c r="V11" s="814"/>
      <c r="W11" s="335"/>
      <c r="X11" s="358"/>
      <c r="Y11" s="703">
        <v>96</v>
      </c>
      <c r="Z11" s="376">
        <v>103</v>
      </c>
    </row>
    <row r="12" spans="1:28">
      <c r="A12" s="112">
        <v>5</v>
      </c>
      <c r="B12" s="461" t="s">
        <v>657</v>
      </c>
      <c r="C12" s="266">
        <v>83047</v>
      </c>
      <c r="D12" s="268" t="s">
        <v>345</v>
      </c>
      <c r="E12" s="266" t="s">
        <v>8</v>
      </c>
      <c r="F12" s="537" t="s">
        <v>127</v>
      </c>
      <c r="G12" s="431">
        <f>I12+H12+K12+L12+R12+O12+X12+J12</f>
        <v>242</v>
      </c>
      <c r="H12" s="52"/>
      <c r="I12" s="180"/>
      <c r="J12" s="224">
        <v>89</v>
      </c>
      <c r="K12" s="171"/>
      <c r="L12" s="171"/>
      <c r="M12" s="61"/>
      <c r="N12" s="59"/>
      <c r="O12" s="175">
        <v>77</v>
      </c>
      <c r="P12" s="219"/>
      <c r="Q12" s="100"/>
      <c r="R12" s="169"/>
      <c r="S12" s="60"/>
      <c r="T12" s="61"/>
      <c r="U12" s="61"/>
      <c r="V12" s="28"/>
      <c r="W12" s="61"/>
      <c r="X12" s="160">
        <v>76</v>
      </c>
      <c r="Y12" s="526">
        <v>0</v>
      </c>
      <c r="Z12" s="156"/>
    </row>
    <row r="13" spans="1:28">
      <c r="A13" s="112">
        <v>6</v>
      </c>
      <c r="B13" s="84" t="s">
        <v>232</v>
      </c>
      <c r="C13" s="43">
        <v>16105</v>
      </c>
      <c r="D13" s="197" t="s">
        <v>233</v>
      </c>
      <c r="E13" s="43" t="s">
        <v>42</v>
      </c>
      <c r="F13" s="328" t="s">
        <v>234</v>
      </c>
      <c r="G13" s="431">
        <f>I13+H13+K13+L13+R13+Y13+Z13</f>
        <v>227</v>
      </c>
      <c r="H13" s="52"/>
      <c r="I13" s="245">
        <v>74</v>
      </c>
      <c r="J13" s="224"/>
      <c r="K13" s="215"/>
      <c r="L13" s="171"/>
      <c r="M13" s="61"/>
      <c r="N13" s="613"/>
      <c r="O13" s="218"/>
      <c r="P13" s="219"/>
      <c r="Q13" s="100"/>
      <c r="R13" s="169"/>
      <c r="S13" s="60"/>
      <c r="T13" s="61"/>
      <c r="U13" s="61"/>
      <c r="V13" s="28"/>
      <c r="W13" s="61"/>
      <c r="X13" s="160"/>
      <c r="Y13" s="526">
        <v>76</v>
      </c>
      <c r="Z13" s="156">
        <v>77</v>
      </c>
    </row>
    <row r="14" spans="1:28">
      <c r="A14" s="112">
        <v>7</v>
      </c>
      <c r="B14" s="207" t="s">
        <v>600</v>
      </c>
      <c r="C14" s="95">
        <v>21849</v>
      </c>
      <c r="D14" s="111" t="s">
        <v>51</v>
      </c>
      <c r="E14" s="95" t="s">
        <v>7</v>
      </c>
      <c r="F14" s="443" t="s">
        <v>234</v>
      </c>
      <c r="G14" s="431">
        <f>I14+H14+K14+L14+R14+O14+X14+J14+U14+V14+W14+N14</f>
        <v>218</v>
      </c>
      <c r="H14" s="386"/>
      <c r="I14" s="180"/>
      <c r="J14" s="224"/>
      <c r="K14" s="171"/>
      <c r="L14" s="171">
        <v>0</v>
      </c>
      <c r="M14" s="61"/>
      <c r="N14" s="71">
        <v>110</v>
      </c>
      <c r="O14" s="175"/>
      <c r="P14" s="219"/>
      <c r="Q14" s="71"/>
      <c r="R14" s="324"/>
      <c r="S14" s="60"/>
      <c r="T14" s="61"/>
      <c r="U14" s="61"/>
      <c r="V14" s="71"/>
      <c r="W14" s="61">
        <v>108</v>
      </c>
      <c r="X14" s="160"/>
      <c r="Y14" s="526"/>
      <c r="Z14" s="156"/>
    </row>
    <row r="15" spans="1:28">
      <c r="A15" s="112">
        <v>8</v>
      </c>
      <c r="B15" s="59" t="s">
        <v>556</v>
      </c>
      <c r="C15" s="95">
        <v>93341</v>
      </c>
      <c r="D15" s="111" t="s">
        <v>557</v>
      </c>
      <c r="E15" s="95" t="s">
        <v>7</v>
      </c>
      <c r="F15" s="328" t="s">
        <v>127</v>
      </c>
      <c r="G15" s="431">
        <f>I15+H15+K15+L15+R15</f>
        <v>175</v>
      </c>
      <c r="H15" s="2">
        <v>90</v>
      </c>
      <c r="I15" s="180"/>
      <c r="J15" s="224"/>
      <c r="K15" s="171"/>
      <c r="L15" s="304">
        <v>85</v>
      </c>
      <c r="M15" s="61"/>
      <c r="N15" s="59"/>
      <c r="O15" s="175"/>
      <c r="P15" s="219"/>
      <c r="Q15" s="100"/>
      <c r="R15" s="324"/>
      <c r="S15" s="60"/>
      <c r="T15" s="61"/>
      <c r="U15" s="61"/>
      <c r="V15" s="28"/>
      <c r="W15" s="61"/>
      <c r="X15" s="160"/>
      <c r="Y15" s="526"/>
      <c r="Z15" s="156"/>
    </row>
    <row r="16" spans="1:28">
      <c r="A16" s="112">
        <v>9</v>
      </c>
      <c r="B16" s="321" t="s">
        <v>503</v>
      </c>
      <c r="C16" s="94">
        <v>70787</v>
      </c>
      <c r="D16" s="94" t="s">
        <v>504</v>
      </c>
      <c r="E16" s="43" t="s">
        <v>46</v>
      </c>
      <c r="F16" s="328" t="s">
        <v>234</v>
      </c>
      <c r="G16" s="431">
        <f>I16+H16+K16+L16+R16+O16+X16+J16+U16+V16+W16+N16+Y16+Z16</f>
        <v>174</v>
      </c>
      <c r="H16" s="386"/>
      <c r="I16" s="180"/>
      <c r="J16" s="224"/>
      <c r="K16" s="171"/>
      <c r="L16" s="171"/>
      <c r="M16" s="61"/>
      <c r="N16" s="59"/>
      <c r="O16" s="175"/>
      <c r="P16" s="219"/>
      <c r="Q16" s="71"/>
      <c r="R16" s="324">
        <v>79</v>
      </c>
      <c r="S16" s="60"/>
      <c r="T16" s="61"/>
      <c r="U16" s="61"/>
      <c r="V16" s="71"/>
      <c r="W16" s="61"/>
      <c r="X16" s="160"/>
      <c r="Y16" s="526"/>
      <c r="Z16" s="156">
        <v>95</v>
      </c>
    </row>
    <row r="17" spans="1:26">
      <c r="A17" s="112">
        <v>10</v>
      </c>
      <c r="B17" s="381" t="s">
        <v>121</v>
      </c>
      <c r="C17" s="383" t="s">
        <v>302</v>
      </c>
      <c r="D17" s="383" t="s">
        <v>303</v>
      </c>
      <c r="E17" s="268" t="s">
        <v>1</v>
      </c>
      <c r="F17" s="535" t="s">
        <v>234</v>
      </c>
      <c r="G17" s="431">
        <f>I17+H17+K17+L17+R17+O17+Z17</f>
        <v>173</v>
      </c>
      <c r="H17" s="52"/>
      <c r="I17" s="180"/>
      <c r="J17" s="224"/>
      <c r="K17" s="171"/>
      <c r="L17" s="171"/>
      <c r="M17" s="61"/>
      <c r="N17" s="59"/>
      <c r="O17" s="175">
        <v>84</v>
      </c>
      <c r="P17" s="219"/>
      <c r="Q17" s="100"/>
      <c r="R17" s="169"/>
      <c r="S17" s="60"/>
      <c r="T17" s="61"/>
      <c r="U17" s="61"/>
      <c r="V17" s="50">
        <v>0</v>
      </c>
      <c r="W17" s="61"/>
      <c r="X17" s="160"/>
      <c r="Y17" s="526"/>
      <c r="Z17" s="156">
        <v>89</v>
      </c>
    </row>
    <row r="18" spans="1:26">
      <c r="A18" s="112">
        <v>11</v>
      </c>
      <c r="B18" s="461" t="s">
        <v>346</v>
      </c>
      <c r="C18" s="266">
        <v>30503</v>
      </c>
      <c r="D18" s="268" t="s">
        <v>280</v>
      </c>
      <c r="E18" s="266" t="s">
        <v>1</v>
      </c>
      <c r="F18" s="537" t="s">
        <v>234</v>
      </c>
      <c r="G18" s="431">
        <f>I18+H18+K18+L18+R18+O18</f>
        <v>163</v>
      </c>
      <c r="H18" s="52"/>
      <c r="I18" s="180"/>
      <c r="J18" s="224"/>
      <c r="K18" s="171"/>
      <c r="L18" s="171"/>
      <c r="M18" s="61"/>
      <c r="N18" s="59"/>
      <c r="O18" s="175">
        <v>76</v>
      </c>
      <c r="P18" s="219"/>
      <c r="Q18" s="100"/>
      <c r="R18" s="324">
        <v>87</v>
      </c>
      <c r="S18" s="60"/>
      <c r="T18" s="61"/>
      <c r="U18" s="61"/>
      <c r="V18" s="50">
        <v>0</v>
      </c>
      <c r="W18" s="61"/>
      <c r="X18" s="160"/>
      <c r="Y18" s="526"/>
      <c r="Z18" s="156"/>
    </row>
    <row r="19" spans="1:26">
      <c r="A19" s="112">
        <v>12</v>
      </c>
      <c r="B19" s="583" t="s">
        <v>919</v>
      </c>
      <c r="C19" s="202">
        <v>110529</v>
      </c>
      <c r="D19" s="584" t="s">
        <v>371</v>
      </c>
      <c r="E19" s="584" t="s">
        <v>604</v>
      </c>
      <c r="F19" s="600" t="s">
        <v>234</v>
      </c>
      <c r="G19" s="431">
        <f>I19+H19+K19+L19+R19+M19</f>
        <v>162</v>
      </c>
      <c r="H19" s="49">
        <v>64</v>
      </c>
      <c r="I19" s="180"/>
      <c r="J19" s="224"/>
      <c r="K19" s="171"/>
      <c r="L19" s="171">
        <v>51</v>
      </c>
      <c r="M19" s="71">
        <v>47</v>
      </c>
      <c r="N19" s="59"/>
      <c r="O19" s="175"/>
      <c r="P19" s="219"/>
      <c r="Q19" s="71"/>
      <c r="R19" s="324"/>
      <c r="S19" s="60"/>
      <c r="T19" s="61"/>
      <c r="U19" s="61"/>
      <c r="V19" s="28"/>
      <c r="W19" s="61"/>
      <c r="X19" s="160"/>
      <c r="Y19" s="526"/>
      <c r="Z19" s="156"/>
    </row>
    <row r="20" spans="1:26">
      <c r="A20" s="112">
        <v>13</v>
      </c>
      <c r="B20" s="738" t="s">
        <v>1201</v>
      </c>
      <c r="C20" s="43">
        <v>85413</v>
      </c>
      <c r="D20" s="43" t="s">
        <v>674</v>
      </c>
      <c r="E20" s="43" t="s">
        <v>0</v>
      </c>
      <c r="F20" s="328" t="s">
        <v>234</v>
      </c>
      <c r="G20" s="431">
        <f>I20+H20+K20+L20+R20+O20+Q20+Z20</f>
        <v>146</v>
      </c>
      <c r="H20" s="386"/>
      <c r="I20" s="180"/>
      <c r="J20" s="224"/>
      <c r="K20" s="171"/>
      <c r="L20" s="171"/>
      <c r="M20" s="61"/>
      <c r="N20" s="59"/>
      <c r="O20" s="175"/>
      <c r="P20" s="219"/>
      <c r="Q20" s="71">
        <v>72</v>
      </c>
      <c r="R20" s="324"/>
      <c r="S20" s="60"/>
      <c r="T20" s="61"/>
      <c r="U20" s="61"/>
      <c r="V20" s="28"/>
      <c r="W20" s="61"/>
      <c r="X20" s="160"/>
      <c r="Y20" s="526"/>
      <c r="Z20" s="156">
        <v>74</v>
      </c>
    </row>
    <row r="21" spans="1:26">
      <c r="A21" s="112">
        <v>14</v>
      </c>
      <c r="B21" s="59" t="s">
        <v>724</v>
      </c>
      <c r="C21" s="61">
        <v>111115</v>
      </c>
      <c r="D21" s="85" t="s">
        <v>562</v>
      </c>
      <c r="E21" s="95" t="s">
        <v>7</v>
      </c>
      <c r="F21" s="328" t="s">
        <v>234</v>
      </c>
      <c r="G21" s="431">
        <f>I21+H21+K21+L21+R21</f>
        <v>139</v>
      </c>
      <c r="H21" s="350">
        <v>78</v>
      </c>
      <c r="I21" s="180"/>
      <c r="J21" s="224"/>
      <c r="K21" s="171"/>
      <c r="L21" s="304">
        <v>61</v>
      </c>
      <c r="M21" s="61"/>
      <c r="N21" s="59"/>
      <c r="O21" s="175"/>
      <c r="P21" s="219"/>
      <c r="Q21" s="100"/>
      <c r="R21" s="324"/>
      <c r="S21" s="60"/>
      <c r="T21" s="61"/>
      <c r="U21" s="61"/>
      <c r="V21" s="28"/>
      <c r="W21" s="61"/>
      <c r="X21" s="160"/>
      <c r="Y21" s="526"/>
      <c r="Z21" s="156"/>
    </row>
    <row r="22" spans="1:26">
      <c r="A22" s="112">
        <v>15</v>
      </c>
      <c r="B22" s="207" t="s">
        <v>1101</v>
      </c>
      <c r="C22" s="95">
        <v>111116</v>
      </c>
      <c r="D22" s="111" t="s">
        <v>564</v>
      </c>
      <c r="E22" s="95" t="s">
        <v>7</v>
      </c>
      <c r="F22" s="443" t="s">
        <v>127</v>
      </c>
      <c r="G22" s="431">
        <f>I22+H22+K22+L22+R22+O22+X22+J22+U22+V22+W22+N22</f>
        <v>139</v>
      </c>
      <c r="I22" s="180"/>
      <c r="J22" s="224"/>
      <c r="K22" s="171"/>
      <c r="L22" s="171"/>
      <c r="M22" s="61"/>
      <c r="N22" s="71">
        <v>73</v>
      </c>
      <c r="O22" s="175"/>
      <c r="P22" s="219"/>
      <c r="Q22" s="71"/>
      <c r="R22" s="324"/>
      <c r="S22" s="60"/>
      <c r="T22" s="61"/>
      <c r="U22" s="61"/>
      <c r="V22" s="71"/>
      <c r="W22" s="61">
        <v>66</v>
      </c>
      <c r="X22" s="160"/>
      <c r="Y22" s="526"/>
      <c r="Z22" s="156"/>
    </row>
    <row r="23" spans="1:26">
      <c r="A23" s="112">
        <v>16</v>
      </c>
      <c r="B23" s="382" t="s">
        <v>349</v>
      </c>
      <c r="C23" s="615">
        <v>30515</v>
      </c>
      <c r="D23" s="383" t="s">
        <v>304</v>
      </c>
      <c r="E23" s="268" t="s">
        <v>1</v>
      </c>
      <c r="F23" s="535" t="s">
        <v>127</v>
      </c>
      <c r="G23" s="431">
        <f>I23+H23+K23+L23+R23+O23+X23+J23+Z23</f>
        <v>130</v>
      </c>
      <c r="H23" s="52"/>
      <c r="I23" s="180"/>
      <c r="J23" s="224"/>
      <c r="K23" s="171"/>
      <c r="L23" s="171"/>
      <c r="M23" s="61"/>
      <c r="N23" s="59"/>
      <c r="O23" s="175">
        <v>46</v>
      </c>
      <c r="P23" s="219"/>
      <c r="Q23" s="100"/>
      <c r="R23" s="169"/>
      <c r="S23" s="60"/>
      <c r="T23" s="61"/>
      <c r="U23" s="61"/>
      <c r="V23" s="50">
        <v>0</v>
      </c>
      <c r="W23" s="61"/>
      <c r="X23" s="160"/>
      <c r="Y23" s="526"/>
      <c r="Z23" s="156">
        <v>84</v>
      </c>
    </row>
    <row r="24" spans="1:26">
      <c r="A24" s="112">
        <v>17</v>
      </c>
      <c r="B24" s="877" t="s">
        <v>1028</v>
      </c>
      <c r="C24" s="620">
        <v>62270</v>
      </c>
      <c r="D24" s="620">
        <v>1473</v>
      </c>
      <c r="E24" s="620" t="s">
        <v>1</v>
      </c>
      <c r="F24" s="328" t="s">
        <v>127</v>
      </c>
      <c r="G24" s="431">
        <f>I24+H24+K24+L24+R24+O24+X24+J24+U24+V24</f>
        <v>128</v>
      </c>
      <c r="H24" s="386"/>
      <c r="I24" s="180"/>
      <c r="J24" s="224"/>
      <c r="K24" s="171"/>
      <c r="L24" s="171"/>
      <c r="M24" s="61"/>
      <c r="N24" s="59"/>
      <c r="O24" s="175">
        <v>54</v>
      </c>
      <c r="P24" s="219"/>
      <c r="Q24" s="71"/>
      <c r="R24" s="324"/>
      <c r="S24" s="60"/>
      <c r="T24" s="61"/>
      <c r="U24" s="61"/>
      <c r="V24" s="71">
        <v>74</v>
      </c>
      <c r="W24" s="61"/>
      <c r="X24" s="160"/>
      <c r="Y24" s="526"/>
      <c r="Z24" s="156"/>
    </row>
    <row r="25" spans="1:26">
      <c r="A25" s="112">
        <v>18</v>
      </c>
      <c r="B25" s="59" t="s">
        <v>558</v>
      </c>
      <c r="C25" s="72">
        <v>85414</v>
      </c>
      <c r="D25" s="72" t="s">
        <v>71</v>
      </c>
      <c r="E25" s="61" t="s">
        <v>0</v>
      </c>
      <c r="F25" s="328" t="s">
        <v>234</v>
      </c>
      <c r="G25" s="431">
        <f>I25+H25+K25+L25+R25+O25+X25+J25+U25</f>
        <v>124</v>
      </c>
      <c r="H25" s="350">
        <v>0</v>
      </c>
      <c r="I25" s="180"/>
      <c r="J25" s="224"/>
      <c r="K25" s="171"/>
      <c r="L25" s="304">
        <v>49</v>
      </c>
      <c r="M25" s="61"/>
      <c r="N25" s="59"/>
      <c r="O25" s="175"/>
      <c r="P25" s="219"/>
      <c r="Q25" s="100"/>
      <c r="R25" s="324"/>
      <c r="S25" s="60"/>
      <c r="T25" s="61"/>
      <c r="U25" s="61">
        <v>75</v>
      </c>
      <c r="V25" s="28"/>
      <c r="W25" s="61"/>
      <c r="X25" s="160"/>
      <c r="Y25" s="526"/>
      <c r="Z25" s="156"/>
    </row>
    <row r="26" spans="1:26">
      <c r="A26" s="112">
        <v>19</v>
      </c>
      <c r="B26" s="59" t="s">
        <v>593</v>
      </c>
      <c r="C26" s="61">
        <v>110832</v>
      </c>
      <c r="D26" s="85" t="s">
        <v>594</v>
      </c>
      <c r="E26" s="95" t="s">
        <v>7</v>
      </c>
      <c r="F26" s="328" t="s">
        <v>127</v>
      </c>
      <c r="G26" s="431">
        <f>I26+H26+K26+L26+R26</f>
        <v>122</v>
      </c>
      <c r="H26" s="350">
        <v>59</v>
      </c>
      <c r="I26" s="180"/>
      <c r="J26" s="224"/>
      <c r="K26" s="171"/>
      <c r="L26" s="304">
        <v>63</v>
      </c>
      <c r="M26" s="61"/>
      <c r="N26" s="59"/>
      <c r="O26" s="175"/>
      <c r="P26" s="219"/>
      <c r="Q26" s="100"/>
      <c r="R26" s="324"/>
      <c r="S26" s="60"/>
      <c r="T26" s="61"/>
      <c r="U26" s="61"/>
      <c r="V26" s="28"/>
      <c r="W26" s="61"/>
      <c r="X26" s="160"/>
      <c r="Y26" s="526"/>
      <c r="Z26" s="156"/>
    </row>
    <row r="27" spans="1:26">
      <c r="A27" s="112">
        <v>20</v>
      </c>
      <c r="B27" s="738" t="s">
        <v>1194</v>
      </c>
      <c r="C27" s="737">
        <v>92306</v>
      </c>
      <c r="D27" s="737" t="s">
        <v>70</v>
      </c>
      <c r="E27" s="737" t="s">
        <v>0</v>
      </c>
      <c r="F27" s="812" t="s">
        <v>234</v>
      </c>
      <c r="G27" s="431">
        <f>I27+H27+K27+L27+R27+O27+X27+J27+U27+V27+W27+N27+Y27+Z27+Q27</f>
        <v>120</v>
      </c>
      <c r="H27" s="386"/>
      <c r="I27" s="180"/>
      <c r="J27" s="224"/>
      <c r="K27" s="171"/>
      <c r="L27" s="171"/>
      <c r="M27" s="61"/>
      <c r="N27" s="59"/>
      <c r="O27" s="175"/>
      <c r="P27" s="219"/>
      <c r="Q27" s="71">
        <v>57</v>
      </c>
      <c r="R27" s="324"/>
      <c r="S27" s="60"/>
      <c r="T27" s="61"/>
      <c r="U27" s="61"/>
      <c r="V27" s="71"/>
      <c r="W27" s="61"/>
      <c r="X27" s="160"/>
      <c r="Y27" s="526"/>
      <c r="Z27" s="156">
        <v>63</v>
      </c>
    </row>
    <row r="28" spans="1:26">
      <c r="A28" s="112">
        <v>21</v>
      </c>
      <c r="B28" s="738" t="s">
        <v>1180</v>
      </c>
      <c r="C28" s="737">
        <v>67857</v>
      </c>
      <c r="D28" s="383" t="s">
        <v>316</v>
      </c>
      <c r="E28" s="737" t="s">
        <v>1</v>
      </c>
      <c r="F28" s="812" t="s">
        <v>127</v>
      </c>
      <c r="G28" s="431">
        <f>I28+H28+K28+L28+R28+O28+X28+J28+U28+V28+W28+N28+Y28+Z28</f>
        <v>115</v>
      </c>
      <c r="H28" s="386"/>
      <c r="I28" s="180"/>
      <c r="J28" s="224"/>
      <c r="K28" s="171"/>
      <c r="L28" s="171"/>
      <c r="M28" s="61"/>
      <c r="N28" s="59"/>
      <c r="O28" s="175">
        <v>43</v>
      </c>
      <c r="P28" s="219"/>
      <c r="Q28" s="71"/>
      <c r="R28" s="324"/>
      <c r="S28" s="60"/>
      <c r="T28" s="61"/>
      <c r="U28" s="61"/>
      <c r="V28" s="71">
        <v>0</v>
      </c>
      <c r="W28" s="61"/>
      <c r="X28" s="160"/>
      <c r="Y28" s="526"/>
      <c r="Z28" s="156">
        <v>72</v>
      </c>
    </row>
    <row r="29" spans="1:26">
      <c r="A29" s="112">
        <v>22</v>
      </c>
      <c r="B29" s="279" t="s">
        <v>1103</v>
      </c>
      <c r="C29" s="280">
        <v>103654</v>
      </c>
      <c r="D29" s="95">
        <v>750</v>
      </c>
      <c r="E29" s="280" t="s">
        <v>5</v>
      </c>
      <c r="F29" s="443" t="s">
        <v>127</v>
      </c>
      <c r="G29" s="431">
        <f>I29+H29+K29+L29+R29+O29+X29+J29+U29+V29+W29+N29</f>
        <v>114</v>
      </c>
      <c r="H29" s="386"/>
      <c r="I29" s="180"/>
      <c r="J29" s="224"/>
      <c r="K29" s="171"/>
      <c r="L29" s="171"/>
      <c r="M29" s="61"/>
      <c r="N29" s="71">
        <v>55</v>
      </c>
      <c r="O29" s="175"/>
      <c r="P29" s="219"/>
      <c r="Q29" s="71"/>
      <c r="R29" s="324"/>
      <c r="S29" s="60"/>
      <c r="T29" s="61"/>
      <c r="U29" s="61"/>
      <c r="V29" s="71"/>
      <c r="W29" s="61">
        <v>59</v>
      </c>
      <c r="X29" s="160"/>
      <c r="Y29" s="526"/>
      <c r="Z29" s="156"/>
    </row>
    <row r="30" spans="1:26">
      <c r="A30" s="112">
        <v>23</v>
      </c>
      <c r="B30" s="738" t="s">
        <v>1021</v>
      </c>
      <c r="C30" s="737">
        <v>24536</v>
      </c>
      <c r="D30" s="737" t="s">
        <v>1227</v>
      </c>
      <c r="E30" s="737" t="s">
        <v>1</v>
      </c>
      <c r="F30" s="812" t="s">
        <v>234</v>
      </c>
      <c r="G30" s="431">
        <f>I30+H30+K30+L30+R30+O30+X30+J30+U30+V30+W30+N30+Y30+Z30</f>
        <v>112</v>
      </c>
      <c r="H30" s="386"/>
      <c r="I30" s="180"/>
      <c r="J30" s="224"/>
      <c r="K30" s="171"/>
      <c r="L30" s="171"/>
      <c r="M30" s="61"/>
      <c r="N30" s="59"/>
      <c r="O30" s="175"/>
      <c r="P30" s="219"/>
      <c r="Q30" s="71"/>
      <c r="R30" s="324"/>
      <c r="S30" s="60"/>
      <c r="T30" s="61"/>
      <c r="U30" s="61"/>
      <c r="V30" s="71">
        <v>0</v>
      </c>
      <c r="W30" s="61"/>
      <c r="X30" s="160"/>
      <c r="Y30" s="526"/>
      <c r="Z30" s="156">
        <v>112</v>
      </c>
    </row>
    <row r="31" spans="1:26">
      <c r="A31" s="112">
        <v>24</v>
      </c>
      <c r="B31" s="207" t="s">
        <v>1094</v>
      </c>
      <c r="C31" s="95">
        <v>84850</v>
      </c>
      <c r="D31" s="111" t="s">
        <v>370</v>
      </c>
      <c r="E31" s="95" t="s">
        <v>7</v>
      </c>
      <c r="F31" s="443" t="s">
        <v>127</v>
      </c>
      <c r="G31" s="431">
        <f>I31+H31+K31+L31+R31+O31+X31+J31+U31+V31+W31+N31</f>
        <v>112</v>
      </c>
      <c r="H31" s="386"/>
      <c r="I31" s="180"/>
      <c r="J31" s="224"/>
      <c r="K31" s="171"/>
      <c r="L31" s="171"/>
      <c r="M31" s="61"/>
      <c r="N31" s="71">
        <v>61</v>
      </c>
      <c r="O31" s="175"/>
      <c r="P31" s="219"/>
      <c r="Q31" s="71"/>
      <c r="R31" s="324"/>
      <c r="S31" s="60"/>
      <c r="T31" s="61"/>
      <c r="U31" s="61"/>
      <c r="V31" s="71"/>
      <c r="W31" s="61">
        <v>51</v>
      </c>
      <c r="X31" s="160"/>
      <c r="Y31" s="526"/>
      <c r="Z31" s="156"/>
    </row>
    <row r="32" spans="1:26">
      <c r="A32" s="112">
        <v>25</v>
      </c>
      <c r="B32" s="279" t="s">
        <v>570</v>
      </c>
      <c r="C32" s="95">
        <v>83390</v>
      </c>
      <c r="D32" s="111" t="s">
        <v>56</v>
      </c>
      <c r="E32" s="95" t="s">
        <v>7</v>
      </c>
      <c r="F32" s="328" t="s">
        <v>127</v>
      </c>
      <c r="G32" s="431">
        <f>I32+H32+K32+L32+R32</f>
        <v>110</v>
      </c>
      <c r="H32" s="350">
        <v>0</v>
      </c>
      <c r="I32" s="180"/>
      <c r="J32" s="224"/>
      <c r="K32" s="171"/>
      <c r="L32" s="304">
        <v>110</v>
      </c>
      <c r="M32" s="61"/>
      <c r="N32" s="59"/>
      <c r="O32" s="175"/>
      <c r="P32" s="219"/>
      <c r="Q32" s="100"/>
      <c r="R32" s="324"/>
      <c r="S32" s="60"/>
      <c r="T32" s="61"/>
      <c r="U32" s="61"/>
      <c r="V32" s="28"/>
      <c r="W32" s="61"/>
      <c r="X32" s="160"/>
      <c r="Y32" s="526"/>
      <c r="Z32" s="156"/>
    </row>
    <row r="33" spans="1:26">
      <c r="A33" s="112">
        <v>26</v>
      </c>
      <c r="B33" s="583" t="s">
        <v>938</v>
      </c>
      <c r="C33" s="584" t="s">
        <v>939</v>
      </c>
      <c r="D33" s="584" t="s">
        <v>940</v>
      </c>
      <c r="E33" s="586" t="s">
        <v>7</v>
      </c>
      <c r="F33" s="598" t="s">
        <v>127</v>
      </c>
      <c r="G33" s="431">
        <f>I33+H33+K33+L33+R33+M33</f>
        <v>110</v>
      </c>
      <c r="H33" s="386"/>
      <c r="I33" s="180"/>
      <c r="J33" s="224"/>
      <c r="K33" s="171"/>
      <c r="L33" s="171"/>
      <c r="M33" s="71">
        <v>110</v>
      </c>
      <c r="N33" s="59"/>
      <c r="O33" s="175"/>
      <c r="P33" s="219"/>
      <c r="Q33" s="71"/>
      <c r="R33" s="324"/>
      <c r="S33" s="60"/>
      <c r="T33" s="61"/>
      <c r="U33" s="61"/>
      <c r="V33" s="28"/>
      <c r="W33" s="61"/>
      <c r="X33" s="160"/>
      <c r="Y33" s="526"/>
      <c r="Z33" s="156"/>
    </row>
    <row r="34" spans="1:26">
      <c r="A34" s="112">
        <v>27</v>
      </c>
      <c r="B34" s="382" t="s">
        <v>122</v>
      </c>
      <c r="C34" s="383" t="s">
        <v>328</v>
      </c>
      <c r="D34" s="383" t="s">
        <v>329</v>
      </c>
      <c r="E34" s="268" t="s">
        <v>46</v>
      </c>
      <c r="F34" s="535" t="s">
        <v>234</v>
      </c>
      <c r="G34" s="431">
        <f>I34+H34+K34+L34+R34+O34+Q34+M34</f>
        <v>108</v>
      </c>
      <c r="H34" s="52"/>
      <c r="I34" s="180"/>
      <c r="J34" s="224"/>
      <c r="K34" s="171"/>
      <c r="L34" s="171"/>
      <c r="M34" s="61"/>
      <c r="N34" s="59"/>
      <c r="O34" s="175">
        <v>0</v>
      </c>
      <c r="P34" s="219"/>
      <c r="Q34" s="100">
        <v>108</v>
      </c>
      <c r="R34" s="169"/>
      <c r="S34" s="60"/>
      <c r="T34" s="61"/>
      <c r="U34" s="61"/>
      <c r="V34" s="28"/>
      <c r="W34" s="61"/>
      <c r="X34" s="160"/>
      <c r="Y34" s="526"/>
      <c r="Z34" s="156"/>
    </row>
    <row r="35" spans="1:26">
      <c r="A35" s="112">
        <v>28</v>
      </c>
      <c r="B35" s="686" t="s">
        <v>1115</v>
      </c>
      <c r="C35" s="687" t="s">
        <v>1168</v>
      </c>
      <c r="D35" s="688" t="s">
        <v>1116</v>
      </c>
      <c r="E35" s="685" t="s">
        <v>8</v>
      </c>
      <c r="F35" s="721" t="s">
        <v>234</v>
      </c>
      <c r="G35" s="431">
        <f>I35+H35+K35+L35+R35+O35+X35+J35+U35+V35+W35+N35+Y35</f>
        <v>108</v>
      </c>
      <c r="H35" s="386"/>
      <c r="I35" s="180"/>
      <c r="J35" s="224"/>
      <c r="K35" s="171"/>
      <c r="L35" s="171"/>
      <c r="M35" s="61"/>
      <c r="N35" s="59"/>
      <c r="O35" s="175"/>
      <c r="P35" s="219"/>
      <c r="Q35" s="71"/>
      <c r="R35" s="324"/>
      <c r="S35" s="60"/>
      <c r="T35" s="61"/>
      <c r="U35" s="61"/>
      <c r="V35" s="71"/>
      <c r="W35" s="61"/>
      <c r="X35" s="160"/>
      <c r="Y35" s="526">
        <v>108</v>
      </c>
      <c r="Z35" s="156"/>
    </row>
    <row r="36" spans="1:26">
      <c r="A36" s="112">
        <v>29</v>
      </c>
      <c r="B36" s="555" t="s">
        <v>800</v>
      </c>
      <c r="C36" s="340">
        <v>85522</v>
      </c>
      <c r="D36" s="340" t="s">
        <v>801</v>
      </c>
      <c r="E36" s="340" t="s">
        <v>9</v>
      </c>
      <c r="F36" s="328" t="s">
        <v>234</v>
      </c>
      <c r="G36" s="431">
        <f>I36+H36+K36+L36+R36+O36+X36+J36+U36</f>
        <v>108</v>
      </c>
      <c r="H36" s="386"/>
      <c r="I36" s="180"/>
      <c r="J36" s="224"/>
      <c r="K36" s="171"/>
      <c r="L36" s="171"/>
      <c r="M36" s="61"/>
      <c r="N36" s="59"/>
      <c r="O36" s="175"/>
      <c r="P36" s="219"/>
      <c r="Q36" s="71"/>
      <c r="R36" s="699"/>
      <c r="S36" s="60"/>
      <c r="T36" s="61"/>
      <c r="U36" s="343">
        <v>108</v>
      </c>
      <c r="V36" s="28"/>
      <c r="W36" s="61"/>
      <c r="X36" s="160"/>
      <c r="Y36" s="526"/>
      <c r="Z36" s="156"/>
    </row>
    <row r="37" spans="1:26">
      <c r="A37" s="112">
        <v>30</v>
      </c>
      <c r="B37" s="59" t="s">
        <v>568</v>
      </c>
      <c r="C37" s="95">
        <v>101971</v>
      </c>
      <c r="D37" s="111" t="s">
        <v>569</v>
      </c>
      <c r="E37" s="61" t="s">
        <v>602</v>
      </c>
      <c r="F37" s="328" t="s">
        <v>127</v>
      </c>
      <c r="G37" s="431">
        <f>I37+H37+K37+L37+R37</f>
        <v>108</v>
      </c>
      <c r="H37" s="350">
        <v>108</v>
      </c>
      <c r="I37" s="180"/>
      <c r="J37" s="224"/>
      <c r="K37" s="171"/>
      <c r="L37" s="238"/>
      <c r="M37" s="61"/>
      <c r="N37" s="59"/>
      <c r="O37" s="175"/>
      <c r="P37" s="219"/>
      <c r="Q37" s="100"/>
      <c r="R37" s="324"/>
      <c r="S37" s="60"/>
      <c r="T37" s="61"/>
      <c r="U37" s="61"/>
      <c r="V37" s="28"/>
      <c r="W37" s="61"/>
      <c r="X37" s="160"/>
      <c r="Y37" s="526"/>
      <c r="Z37" s="156"/>
    </row>
    <row r="38" spans="1:26">
      <c r="A38" s="112">
        <v>31</v>
      </c>
      <c r="B38" s="583" t="s">
        <v>941</v>
      </c>
      <c r="C38" s="584" t="s">
        <v>942</v>
      </c>
      <c r="D38" s="584" t="s">
        <v>943</v>
      </c>
      <c r="E38" s="586" t="s">
        <v>7</v>
      </c>
      <c r="F38" s="600" t="s">
        <v>234</v>
      </c>
      <c r="G38" s="431">
        <f>I38+H38+K38+L38+R38+O38+Q38+M38</f>
        <v>106</v>
      </c>
      <c r="H38" s="386"/>
      <c r="I38" s="180"/>
      <c r="J38" s="224"/>
      <c r="K38" s="171"/>
      <c r="L38" s="171"/>
      <c r="M38" s="71">
        <v>106</v>
      </c>
      <c r="N38" s="59"/>
      <c r="O38" s="175"/>
      <c r="P38" s="219"/>
      <c r="Q38" s="71"/>
      <c r="R38" s="324"/>
      <c r="S38" s="60"/>
      <c r="T38" s="61"/>
      <c r="U38" s="61"/>
      <c r="V38" s="28"/>
      <c r="W38" s="61"/>
      <c r="X38" s="160"/>
      <c r="Y38" s="526"/>
      <c r="Z38" s="156"/>
    </row>
    <row r="39" spans="1:26">
      <c r="A39" s="112">
        <v>32</v>
      </c>
      <c r="B39" s="653" t="s">
        <v>1104</v>
      </c>
      <c r="C39" s="280">
        <v>103656</v>
      </c>
      <c r="D39" s="332" t="s">
        <v>1105</v>
      </c>
      <c r="E39" s="280" t="s">
        <v>5</v>
      </c>
      <c r="F39" s="440" t="s">
        <v>127</v>
      </c>
      <c r="G39" s="431">
        <f>I39+H39+K39+L39+R39+O39+X39+J39+U39+V39+W39+N39</f>
        <v>105</v>
      </c>
      <c r="H39" s="386"/>
      <c r="I39" s="180"/>
      <c r="J39" s="224"/>
      <c r="K39" s="171"/>
      <c r="L39" s="171"/>
      <c r="M39" s="61"/>
      <c r="N39" s="71">
        <v>50</v>
      </c>
      <c r="O39" s="175"/>
      <c r="P39" s="219"/>
      <c r="Q39" s="71"/>
      <c r="R39" s="324"/>
      <c r="S39" s="60"/>
      <c r="T39" s="61"/>
      <c r="U39" s="61"/>
      <c r="V39" s="71"/>
      <c r="W39" s="61">
        <v>55</v>
      </c>
      <c r="X39" s="160"/>
      <c r="Y39" s="526"/>
      <c r="Z39" s="156"/>
    </row>
    <row r="40" spans="1:26">
      <c r="A40" s="112">
        <v>33</v>
      </c>
      <c r="B40" s="279" t="s">
        <v>389</v>
      </c>
      <c r="C40" s="95">
        <v>84851</v>
      </c>
      <c r="D40" s="95" t="s">
        <v>59</v>
      </c>
      <c r="E40" s="95" t="s">
        <v>7</v>
      </c>
      <c r="F40" s="328" t="s">
        <v>127</v>
      </c>
      <c r="G40" s="431">
        <f>I40+H40+K40+L40+R40</f>
        <v>104</v>
      </c>
      <c r="H40" s="52"/>
      <c r="I40" s="180"/>
      <c r="J40" s="224"/>
      <c r="K40" s="171"/>
      <c r="L40" s="304">
        <v>104</v>
      </c>
      <c r="M40" s="61"/>
      <c r="N40" s="59"/>
      <c r="O40" s="175"/>
      <c r="P40" s="219"/>
      <c r="Q40" s="100"/>
      <c r="R40" s="324"/>
      <c r="S40" s="60"/>
      <c r="T40" s="61"/>
      <c r="U40" s="61"/>
      <c r="V40" s="28"/>
      <c r="W40" s="61"/>
      <c r="X40" s="160"/>
      <c r="Y40" s="526"/>
      <c r="Z40" s="156"/>
    </row>
    <row r="41" spans="1:26">
      <c r="A41" s="112">
        <v>34</v>
      </c>
      <c r="B41" s="59" t="s">
        <v>554</v>
      </c>
      <c r="C41" s="95">
        <v>110970</v>
      </c>
      <c r="D41" s="111" t="s">
        <v>555</v>
      </c>
      <c r="E41" s="95" t="s">
        <v>7</v>
      </c>
      <c r="F41" s="328" t="s">
        <v>127</v>
      </c>
      <c r="G41" s="431">
        <f>I41+H41+K41+L41+R41</f>
        <v>102</v>
      </c>
      <c r="H41" s="350">
        <v>57</v>
      </c>
      <c r="I41" s="180"/>
      <c r="J41" s="224"/>
      <c r="K41" s="171"/>
      <c r="L41" s="304">
        <v>45</v>
      </c>
      <c r="M41" s="61"/>
      <c r="N41" s="59"/>
      <c r="O41" s="175"/>
      <c r="P41" s="219"/>
      <c r="Q41" s="100"/>
      <c r="R41" s="324"/>
      <c r="S41" s="60"/>
      <c r="T41" s="61"/>
      <c r="U41" s="61"/>
      <c r="V41" s="28"/>
      <c r="W41" s="61"/>
      <c r="X41" s="160"/>
      <c r="Y41" s="526"/>
      <c r="Z41" s="156"/>
    </row>
    <row r="42" spans="1:26">
      <c r="A42" s="112">
        <v>35</v>
      </c>
      <c r="B42" s="653" t="s">
        <v>1099</v>
      </c>
      <c r="C42" s="280">
        <v>113834</v>
      </c>
      <c r="D42" s="332" t="s">
        <v>1100</v>
      </c>
      <c r="E42" s="280" t="s">
        <v>5</v>
      </c>
      <c r="F42" s="440" t="s">
        <v>127</v>
      </c>
      <c r="G42" s="431">
        <f>I42+H42+K42+L42+R42+O42+X42+J42+U42+V42+W42+N42</f>
        <v>102</v>
      </c>
      <c r="H42" s="386"/>
      <c r="I42" s="180"/>
      <c r="J42" s="224"/>
      <c r="K42" s="171"/>
      <c r="L42" s="171"/>
      <c r="M42" s="61"/>
      <c r="N42" s="71">
        <v>50</v>
      </c>
      <c r="O42" s="175"/>
      <c r="P42" s="219"/>
      <c r="Q42" s="71"/>
      <c r="R42" s="324"/>
      <c r="S42" s="60"/>
      <c r="T42" s="61"/>
      <c r="U42" s="61"/>
      <c r="V42" s="71"/>
      <c r="W42" s="61">
        <v>52</v>
      </c>
      <c r="X42" s="160"/>
      <c r="Y42" s="526"/>
      <c r="Z42" s="156"/>
    </row>
    <row r="43" spans="1:26">
      <c r="A43" s="112">
        <v>36</v>
      </c>
      <c r="B43" s="514" t="s">
        <v>778</v>
      </c>
      <c r="C43" s="521">
        <v>67980</v>
      </c>
      <c r="D43" s="516" t="s">
        <v>753</v>
      </c>
      <c r="E43" s="522" t="s">
        <v>8</v>
      </c>
      <c r="F43" s="536" t="s">
        <v>234</v>
      </c>
      <c r="G43" s="431">
        <f>I43+H43+K43+L43+R43+O43+X43</f>
        <v>101</v>
      </c>
      <c r="H43" s="52"/>
      <c r="I43" s="245"/>
      <c r="J43" s="224"/>
      <c r="K43" s="171"/>
      <c r="L43" s="171"/>
      <c r="M43" s="61"/>
      <c r="N43" s="59"/>
      <c r="O43" s="218"/>
      <c r="P43" s="219"/>
      <c r="Q43" s="100"/>
      <c r="R43" s="169"/>
      <c r="S43" s="60"/>
      <c r="T43" s="61"/>
      <c r="U43" s="61"/>
      <c r="V43" s="28"/>
      <c r="W43" s="61"/>
      <c r="X43" s="526">
        <v>101</v>
      </c>
      <c r="Y43" s="526">
        <v>0</v>
      </c>
      <c r="Z43" s="156"/>
    </row>
    <row r="44" spans="1:26">
      <c r="A44" s="112">
        <v>37</v>
      </c>
      <c r="B44" s="653" t="s">
        <v>1102</v>
      </c>
      <c r="C44" s="280">
        <v>103655</v>
      </c>
      <c r="D44" s="280">
        <v>751</v>
      </c>
      <c r="E44" s="280" t="s">
        <v>5</v>
      </c>
      <c r="F44" s="440" t="s">
        <v>127</v>
      </c>
      <c r="G44" s="431">
        <f>I44+H44+K44+L44+R44+O44+X44+J44+U44+V44+W44+N44</f>
        <v>101</v>
      </c>
      <c r="H44" s="386"/>
      <c r="I44" s="180"/>
      <c r="J44" s="224"/>
      <c r="K44" s="171"/>
      <c r="L44" s="171"/>
      <c r="M44" s="61"/>
      <c r="N44" s="71">
        <v>48</v>
      </c>
      <c r="O44" s="175"/>
      <c r="P44" s="219"/>
      <c r="Q44" s="71"/>
      <c r="R44" s="324"/>
      <c r="S44" s="60"/>
      <c r="T44" s="61"/>
      <c r="U44" s="61"/>
      <c r="V44" s="71"/>
      <c r="W44" s="61">
        <v>53</v>
      </c>
      <c r="X44" s="160"/>
      <c r="Y44" s="526"/>
      <c r="Z44" s="156"/>
    </row>
    <row r="45" spans="1:26">
      <c r="A45" s="112">
        <v>38</v>
      </c>
      <c r="B45" s="738" t="s">
        <v>1192</v>
      </c>
      <c r="C45" s="737">
        <v>30505</v>
      </c>
      <c r="D45" s="737" t="s">
        <v>1193</v>
      </c>
      <c r="E45" s="737" t="s">
        <v>1</v>
      </c>
      <c r="F45" s="812" t="s">
        <v>234</v>
      </c>
      <c r="G45" s="431">
        <f>I45+H45+K45+L45+R45+O45+X45+J45+U45+V45+W45+N45+Y45+Z45</f>
        <v>97</v>
      </c>
      <c r="H45" s="386"/>
      <c r="I45" s="180"/>
      <c r="J45" s="224"/>
      <c r="K45" s="171"/>
      <c r="L45" s="171"/>
      <c r="M45" s="61"/>
      <c r="N45" s="59"/>
      <c r="O45" s="175"/>
      <c r="P45" s="219"/>
      <c r="Q45" s="71"/>
      <c r="R45" s="324"/>
      <c r="S45" s="60"/>
      <c r="T45" s="61"/>
      <c r="U45" s="61"/>
      <c r="V45" s="71"/>
      <c r="W45" s="61"/>
      <c r="X45" s="160"/>
      <c r="Y45" s="526"/>
      <c r="Z45" s="156">
        <v>97</v>
      </c>
    </row>
    <row r="46" spans="1:26">
      <c r="A46" s="112">
        <v>39</v>
      </c>
      <c r="B46" s="738" t="s">
        <v>1204</v>
      </c>
      <c r="C46" s="737">
        <v>31096</v>
      </c>
      <c r="D46" s="737" t="s">
        <v>1205</v>
      </c>
      <c r="E46" s="737" t="s">
        <v>1</v>
      </c>
      <c r="F46" s="812" t="s">
        <v>234</v>
      </c>
      <c r="G46" s="431">
        <f>I46+H46+K46+L46+R46+O46+X46+J46+U46+V46+W46+N46+Y46+Z46</f>
        <v>93</v>
      </c>
      <c r="H46" s="386"/>
      <c r="I46" s="180"/>
      <c r="J46" s="224"/>
      <c r="K46" s="171"/>
      <c r="L46" s="171"/>
      <c r="M46" s="61"/>
      <c r="N46" s="59"/>
      <c r="O46" s="175"/>
      <c r="P46" s="219"/>
      <c r="Q46" s="71"/>
      <c r="R46" s="324"/>
      <c r="S46" s="60"/>
      <c r="T46" s="61"/>
      <c r="U46" s="61"/>
      <c r="V46" s="71"/>
      <c r="W46" s="61"/>
      <c r="X46" s="160"/>
      <c r="Y46" s="526"/>
      <c r="Z46" s="156">
        <v>93</v>
      </c>
    </row>
    <row r="47" spans="1:26">
      <c r="A47" s="112">
        <v>40</v>
      </c>
      <c r="B47" s="321" t="s">
        <v>537</v>
      </c>
      <c r="C47" s="94">
        <v>54017</v>
      </c>
      <c r="D47" s="94" t="s">
        <v>538</v>
      </c>
      <c r="E47" s="43" t="s">
        <v>6</v>
      </c>
      <c r="F47" s="328" t="s">
        <v>234</v>
      </c>
      <c r="G47" s="431">
        <f>I47+H47+K47+L47+R47</f>
        <v>93</v>
      </c>
      <c r="H47" s="52"/>
      <c r="I47" s="180"/>
      <c r="J47" s="224"/>
      <c r="K47" s="171"/>
      <c r="L47" s="171"/>
      <c r="M47" s="61"/>
      <c r="N47" s="59"/>
      <c r="O47" s="175"/>
      <c r="P47" s="219"/>
      <c r="Q47" s="100"/>
      <c r="R47" s="324">
        <v>93</v>
      </c>
      <c r="S47" s="60"/>
      <c r="T47" s="61"/>
      <c r="U47" s="61"/>
      <c r="V47" s="28"/>
      <c r="W47" s="61"/>
      <c r="X47" s="160"/>
      <c r="Y47" s="526"/>
      <c r="Z47" s="156"/>
    </row>
    <row r="48" spans="1:26">
      <c r="A48" s="112">
        <v>41</v>
      </c>
      <c r="B48" s="84" t="s">
        <v>212</v>
      </c>
      <c r="C48" s="194">
        <v>16120</v>
      </c>
      <c r="D48" s="197" t="s">
        <v>213</v>
      </c>
      <c r="E48" s="43" t="s">
        <v>42</v>
      </c>
      <c r="F48" s="328" t="s">
        <v>234</v>
      </c>
      <c r="G48" s="431">
        <f>I48+H48+K48+L48+R48</f>
        <v>91</v>
      </c>
      <c r="H48" s="135"/>
      <c r="I48" s="245">
        <v>91</v>
      </c>
      <c r="J48" s="212">
        <v>87</v>
      </c>
      <c r="K48" s="170"/>
      <c r="L48" s="170"/>
      <c r="M48" s="137"/>
      <c r="N48" s="136"/>
      <c r="O48" s="217"/>
      <c r="P48" s="219"/>
      <c r="Q48" s="100"/>
      <c r="R48" s="169"/>
      <c r="S48" s="60"/>
      <c r="T48" s="61"/>
      <c r="U48" s="61"/>
      <c r="V48" s="28"/>
      <c r="W48" s="61"/>
      <c r="X48" s="160"/>
      <c r="Y48" s="526"/>
      <c r="Z48" s="156"/>
    </row>
    <row r="49" spans="1:26">
      <c r="A49" s="112">
        <v>42</v>
      </c>
      <c r="B49" s="588" t="s">
        <v>929</v>
      </c>
      <c r="C49" s="585" t="s">
        <v>930</v>
      </c>
      <c r="D49" s="585" t="s">
        <v>931</v>
      </c>
      <c r="E49" s="587" t="s">
        <v>7</v>
      </c>
      <c r="F49" s="600" t="s">
        <v>234</v>
      </c>
      <c r="G49" s="431">
        <f>I49+H49+K49+L49+R49+O49+Q49+M49</f>
        <v>91</v>
      </c>
      <c r="H49" s="386"/>
      <c r="I49" s="180"/>
      <c r="J49" s="224"/>
      <c r="K49" s="171"/>
      <c r="L49" s="171"/>
      <c r="M49" s="71">
        <v>91</v>
      </c>
      <c r="N49" s="59"/>
      <c r="O49" s="175"/>
      <c r="P49" s="219"/>
      <c r="Q49" s="71"/>
      <c r="R49" s="324"/>
      <c r="S49" s="60"/>
      <c r="T49" s="61"/>
      <c r="U49" s="61"/>
      <c r="V49" s="28"/>
      <c r="W49" s="61"/>
      <c r="X49" s="160"/>
      <c r="Y49" s="526"/>
      <c r="Z49" s="156"/>
    </row>
    <row r="50" spans="1:26">
      <c r="A50" s="112">
        <v>43</v>
      </c>
      <c r="B50" s="592" t="s">
        <v>923</v>
      </c>
      <c r="C50" s="585" t="s">
        <v>924</v>
      </c>
      <c r="D50" s="584" t="s">
        <v>925</v>
      </c>
      <c r="E50" s="587" t="s">
        <v>7</v>
      </c>
      <c r="F50" s="598" t="s">
        <v>127</v>
      </c>
      <c r="G50" s="431">
        <f>I50+H50+K50+L50+R50+O50+Q50+M50</f>
        <v>88</v>
      </c>
      <c r="H50" s="386"/>
      <c r="I50" s="180"/>
      <c r="J50" s="224"/>
      <c r="K50" s="171"/>
      <c r="L50" s="171"/>
      <c r="M50" s="71">
        <v>88</v>
      </c>
      <c r="N50" s="59"/>
      <c r="O50" s="175"/>
      <c r="P50" s="219"/>
      <c r="Q50" s="71"/>
      <c r="R50" s="324"/>
      <c r="S50" s="60"/>
      <c r="T50" s="61"/>
      <c r="U50" s="61"/>
      <c r="V50" s="28"/>
      <c r="W50" s="61"/>
      <c r="X50" s="160"/>
      <c r="Y50" s="526"/>
      <c r="Z50" s="156"/>
    </row>
    <row r="51" spans="1:26">
      <c r="A51" s="112">
        <v>44</v>
      </c>
      <c r="B51" s="312" t="s">
        <v>717</v>
      </c>
      <c r="C51" s="44">
        <v>84162</v>
      </c>
      <c r="D51" s="44" t="s">
        <v>718</v>
      </c>
      <c r="E51" s="43" t="s">
        <v>48</v>
      </c>
      <c r="F51" s="328" t="s">
        <v>234</v>
      </c>
      <c r="G51" s="431">
        <f>I51+H51+K51+L51+R51+O51+Q51</f>
        <v>88</v>
      </c>
      <c r="H51" s="386"/>
      <c r="I51" s="180"/>
      <c r="J51" s="224"/>
      <c r="K51" s="171"/>
      <c r="L51" s="171"/>
      <c r="M51" s="61"/>
      <c r="N51" s="59"/>
      <c r="O51" s="175"/>
      <c r="P51" s="219"/>
      <c r="Q51" s="71">
        <v>88</v>
      </c>
      <c r="R51" s="324"/>
      <c r="S51" s="60"/>
      <c r="T51" s="61"/>
      <c r="U51" s="61"/>
      <c r="V51" s="28"/>
      <c r="W51" s="61"/>
      <c r="X51" s="160"/>
      <c r="Y51" s="526"/>
      <c r="Z51" s="156"/>
    </row>
    <row r="52" spans="1:26">
      <c r="A52" s="112">
        <v>45</v>
      </c>
      <c r="B52" s="901" t="s">
        <v>832</v>
      </c>
      <c r="C52" s="903">
        <v>85517</v>
      </c>
      <c r="D52" s="903" t="s">
        <v>833</v>
      </c>
      <c r="E52" s="340" t="s">
        <v>9</v>
      </c>
      <c r="F52" s="328" t="s">
        <v>234</v>
      </c>
      <c r="G52" s="431">
        <f>I52+H52+K52+L52+R52+O52+X52+J52+U52</f>
        <v>84</v>
      </c>
      <c r="H52" s="386"/>
      <c r="I52" s="180"/>
      <c r="J52" s="224"/>
      <c r="K52" s="171"/>
      <c r="L52" s="171"/>
      <c r="M52" s="61"/>
      <c r="N52" s="59"/>
      <c r="O52" s="175"/>
      <c r="P52" s="219"/>
      <c r="Q52" s="71"/>
      <c r="R52" s="324"/>
      <c r="S52" s="60"/>
      <c r="T52" s="61"/>
      <c r="U52" s="343">
        <v>84</v>
      </c>
      <c r="V52" s="28"/>
      <c r="W52" s="61"/>
      <c r="X52" s="160"/>
      <c r="Y52" s="526"/>
      <c r="Z52" s="156"/>
    </row>
    <row r="53" spans="1:26">
      <c r="A53" s="112">
        <v>46</v>
      </c>
      <c r="B53" s="381" t="s">
        <v>350</v>
      </c>
      <c r="C53" s="383" t="s">
        <v>108</v>
      </c>
      <c r="D53" s="383" t="s">
        <v>274</v>
      </c>
      <c r="E53" s="266" t="s">
        <v>0</v>
      </c>
      <c r="F53" s="537" t="s">
        <v>234</v>
      </c>
      <c r="G53" s="431">
        <f>I53+H53+K53+L53+R53+O53+Q53+M53</f>
        <v>83</v>
      </c>
      <c r="H53" s="52"/>
      <c r="I53" s="180"/>
      <c r="J53" s="224"/>
      <c r="K53" s="171"/>
      <c r="L53" s="171"/>
      <c r="M53" s="61"/>
      <c r="N53" s="59"/>
      <c r="O53" s="175">
        <v>0</v>
      </c>
      <c r="P53" s="219"/>
      <c r="Q53" s="100">
        <v>83</v>
      </c>
      <c r="R53" s="169"/>
      <c r="S53" s="60"/>
      <c r="T53" s="61"/>
      <c r="U53" s="61"/>
      <c r="V53" s="28"/>
      <c r="W53" s="61"/>
      <c r="X53" s="160"/>
      <c r="Y53" s="526"/>
      <c r="Z53" s="156">
        <v>0</v>
      </c>
    </row>
    <row r="54" spans="1:26">
      <c r="A54" s="112">
        <v>47</v>
      </c>
      <c r="B54" s="207" t="s">
        <v>1106</v>
      </c>
      <c r="C54" s="95">
        <v>113748</v>
      </c>
      <c r="D54" s="111" t="s">
        <v>1107</v>
      </c>
      <c r="E54" s="95" t="s">
        <v>372</v>
      </c>
      <c r="F54" s="443" t="s">
        <v>234</v>
      </c>
      <c r="G54" s="431">
        <f>I54+H54+K54+L54+R54+O54+X54+J54+U54+V54+W54+N54</f>
        <v>83</v>
      </c>
      <c r="H54" s="386"/>
      <c r="I54" s="180"/>
      <c r="J54" s="224"/>
      <c r="K54" s="171"/>
      <c r="L54" s="171"/>
      <c r="M54" s="61"/>
      <c r="N54" s="71">
        <v>83</v>
      </c>
      <c r="O54" s="175"/>
      <c r="P54" s="219"/>
      <c r="Q54" s="71"/>
      <c r="R54" s="324"/>
      <c r="S54" s="60"/>
      <c r="T54" s="61"/>
      <c r="U54" s="61"/>
      <c r="V54" s="71"/>
      <c r="W54" s="61">
        <v>0</v>
      </c>
      <c r="X54" s="160"/>
      <c r="Y54" s="526"/>
      <c r="Z54" s="156"/>
    </row>
    <row r="55" spans="1:26">
      <c r="A55" s="112">
        <v>48</v>
      </c>
      <c r="B55" s="555" t="s">
        <v>822</v>
      </c>
      <c r="C55" s="340">
        <v>102180</v>
      </c>
      <c r="D55" s="340" t="s">
        <v>823</v>
      </c>
      <c r="E55" s="340" t="s">
        <v>9</v>
      </c>
      <c r="F55" s="328" t="s">
        <v>127</v>
      </c>
      <c r="G55" s="431">
        <f>I55+H55+K55+L55+R55+O55+X55+J55+U55</f>
        <v>81</v>
      </c>
      <c r="H55" s="386"/>
      <c r="I55" s="180"/>
      <c r="J55" s="224"/>
      <c r="K55" s="171"/>
      <c r="L55" s="171"/>
      <c r="M55" s="61"/>
      <c r="N55" s="59"/>
      <c r="O55" s="175"/>
      <c r="P55" s="219"/>
      <c r="Q55" s="71"/>
      <c r="R55" s="324"/>
      <c r="S55" s="60"/>
      <c r="T55" s="61"/>
      <c r="U55" s="343">
        <v>81</v>
      </c>
      <c r="V55" s="28"/>
      <c r="W55" s="61"/>
      <c r="X55" s="160"/>
      <c r="Y55" s="526"/>
      <c r="Z55" s="156"/>
    </row>
    <row r="56" spans="1:26">
      <c r="A56" s="112">
        <v>49</v>
      </c>
      <c r="B56" s="555" t="s">
        <v>836</v>
      </c>
      <c r="C56" s="340">
        <v>102181</v>
      </c>
      <c r="D56" s="340" t="s">
        <v>837</v>
      </c>
      <c r="E56" s="340" t="s">
        <v>9</v>
      </c>
      <c r="F56" s="328" t="s">
        <v>127</v>
      </c>
      <c r="G56" s="431">
        <f>I56+H56+K56+L56+R56+O56+X56+J56+U56</f>
        <v>79</v>
      </c>
      <c r="H56" s="386"/>
      <c r="I56" s="180"/>
      <c r="J56" s="224"/>
      <c r="K56" s="171"/>
      <c r="L56" s="171"/>
      <c r="M56" s="61"/>
      <c r="N56" s="59"/>
      <c r="O56" s="175"/>
      <c r="P56" s="219"/>
      <c r="Q56" s="71"/>
      <c r="R56" s="324"/>
      <c r="S56" s="60"/>
      <c r="T56" s="61"/>
      <c r="U56" s="343">
        <v>79</v>
      </c>
      <c r="V56" s="28"/>
      <c r="W56" s="61"/>
      <c r="X56" s="160"/>
      <c r="Y56" s="526"/>
      <c r="Z56" s="156"/>
    </row>
    <row r="57" spans="1:26">
      <c r="A57" s="112">
        <v>50</v>
      </c>
      <c r="B57" s="519" t="s">
        <v>775</v>
      </c>
      <c r="C57" s="284" t="s">
        <v>748</v>
      </c>
      <c r="D57" s="284" t="s">
        <v>749</v>
      </c>
      <c r="E57" s="43" t="s">
        <v>34</v>
      </c>
      <c r="F57" s="328" t="s">
        <v>234</v>
      </c>
      <c r="G57" s="431">
        <f>I57+H57+K57+L57+R57+O57+X57</f>
        <v>78</v>
      </c>
      <c r="H57" s="52"/>
      <c r="I57" s="245"/>
      <c r="J57" s="224"/>
      <c r="K57" s="171"/>
      <c r="L57" s="171"/>
      <c r="M57" s="61"/>
      <c r="N57" s="59"/>
      <c r="O57" s="218"/>
      <c r="P57" s="219"/>
      <c r="Q57" s="100"/>
      <c r="R57" s="169"/>
      <c r="S57" s="60"/>
      <c r="T57" s="61"/>
      <c r="U57" s="61"/>
      <c r="V57" s="28"/>
      <c r="W57" s="61"/>
      <c r="X57" s="526">
        <v>78</v>
      </c>
      <c r="Y57" s="526"/>
      <c r="Z57" s="156"/>
    </row>
    <row r="58" spans="1:26">
      <c r="A58" s="112">
        <v>51</v>
      </c>
      <c r="B58" s="312" t="s">
        <v>677</v>
      </c>
      <c r="C58" s="43">
        <v>81531</v>
      </c>
      <c r="D58" s="43" t="s">
        <v>678</v>
      </c>
      <c r="E58" s="43" t="s">
        <v>2</v>
      </c>
      <c r="F58" s="328" t="s">
        <v>127</v>
      </c>
      <c r="G58" s="431">
        <f>I58+H58+K58+L58+R58+O58+Q58</f>
        <v>78</v>
      </c>
      <c r="H58" s="386"/>
      <c r="I58" s="180"/>
      <c r="J58" s="224"/>
      <c r="K58" s="171"/>
      <c r="L58" s="171"/>
      <c r="M58" s="61"/>
      <c r="N58" s="59"/>
      <c r="O58" s="175"/>
      <c r="P58" s="219"/>
      <c r="Q58" s="71">
        <v>78</v>
      </c>
      <c r="R58" s="324"/>
      <c r="S58" s="60"/>
      <c r="T58" s="61"/>
      <c r="U58" s="61"/>
      <c r="V58" s="28"/>
      <c r="W58" s="61"/>
      <c r="X58" s="160"/>
      <c r="Y58" s="526"/>
      <c r="Z58" s="156"/>
    </row>
    <row r="59" spans="1:26">
      <c r="A59" s="112">
        <v>52</v>
      </c>
      <c r="B59" s="900" t="s">
        <v>802</v>
      </c>
      <c r="C59" s="902">
        <v>85511</v>
      </c>
      <c r="D59" s="902" t="s">
        <v>803</v>
      </c>
      <c r="E59" s="902" t="s">
        <v>9</v>
      </c>
      <c r="F59" s="665" t="s">
        <v>234</v>
      </c>
      <c r="G59" s="431">
        <f>I59+H59+K59+L59+R59+O59+X59+J59+U59</f>
        <v>78</v>
      </c>
      <c r="H59" s="386"/>
      <c r="I59" s="180"/>
      <c r="J59" s="224"/>
      <c r="K59" s="171"/>
      <c r="L59" s="171"/>
      <c r="M59" s="61"/>
      <c r="N59" s="59"/>
      <c r="O59" s="175"/>
      <c r="P59" s="219"/>
      <c r="Q59" s="71"/>
      <c r="R59" s="324"/>
      <c r="S59" s="60"/>
      <c r="T59" s="61"/>
      <c r="U59" s="343">
        <v>78</v>
      </c>
      <c r="V59" s="28"/>
      <c r="W59" s="61"/>
      <c r="X59" s="160"/>
      <c r="Y59" s="526"/>
      <c r="Z59" s="156"/>
    </row>
    <row r="60" spans="1:26">
      <c r="A60" s="112">
        <v>53</v>
      </c>
      <c r="B60" s="312" t="s">
        <v>252</v>
      </c>
      <c r="C60" s="43">
        <v>101876</v>
      </c>
      <c r="D60" s="43" t="s">
        <v>253</v>
      </c>
      <c r="E60" s="43" t="s">
        <v>42</v>
      </c>
      <c r="F60" s="44" t="s">
        <v>127</v>
      </c>
      <c r="G60" s="432">
        <f>I60+H60+K60+L60+R60</f>
        <v>78</v>
      </c>
      <c r="H60" s="135"/>
      <c r="I60" s="245">
        <v>78</v>
      </c>
      <c r="J60" s="212"/>
      <c r="K60" s="237"/>
      <c r="L60" s="170"/>
      <c r="M60" s="137"/>
      <c r="N60" s="136"/>
      <c r="O60" s="217"/>
      <c r="P60" s="219"/>
      <c r="Q60" s="100"/>
      <c r="R60" s="169"/>
      <c r="S60" s="60"/>
      <c r="T60" s="61"/>
      <c r="U60" s="61"/>
      <c r="V60" s="28"/>
      <c r="W60" s="61"/>
      <c r="X60" s="160"/>
      <c r="Y60" s="526"/>
      <c r="Z60" s="156"/>
    </row>
    <row r="61" spans="1:26">
      <c r="A61" s="112">
        <v>54</v>
      </c>
      <c r="B61" s="321" t="s">
        <v>483</v>
      </c>
      <c r="C61" s="94">
        <v>54216</v>
      </c>
      <c r="D61" s="94" t="s">
        <v>484</v>
      </c>
      <c r="E61" s="43" t="s">
        <v>6</v>
      </c>
      <c r="F61" s="43" t="s">
        <v>234</v>
      </c>
      <c r="G61" s="432">
        <f>I61+H61+K61+L61+R61</f>
        <v>76</v>
      </c>
      <c r="H61" s="52"/>
      <c r="I61" s="180"/>
      <c r="J61" s="224"/>
      <c r="K61" s="171"/>
      <c r="L61" s="171"/>
      <c r="M61" s="61"/>
      <c r="N61" s="59"/>
      <c r="O61" s="175"/>
      <c r="P61" s="219"/>
      <c r="Q61" s="100"/>
      <c r="R61" s="324">
        <v>76</v>
      </c>
      <c r="S61" s="60"/>
      <c r="T61" s="61"/>
      <c r="U61" s="61"/>
      <c r="V61" s="28"/>
      <c r="W61" s="61"/>
      <c r="X61" s="160"/>
      <c r="Y61" s="526"/>
      <c r="Z61" s="156"/>
    </row>
    <row r="62" spans="1:26">
      <c r="A62" s="112">
        <v>55</v>
      </c>
      <c r="B62" s="514" t="s">
        <v>751</v>
      </c>
      <c r="C62" s="523">
        <v>67976</v>
      </c>
      <c r="D62" s="516" t="s">
        <v>752</v>
      </c>
      <c r="E62" s="503" t="s">
        <v>8</v>
      </c>
      <c r="F62" s="508" t="s">
        <v>234</v>
      </c>
      <c r="G62" s="432">
        <f>I62+H62+K62+L62+R62+O62+X62</f>
        <v>76</v>
      </c>
      <c r="H62" s="52"/>
      <c r="I62" s="245"/>
      <c r="J62" s="224"/>
      <c r="K62" s="171"/>
      <c r="L62" s="171"/>
      <c r="M62" s="61"/>
      <c r="N62" s="59"/>
      <c r="O62" s="218"/>
      <c r="P62" s="219"/>
      <c r="Q62" s="100"/>
      <c r="R62" s="169"/>
      <c r="S62" s="60"/>
      <c r="T62" s="61"/>
      <c r="U62" s="61"/>
      <c r="V62" s="28"/>
      <c r="W62" s="61"/>
      <c r="X62" s="526">
        <v>76</v>
      </c>
      <c r="Y62" s="526"/>
      <c r="Z62" s="156"/>
    </row>
    <row r="63" spans="1:26">
      <c r="A63" s="112">
        <v>56</v>
      </c>
      <c r="B63" s="693" t="s">
        <v>1132</v>
      </c>
      <c r="C63" s="685">
        <v>83113</v>
      </c>
      <c r="D63" s="693" t="s">
        <v>124</v>
      </c>
      <c r="E63" s="685" t="s">
        <v>8</v>
      </c>
      <c r="F63" s="694" t="s">
        <v>234</v>
      </c>
      <c r="G63" s="432">
        <f>I63+H63+K63+L63+R63+O63+X63+J63+U63+V63+W63+N63+Y63</f>
        <v>76</v>
      </c>
      <c r="H63" s="386"/>
      <c r="I63" s="180">
        <v>76</v>
      </c>
      <c r="J63" s="224"/>
      <c r="K63" s="171"/>
      <c r="L63" s="171"/>
      <c r="M63" s="61"/>
      <c r="N63" s="59"/>
      <c r="O63" s="175"/>
      <c r="P63" s="219"/>
      <c r="Q63" s="71"/>
      <c r="R63" s="324"/>
      <c r="S63" s="60"/>
      <c r="T63" s="61"/>
      <c r="U63" s="61"/>
      <c r="V63" s="71"/>
      <c r="W63" s="61"/>
      <c r="X63" s="160"/>
      <c r="Y63" s="526">
        <v>0</v>
      </c>
      <c r="Z63" s="156"/>
    </row>
    <row r="64" spans="1:26">
      <c r="A64" s="112">
        <v>57</v>
      </c>
      <c r="B64" s="738" t="s">
        <v>1190</v>
      </c>
      <c r="C64" s="737">
        <v>54113</v>
      </c>
      <c r="D64" s="737" t="s">
        <v>1191</v>
      </c>
      <c r="E64" s="737" t="s">
        <v>6</v>
      </c>
      <c r="F64" s="737" t="s">
        <v>234</v>
      </c>
      <c r="G64" s="432">
        <f>I64+H64+K64+L64+R64+O64+X64+J64+U64+V64+W64+N64+Y64+Z64</f>
        <v>75</v>
      </c>
      <c r="H64" s="386"/>
      <c r="I64" s="180"/>
      <c r="J64" s="224"/>
      <c r="K64" s="171"/>
      <c r="L64" s="171"/>
      <c r="M64" s="61"/>
      <c r="N64" s="59"/>
      <c r="O64" s="175"/>
      <c r="P64" s="219"/>
      <c r="Q64" s="71"/>
      <c r="R64" s="324"/>
      <c r="S64" s="60"/>
      <c r="T64" s="61"/>
      <c r="U64" s="61"/>
      <c r="V64" s="71"/>
      <c r="W64" s="61"/>
      <c r="X64" s="160"/>
      <c r="Y64" s="526"/>
      <c r="Z64" s="156">
        <v>75</v>
      </c>
    </row>
    <row r="65" spans="1:26">
      <c r="A65" s="112">
        <v>58</v>
      </c>
      <c r="B65" s="84" t="s">
        <v>198</v>
      </c>
      <c r="C65" s="43">
        <v>62098</v>
      </c>
      <c r="D65" s="197" t="s">
        <v>199</v>
      </c>
      <c r="E65" s="43" t="s">
        <v>8</v>
      </c>
      <c r="F65" s="43" t="s">
        <v>234</v>
      </c>
      <c r="G65" s="432">
        <f>I65+H65+K65+L65+R65</f>
        <v>75</v>
      </c>
      <c r="H65" s="52"/>
      <c r="I65" s="245">
        <v>75</v>
      </c>
      <c r="J65" s="224"/>
      <c r="K65" s="238"/>
      <c r="L65" s="171"/>
      <c r="M65" s="61"/>
      <c r="N65" s="59"/>
      <c r="O65" s="218"/>
      <c r="P65" s="219"/>
      <c r="Q65" s="100"/>
      <c r="R65" s="169"/>
      <c r="S65" s="60"/>
      <c r="T65" s="61"/>
      <c r="U65" s="61"/>
      <c r="V65" s="28"/>
      <c r="W65" s="61"/>
      <c r="X65" s="160"/>
      <c r="Y65" s="526"/>
      <c r="Z65" s="156"/>
    </row>
    <row r="66" spans="1:26">
      <c r="A66" s="112">
        <v>59</v>
      </c>
      <c r="B66" s="312" t="s">
        <v>796</v>
      </c>
      <c r="C66" s="548">
        <v>92391</v>
      </c>
      <c r="D66" s="548" t="s">
        <v>791</v>
      </c>
      <c r="E66" s="43" t="s">
        <v>42</v>
      </c>
      <c r="F66" s="43" t="s">
        <v>127</v>
      </c>
      <c r="G66" s="432">
        <f>I66+H66+K66+L66+R66+O66+X66+J66</f>
        <v>75</v>
      </c>
      <c r="H66" s="52"/>
      <c r="I66" s="245"/>
      <c r="J66" s="244">
        <v>75</v>
      </c>
      <c r="K66" s="171"/>
      <c r="L66" s="171"/>
      <c r="M66" s="61"/>
      <c r="N66" s="59"/>
      <c r="O66" s="218"/>
      <c r="P66" s="219"/>
      <c r="Q66" s="100"/>
      <c r="R66" s="169"/>
      <c r="S66" s="60"/>
      <c r="T66" s="61"/>
      <c r="U66" s="61"/>
      <c r="V66" s="28"/>
      <c r="W66" s="61"/>
      <c r="X66" s="160"/>
      <c r="Y66" s="526"/>
      <c r="Z66" s="156"/>
    </row>
    <row r="67" spans="1:26">
      <c r="A67" s="112">
        <v>60</v>
      </c>
      <c r="B67" s="321" t="s">
        <v>540</v>
      </c>
      <c r="C67" s="94">
        <v>71639</v>
      </c>
      <c r="D67" s="94" t="s">
        <v>541</v>
      </c>
      <c r="E67" s="43" t="s">
        <v>6</v>
      </c>
      <c r="F67" s="43" t="s">
        <v>234</v>
      </c>
      <c r="G67" s="432">
        <f>I67+H67+K67+L67+R67</f>
        <v>74</v>
      </c>
      <c r="H67" s="52"/>
      <c r="I67" s="180"/>
      <c r="J67" s="224"/>
      <c r="K67" s="171"/>
      <c r="L67" s="171"/>
      <c r="M67" s="61"/>
      <c r="N67" s="59"/>
      <c r="O67" s="175"/>
      <c r="P67" s="219"/>
      <c r="Q67" s="100"/>
      <c r="R67" s="324">
        <v>74</v>
      </c>
      <c r="S67" s="60"/>
      <c r="T67" s="61"/>
      <c r="U67" s="61"/>
      <c r="V67" s="28"/>
      <c r="W67" s="61"/>
      <c r="X67" s="160"/>
      <c r="Y67" s="526"/>
      <c r="Z67" s="156"/>
    </row>
    <row r="68" spans="1:26">
      <c r="A68" s="112">
        <v>61</v>
      </c>
      <c r="B68" s="321" t="s">
        <v>539</v>
      </c>
      <c r="C68" s="322" t="s">
        <v>515</v>
      </c>
      <c r="D68" s="322" t="s">
        <v>514</v>
      </c>
      <c r="E68" s="43" t="s">
        <v>6</v>
      </c>
      <c r="F68" s="43" t="s">
        <v>127</v>
      </c>
      <c r="G68" s="432">
        <f>I68+H68+K68+L68+R68</f>
        <v>74</v>
      </c>
      <c r="H68" s="52"/>
      <c r="I68" s="180"/>
      <c r="J68" s="224"/>
      <c r="K68" s="171"/>
      <c r="L68" s="171"/>
      <c r="M68" s="61"/>
      <c r="N68" s="59"/>
      <c r="O68" s="175"/>
      <c r="P68" s="219"/>
      <c r="Q68" s="100"/>
      <c r="R68" s="324">
        <v>74</v>
      </c>
      <c r="S68" s="60"/>
      <c r="T68" s="61"/>
      <c r="U68" s="61"/>
      <c r="V68" s="28"/>
      <c r="W68" s="61"/>
      <c r="X68" s="160"/>
      <c r="Y68" s="526"/>
      <c r="Z68" s="156"/>
    </row>
    <row r="69" spans="1:26">
      <c r="A69" s="112">
        <v>62</v>
      </c>
      <c r="B69" s="583" t="s">
        <v>935</v>
      </c>
      <c r="C69" s="584" t="s">
        <v>936</v>
      </c>
      <c r="D69" s="584" t="s">
        <v>937</v>
      </c>
      <c r="E69" s="586" t="s">
        <v>7</v>
      </c>
      <c r="F69" s="586" t="s">
        <v>127</v>
      </c>
      <c r="G69" s="432">
        <f>I69+H69+K69+L69+R69+O69+X69+J69+M69</f>
        <v>74</v>
      </c>
      <c r="H69" s="386"/>
      <c r="I69" s="180"/>
      <c r="J69" s="224"/>
      <c r="K69" s="171"/>
      <c r="L69" s="171"/>
      <c r="M69" s="71">
        <v>74</v>
      </c>
      <c r="N69" s="59"/>
      <c r="O69" s="175"/>
      <c r="P69" s="219"/>
      <c r="Q69" s="71"/>
      <c r="R69" s="324"/>
      <c r="S69" s="60"/>
      <c r="T69" s="61"/>
      <c r="U69" s="61"/>
      <c r="V69" s="28"/>
      <c r="W69" s="61"/>
      <c r="X69" s="160"/>
      <c r="Y69" s="526"/>
      <c r="Z69" s="156"/>
    </row>
    <row r="70" spans="1:26">
      <c r="A70" s="112">
        <v>63</v>
      </c>
      <c r="B70" s="321" t="s">
        <v>494</v>
      </c>
      <c r="C70" s="94">
        <v>94376</v>
      </c>
      <c r="D70" s="94" t="s">
        <v>495</v>
      </c>
      <c r="E70" s="43" t="s">
        <v>6</v>
      </c>
      <c r="F70" s="43" t="s">
        <v>127</v>
      </c>
      <c r="G70" s="432">
        <f>I70+H70+K70+L70+R70</f>
        <v>74</v>
      </c>
      <c r="H70" s="52"/>
      <c r="I70" s="180"/>
      <c r="J70" s="224"/>
      <c r="K70" s="171"/>
      <c r="L70" s="171"/>
      <c r="M70" s="61"/>
      <c r="N70" s="59"/>
      <c r="O70" s="175"/>
      <c r="P70" s="219"/>
      <c r="Q70" s="100"/>
      <c r="R70" s="324">
        <v>74</v>
      </c>
      <c r="S70" s="60"/>
      <c r="T70" s="61"/>
      <c r="U70" s="61"/>
      <c r="V70" s="28"/>
      <c r="W70" s="61"/>
      <c r="X70" s="160"/>
      <c r="Y70" s="526"/>
      <c r="Z70" s="156"/>
    </row>
    <row r="71" spans="1:26">
      <c r="A71" s="112">
        <v>64</v>
      </c>
      <c r="B71" s="555" t="s">
        <v>850</v>
      </c>
      <c r="C71" s="340">
        <v>102175</v>
      </c>
      <c r="D71" s="340" t="s">
        <v>851</v>
      </c>
      <c r="E71" s="340" t="s">
        <v>9</v>
      </c>
      <c r="F71" s="43" t="s">
        <v>127</v>
      </c>
      <c r="G71" s="432">
        <f>I71+H71+K71+L71+R71+O71+X71+J71+U71</f>
        <v>74</v>
      </c>
      <c r="H71" s="386"/>
      <c r="I71" s="180"/>
      <c r="J71" s="224"/>
      <c r="K71" s="171"/>
      <c r="L71" s="171"/>
      <c r="M71" s="61"/>
      <c r="N71" s="59"/>
      <c r="O71" s="175"/>
      <c r="P71" s="219"/>
      <c r="Q71" s="71"/>
      <c r="R71" s="324"/>
      <c r="S71" s="60"/>
      <c r="T71" s="61"/>
      <c r="U71" s="343">
        <v>74</v>
      </c>
      <c r="V71" s="28"/>
      <c r="W71" s="61"/>
      <c r="X71" s="160"/>
      <c r="Y71" s="526"/>
      <c r="Z71" s="156"/>
    </row>
    <row r="72" spans="1:26">
      <c r="A72" s="112">
        <v>65</v>
      </c>
      <c r="B72" s="588" t="s">
        <v>950</v>
      </c>
      <c r="C72" s="585" t="s">
        <v>951</v>
      </c>
      <c r="D72" s="585" t="s">
        <v>952</v>
      </c>
      <c r="E72" s="586" t="s">
        <v>7</v>
      </c>
      <c r="F72" s="587" t="s">
        <v>234</v>
      </c>
      <c r="G72" s="432">
        <f>I72+H72+K72+L72+R72+O72+Q72+M72</f>
        <v>73</v>
      </c>
      <c r="H72" s="386"/>
      <c r="I72" s="180"/>
      <c r="J72" s="224"/>
      <c r="K72" s="171"/>
      <c r="L72" s="171"/>
      <c r="M72" s="71">
        <v>73</v>
      </c>
      <c r="N72" s="59"/>
      <c r="O72" s="175"/>
      <c r="P72" s="219"/>
      <c r="Q72" s="71"/>
      <c r="R72" s="324"/>
      <c r="S72" s="60"/>
      <c r="T72" s="61"/>
      <c r="U72" s="61"/>
      <c r="V72" s="28"/>
      <c r="W72" s="61"/>
      <c r="X72" s="160"/>
      <c r="Y72" s="526"/>
      <c r="Z72" s="156"/>
    </row>
    <row r="73" spans="1:26">
      <c r="A73" s="112">
        <v>66</v>
      </c>
      <c r="B73" s="59" t="s">
        <v>568</v>
      </c>
      <c r="C73" s="95">
        <v>110971</v>
      </c>
      <c r="D73" s="111" t="s">
        <v>569</v>
      </c>
      <c r="E73" s="95" t="s">
        <v>7</v>
      </c>
      <c r="F73" s="43" t="s">
        <v>127</v>
      </c>
      <c r="G73" s="432">
        <f>I73+H73+K73+L73+R73</f>
        <v>73</v>
      </c>
      <c r="H73" s="52"/>
      <c r="I73" s="180"/>
      <c r="J73" s="224"/>
      <c r="K73" s="171"/>
      <c r="L73" s="304">
        <v>73</v>
      </c>
      <c r="M73" s="61"/>
      <c r="N73" s="59"/>
      <c r="O73" s="175"/>
      <c r="P73" s="219"/>
      <c r="Q73" s="100"/>
      <c r="R73" s="324"/>
      <c r="S73" s="60"/>
      <c r="T73" s="61"/>
      <c r="U73" s="61"/>
      <c r="V73" s="28"/>
      <c r="W73" s="61"/>
      <c r="X73" s="160"/>
      <c r="Y73" s="526"/>
      <c r="Z73" s="156"/>
    </row>
    <row r="74" spans="1:26">
      <c r="A74" s="112">
        <v>67</v>
      </c>
      <c r="B74" s="321" t="s">
        <v>476</v>
      </c>
      <c r="C74" s="94">
        <v>16289</v>
      </c>
      <c r="D74" s="94" t="s">
        <v>477</v>
      </c>
      <c r="E74" s="43" t="s">
        <v>42</v>
      </c>
      <c r="F74" s="43" t="s">
        <v>234</v>
      </c>
      <c r="G74" s="432">
        <f>I74+H74+K74+L74+R74</f>
        <v>72</v>
      </c>
      <c r="H74" s="52"/>
      <c r="I74" s="180"/>
      <c r="J74" s="224"/>
      <c r="K74" s="171"/>
      <c r="L74" s="171"/>
      <c r="M74" s="61"/>
      <c r="N74" s="59"/>
      <c r="O74" s="175"/>
      <c r="P74" s="219"/>
      <c r="Q74" s="100"/>
      <c r="R74" s="324">
        <v>72</v>
      </c>
      <c r="S74" s="60"/>
      <c r="T74" s="61"/>
      <c r="U74" s="61"/>
      <c r="V74" s="28"/>
      <c r="W74" s="61"/>
      <c r="X74" s="160"/>
      <c r="Y74" s="526"/>
      <c r="Z74" s="156"/>
    </row>
    <row r="75" spans="1:26">
      <c r="A75" s="112">
        <v>68</v>
      </c>
      <c r="B75" s="59" t="s">
        <v>506</v>
      </c>
      <c r="C75" s="94">
        <v>61253</v>
      </c>
      <c r="D75" s="61">
        <v>61253</v>
      </c>
      <c r="E75" s="43" t="s">
        <v>529</v>
      </c>
      <c r="F75" s="43" t="s">
        <v>234</v>
      </c>
      <c r="G75" s="432">
        <f>I75+H75+K75+L75+R75</f>
        <v>72</v>
      </c>
      <c r="H75" s="52"/>
      <c r="I75" s="180"/>
      <c r="J75" s="224"/>
      <c r="K75" s="171"/>
      <c r="L75" s="171"/>
      <c r="M75" s="61"/>
      <c r="N75" s="59"/>
      <c r="O75" s="175"/>
      <c r="P75" s="219"/>
      <c r="Q75" s="100"/>
      <c r="R75" s="324">
        <v>72</v>
      </c>
      <c r="S75" s="60"/>
      <c r="T75" s="61"/>
      <c r="U75" s="61"/>
      <c r="V75" s="28"/>
      <c r="W75" s="61"/>
      <c r="X75" s="160"/>
      <c r="Y75" s="526"/>
      <c r="Z75" s="156"/>
    </row>
    <row r="76" spans="1:26">
      <c r="A76" s="112">
        <v>69</v>
      </c>
      <c r="B76" s="524" t="s">
        <v>735</v>
      </c>
      <c r="C76" s="209">
        <v>62119</v>
      </c>
      <c r="D76" s="209" t="s">
        <v>736</v>
      </c>
      <c r="E76" s="522" t="s">
        <v>8</v>
      </c>
      <c r="F76" s="522" t="s">
        <v>234</v>
      </c>
      <c r="G76" s="432">
        <f>I76+H76+K76+L76+R76+O76+X76</f>
        <v>69</v>
      </c>
      <c r="H76" s="52"/>
      <c r="I76" s="245"/>
      <c r="J76" s="224"/>
      <c r="K76" s="171"/>
      <c r="L76" s="171"/>
      <c r="M76" s="61"/>
      <c r="N76" s="59"/>
      <c r="O76" s="218"/>
      <c r="P76" s="219"/>
      <c r="Q76" s="100"/>
      <c r="R76" s="169"/>
      <c r="S76" s="60"/>
      <c r="T76" s="61"/>
      <c r="U76" s="61"/>
      <c r="V76" s="28"/>
      <c r="W76" s="61"/>
      <c r="X76" s="526">
        <v>69</v>
      </c>
      <c r="Y76" s="526"/>
      <c r="Z76" s="156"/>
    </row>
    <row r="77" spans="1:26">
      <c r="A77" s="112">
        <v>70</v>
      </c>
      <c r="B77" s="683" t="s">
        <v>1163</v>
      </c>
      <c r="C77" s="684">
        <v>68083</v>
      </c>
      <c r="D77" s="690" t="s">
        <v>1165</v>
      </c>
      <c r="E77" s="692" t="s">
        <v>8</v>
      </c>
      <c r="F77" s="691" t="s">
        <v>127</v>
      </c>
      <c r="G77" s="432">
        <f>I77+H77+K77+L77+R77+O77+X77+J77+U77+V77+W77+N77+Y77</f>
        <v>69</v>
      </c>
      <c r="H77" s="386"/>
      <c r="I77" s="180"/>
      <c r="J77" s="224"/>
      <c r="K77" s="171"/>
      <c r="L77" s="171"/>
      <c r="M77" s="61"/>
      <c r="N77" s="59"/>
      <c r="O77" s="175"/>
      <c r="P77" s="219"/>
      <c r="Q77" s="71"/>
      <c r="R77" s="324"/>
      <c r="S77" s="60"/>
      <c r="T77" s="61"/>
      <c r="U77" s="61"/>
      <c r="V77" s="71"/>
      <c r="W77" s="61"/>
      <c r="X77" s="160"/>
      <c r="Y77" s="526">
        <v>69</v>
      </c>
      <c r="Z77" s="156"/>
    </row>
    <row r="78" spans="1:26">
      <c r="A78" s="112">
        <v>71</v>
      </c>
      <c r="B78" s="321" t="s">
        <v>458</v>
      </c>
      <c r="C78" s="94">
        <v>82336</v>
      </c>
      <c r="D78" s="61" t="s">
        <v>459</v>
      </c>
      <c r="E78" s="43" t="s">
        <v>6</v>
      </c>
      <c r="F78" s="43" t="s">
        <v>127</v>
      </c>
      <c r="G78" s="432">
        <f>I78+H78+K78+L78+R78</f>
        <v>67</v>
      </c>
      <c r="H78" s="52"/>
      <c r="I78" s="180"/>
      <c r="J78" s="224"/>
      <c r="K78" s="171"/>
      <c r="L78" s="171"/>
      <c r="M78" s="61"/>
      <c r="N78" s="59"/>
      <c r="O78" s="175"/>
      <c r="P78" s="219"/>
      <c r="Q78" s="100"/>
      <c r="R78" s="324">
        <v>67</v>
      </c>
      <c r="S78" s="60"/>
      <c r="T78" s="61"/>
      <c r="U78" s="61"/>
      <c r="V78" s="28"/>
      <c r="W78" s="61"/>
      <c r="X78" s="160"/>
      <c r="Y78" s="526"/>
      <c r="Z78" s="156"/>
    </row>
    <row r="79" spans="1:26">
      <c r="A79" s="112">
        <v>72</v>
      </c>
      <c r="B79" s="738" t="s">
        <v>1024</v>
      </c>
      <c r="C79" s="737">
        <v>54112</v>
      </c>
      <c r="D79" s="737" t="s">
        <v>442</v>
      </c>
      <c r="E79" s="737" t="s">
        <v>6</v>
      </c>
      <c r="F79" s="737" t="s">
        <v>234</v>
      </c>
      <c r="G79" s="432">
        <f>I79+H79+K79+L79+R79+O79+X79+J79+U79+V79+W79+N79+Y79+Z79</f>
        <v>66</v>
      </c>
      <c r="H79" s="386"/>
      <c r="I79" s="180"/>
      <c r="J79" s="224"/>
      <c r="K79" s="171"/>
      <c r="L79" s="171"/>
      <c r="M79" s="61"/>
      <c r="N79" s="59"/>
      <c r="O79" s="175"/>
      <c r="P79" s="219"/>
      <c r="Q79" s="71"/>
      <c r="R79" s="324"/>
      <c r="S79" s="60"/>
      <c r="T79" s="61"/>
      <c r="U79" s="61"/>
      <c r="V79" s="71"/>
      <c r="W79" s="61"/>
      <c r="X79" s="160"/>
      <c r="Y79" s="526"/>
      <c r="Z79" s="156">
        <v>66</v>
      </c>
    </row>
    <row r="80" spans="1:26">
      <c r="A80" s="112">
        <v>73</v>
      </c>
      <c r="B80" s="519" t="s">
        <v>776</v>
      </c>
      <c r="C80" s="284" t="s">
        <v>757</v>
      </c>
      <c r="D80" s="284" t="s">
        <v>758</v>
      </c>
      <c r="E80" s="43" t="s">
        <v>34</v>
      </c>
      <c r="F80" s="43" t="s">
        <v>234</v>
      </c>
      <c r="G80" s="432">
        <f>I80+H80+K80+L80+R80+O80+X80</f>
        <v>66</v>
      </c>
      <c r="H80" s="52"/>
      <c r="I80" s="245"/>
      <c r="J80" s="224"/>
      <c r="K80" s="171"/>
      <c r="L80" s="171"/>
      <c r="M80" s="61"/>
      <c r="N80" s="59"/>
      <c r="O80" s="218"/>
      <c r="P80" s="219"/>
      <c r="Q80" s="100"/>
      <c r="R80" s="169"/>
      <c r="S80" s="60"/>
      <c r="T80" s="61"/>
      <c r="U80" s="61"/>
      <c r="V80" s="28"/>
      <c r="W80" s="61"/>
      <c r="X80" s="526">
        <v>66</v>
      </c>
      <c r="Y80" s="526"/>
      <c r="Z80" s="156"/>
    </row>
    <row r="81" spans="1:26">
      <c r="A81" s="112">
        <v>74</v>
      </c>
      <c r="B81" s="738" t="s">
        <v>1207</v>
      </c>
      <c r="C81" s="737">
        <v>54116</v>
      </c>
      <c r="D81" s="737" t="s">
        <v>1208</v>
      </c>
      <c r="E81" s="737" t="s">
        <v>6</v>
      </c>
      <c r="F81" s="737" t="s">
        <v>234</v>
      </c>
      <c r="G81" s="432">
        <f>I81+H81+K81+L81+R81+O81+X81+J81+U81+V81+W81+N81+Y81+Z81</f>
        <v>65</v>
      </c>
      <c r="H81" s="386"/>
      <c r="I81" s="180"/>
      <c r="J81" s="224"/>
      <c r="K81" s="171"/>
      <c r="L81" s="171"/>
      <c r="M81" s="61"/>
      <c r="N81" s="59"/>
      <c r="O81" s="175"/>
      <c r="P81" s="219"/>
      <c r="Q81" s="71"/>
      <c r="R81" s="324"/>
      <c r="S81" s="60"/>
      <c r="T81" s="61"/>
      <c r="U81" s="61"/>
      <c r="V81" s="71"/>
      <c r="W81" s="61"/>
      <c r="X81" s="160"/>
      <c r="Y81" s="526"/>
      <c r="Z81" s="156">
        <v>65</v>
      </c>
    </row>
    <row r="82" spans="1:26">
      <c r="A82" s="112">
        <v>75</v>
      </c>
      <c r="B82" s="583" t="s">
        <v>920</v>
      </c>
      <c r="C82" s="585" t="s">
        <v>921</v>
      </c>
      <c r="D82" s="585" t="s">
        <v>922</v>
      </c>
      <c r="E82" s="586" t="s">
        <v>7</v>
      </c>
      <c r="F82" s="586" t="s">
        <v>127</v>
      </c>
      <c r="G82" s="432">
        <f>I82+H82+K82+L82+R82+O82+X82+J82+M82</f>
        <v>65</v>
      </c>
      <c r="H82" s="386"/>
      <c r="I82" s="180"/>
      <c r="J82" s="224"/>
      <c r="K82" s="171"/>
      <c r="L82" s="171"/>
      <c r="M82" s="71">
        <v>65</v>
      </c>
      <c r="N82" s="59"/>
      <c r="O82" s="175"/>
      <c r="P82" s="219"/>
      <c r="Q82" s="71"/>
      <c r="R82" s="324"/>
      <c r="S82" s="60"/>
      <c r="T82" s="61"/>
      <c r="U82" s="61"/>
      <c r="V82" s="28"/>
      <c r="W82" s="61"/>
      <c r="X82" s="160"/>
      <c r="Y82" s="526"/>
      <c r="Z82" s="156"/>
    </row>
    <row r="83" spans="1:26">
      <c r="A83" s="112">
        <v>76</v>
      </c>
      <c r="B83" s="382" t="s">
        <v>347</v>
      </c>
      <c r="C83" s="383" t="s">
        <v>111</v>
      </c>
      <c r="D83" s="383" t="s">
        <v>275</v>
      </c>
      <c r="E83" s="268" t="s">
        <v>46</v>
      </c>
      <c r="F83" s="268" t="s">
        <v>234</v>
      </c>
      <c r="G83" s="432">
        <f>I83+H83+K83+L83+R83+O83+X83+J83</f>
        <v>64</v>
      </c>
      <c r="H83" s="52"/>
      <c r="I83" s="180"/>
      <c r="J83" s="224"/>
      <c r="K83" s="171"/>
      <c r="L83" s="171"/>
      <c r="M83" s="61"/>
      <c r="N83" s="59"/>
      <c r="O83" s="175">
        <v>64</v>
      </c>
      <c r="P83" s="219"/>
      <c r="Q83" s="100"/>
      <c r="R83" s="169"/>
      <c r="S83" s="60"/>
      <c r="T83" s="61"/>
      <c r="U83" s="61"/>
      <c r="V83" s="50">
        <v>0</v>
      </c>
      <c r="W83" s="61"/>
      <c r="X83" s="160"/>
      <c r="Y83" s="526"/>
      <c r="Z83" s="156">
        <v>0</v>
      </c>
    </row>
    <row r="84" spans="1:26">
      <c r="A84" s="112">
        <v>77</v>
      </c>
      <c r="B84" s="524" t="s">
        <v>728</v>
      </c>
      <c r="C84" s="209">
        <v>62117</v>
      </c>
      <c r="D84" s="209" t="s">
        <v>729</v>
      </c>
      <c r="E84" s="522" t="s">
        <v>8</v>
      </c>
      <c r="F84" s="522" t="s">
        <v>234</v>
      </c>
      <c r="G84" s="432">
        <f>I84+H84+K84+L84+R84+O84+X84+J84</f>
        <v>64</v>
      </c>
      <c r="H84" s="52"/>
      <c r="I84" s="245"/>
      <c r="J84" s="224"/>
      <c r="K84" s="171"/>
      <c r="L84" s="171"/>
      <c r="M84" s="61"/>
      <c r="N84" s="59"/>
      <c r="O84" s="218"/>
      <c r="P84" s="219"/>
      <c r="Q84" s="100"/>
      <c r="R84" s="169"/>
      <c r="S84" s="60"/>
      <c r="T84" s="61"/>
      <c r="U84" s="61"/>
      <c r="V84" s="28"/>
      <c r="W84" s="61"/>
      <c r="X84" s="526">
        <v>64</v>
      </c>
      <c r="Y84" s="526"/>
      <c r="Z84" s="156"/>
    </row>
    <row r="85" spans="1:26">
      <c r="A85" s="112">
        <v>78</v>
      </c>
      <c r="B85" s="321" t="s">
        <v>521</v>
      </c>
      <c r="C85" s="94">
        <v>94372</v>
      </c>
      <c r="D85" s="61" t="s">
        <v>522</v>
      </c>
      <c r="E85" s="43" t="s">
        <v>6</v>
      </c>
      <c r="F85" s="43" t="s">
        <v>127</v>
      </c>
      <c r="G85" s="432">
        <f>I85+H85+K85+L85+R85+O85+X85+J85</f>
        <v>63</v>
      </c>
      <c r="H85" s="52"/>
      <c r="I85" s="180"/>
      <c r="J85" s="224"/>
      <c r="K85" s="171"/>
      <c r="L85" s="171"/>
      <c r="M85" s="61"/>
      <c r="N85" s="59"/>
      <c r="O85" s="175"/>
      <c r="P85" s="219"/>
      <c r="Q85" s="100"/>
      <c r="R85" s="324">
        <v>63</v>
      </c>
      <c r="S85" s="60"/>
      <c r="T85" s="61"/>
      <c r="U85" s="61"/>
      <c r="V85" s="28"/>
      <c r="W85" s="61"/>
      <c r="X85" s="160"/>
      <c r="Y85" s="526"/>
      <c r="Z85" s="156"/>
    </row>
    <row r="86" spans="1:26">
      <c r="A86" s="112">
        <v>79</v>
      </c>
      <c r="B86" s="207" t="s">
        <v>1108</v>
      </c>
      <c r="C86" s="280">
        <v>113835</v>
      </c>
      <c r="D86" s="332" t="s">
        <v>1109</v>
      </c>
      <c r="E86" s="280" t="s">
        <v>5</v>
      </c>
      <c r="F86" s="95" t="s">
        <v>127</v>
      </c>
      <c r="G86" s="432">
        <f>I86+H86+K86+L86+R86+O86+X86+J86+U86+V86+W86+N86</f>
        <v>63</v>
      </c>
      <c r="H86" s="386"/>
      <c r="I86" s="180"/>
      <c r="J86" s="224"/>
      <c r="K86" s="171"/>
      <c r="L86" s="171"/>
      <c r="M86" s="61"/>
      <c r="N86" s="71">
        <v>63</v>
      </c>
      <c r="O86" s="175"/>
      <c r="P86" s="219"/>
      <c r="Q86" s="71"/>
      <c r="R86" s="324"/>
      <c r="S86" s="60"/>
      <c r="T86" s="61"/>
      <c r="U86" s="61"/>
      <c r="V86" s="71"/>
      <c r="W86" s="61">
        <v>0</v>
      </c>
      <c r="X86" s="160"/>
      <c r="Y86" s="526"/>
      <c r="Z86" s="156"/>
    </row>
    <row r="87" spans="1:26">
      <c r="A87" s="112">
        <v>80</v>
      </c>
      <c r="B87" s="693" t="s">
        <v>1126</v>
      </c>
      <c r="C87" s="685">
        <v>62077</v>
      </c>
      <c r="D87" s="685" t="s">
        <v>1127</v>
      </c>
      <c r="E87" s="685" t="s">
        <v>8</v>
      </c>
      <c r="F87" s="694" t="s">
        <v>234</v>
      </c>
      <c r="G87" s="432">
        <f>I87+H87+K87+L87+R87+O87+X87+J87+U87+V87+W87+N87+Y87</f>
        <v>61</v>
      </c>
      <c r="H87" s="386"/>
      <c r="I87" s="180"/>
      <c r="J87" s="224"/>
      <c r="K87" s="171"/>
      <c r="L87" s="171"/>
      <c r="M87" s="61"/>
      <c r="N87" s="59"/>
      <c r="O87" s="175"/>
      <c r="P87" s="219"/>
      <c r="Q87" s="71"/>
      <c r="R87" s="324"/>
      <c r="S87" s="60"/>
      <c r="T87" s="61"/>
      <c r="U87" s="61"/>
      <c r="V87" s="71"/>
      <c r="W87" s="61"/>
      <c r="X87" s="160"/>
      <c r="Y87" s="526">
        <v>61</v>
      </c>
      <c r="Z87" s="156"/>
    </row>
    <row r="88" spans="1:26">
      <c r="A88" s="112">
        <v>81</v>
      </c>
      <c r="B88" s="614" t="s">
        <v>1053</v>
      </c>
      <c r="C88" s="615">
        <v>124061</v>
      </c>
      <c r="D88" s="615">
        <v>1643</v>
      </c>
      <c r="E88" s="615" t="s">
        <v>1011</v>
      </c>
      <c r="F88" s="43" t="s">
        <v>234</v>
      </c>
      <c r="G88" s="432">
        <f>I88+H88+K88+L88+R88+O88+X88+J88+U88+V88</f>
        <v>59</v>
      </c>
      <c r="H88" s="386"/>
      <c r="I88" s="180"/>
      <c r="J88" s="224"/>
      <c r="K88" s="171"/>
      <c r="L88" s="171"/>
      <c r="M88" s="61"/>
      <c r="N88" s="59"/>
      <c r="O88" s="175"/>
      <c r="P88" s="219"/>
      <c r="Q88" s="71"/>
      <c r="R88" s="324"/>
      <c r="S88" s="60"/>
      <c r="T88" s="61"/>
      <c r="U88" s="61"/>
      <c r="V88" s="71">
        <v>59</v>
      </c>
      <c r="W88" s="61"/>
      <c r="X88" s="160"/>
      <c r="Y88" s="526"/>
      <c r="Z88" s="156"/>
    </row>
    <row r="89" spans="1:26">
      <c r="A89" s="112">
        <v>82</v>
      </c>
      <c r="B89" s="382" t="s">
        <v>348</v>
      </c>
      <c r="C89" s="383" t="s">
        <v>299</v>
      </c>
      <c r="D89" s="383" t="s">
        <v>300</v>
      </c>
      <c r="E89" s="268" t="s">
        <v>1</v>
      </c>
      <c r="F89" s="268" t="s">
        <v>127</v>
      </c>
      <c r="G89" s="432">
        <f>I89+H89+K89+L89+R89+O89+X89+J89</f>
        <v>56</v>
      </c>
      <c r="H89" s="52"/>
      <c r="I89" s="180"/>
      <c r="J89" s="224"/>
      <c r="K89" s="171"/>
      <c r="L89" s="171"/>
      <c r="M89" s="61"/>
      <c r="N89" s="59"/>
      <c r="O89" s="175">
        <v>56</v>
      </c>
      <c r="P89" s="219"/>
      <c r="Q89" s="100"/>
      <c r="R89" s="169"/>
      <c r="S89" s="60"/>
      <c r="T89" s="61"/>
      <c r="U89" s="61"/>
      <c r="V89" s="28"/>
      <c r="W89" s="61"/>
      <c r="X89" s="160"/>
      <c r="Y89" s="526"/>
      <c r="Z89" s="156"/>
    </row>
    <row r="90" spans="1:26">
      <c r="A90" s="112">
        <v>83</v>
      </c>
      <c r="B90" s="588" t="s">
        <v>962</v>
      </c>
      <c r="C90" s="585" t="s">
        <v>963</v>
      </c>
      <c r="D90" s="585" t="s">
        <v>964</v>
      </c>
      <c r="E90" s="586" t="s">
        <v>5</v>
      </c>
      <c r="F90" s="587" t="s">
        <v>234</v>
      </c>
      <c r="G90" s="432">
        <f>I90+H90+K90+L90+R90+O90+X90+J90+M90</f>
        <v>55</v>
      </c>
      <c r="H90" s="386"/>
      <c r="I90" s="180"/>
      <c r="J90" s="224"/>
      <c r="K90" s="171"/>
      <c r="L90" s="171"/>
      <c r="M90" s="71">
        <v>55</v>
      </c>
      <c r="N90" s="59"/>
      <c r="O90" s="175"/>
      <c r="P90" s="219"/>
      <c r="Q90" s="71"/>
      <c r="R90" s="324"/>
      <c r="S90" s="60"/>
      <c r="T90" s="61"/>
      <c r="U90" s="61"/>
      <c r="V90" s="28"/>
      <c r="W90" s="61"/>
      <c r="X90" s="160"/>
      <c r="Y90" s="526"/>
      <c r="Z90" s="156"/>
    </row>
    <row r="91" spans="1:26">
      <c r="A91" s="112">
        <v>84</v>
      </c>
      <c r="B91" s="321" t="s">
        <v>532</v>
      </c>
      <c r="C91" s="94"/>
      <c r="D91" s="61" t="s">
        <v>533</v>
      </c>
      <c r="E91" s="43" t="s">
        <v>6</v>
      </c>
      <c r="F91" s="43" t="s">
        <v>127</v>
      </c>
      <c r="G91" s="432">
        <f>I91+H91+K91+L91+R91+O91+X91+J91</f>
        <v>55</v>
      </c>
      <c r="H91" s="52"/>
      <c r="I91" s="180"/>
      <c r="J91" s="224"/>
      <c r="K91" s="171"/>
      <c r="L91" s="171"/>
      <c r="M91" s="61"/>
      <c r="N91" s="59"/>
      <c r="O91" s="175"/>
      <c r="P91" s="219"/>
      <c r="Q91" s="100"/>
      <c r="R91" s="324">
        <v>55</v>
      </c>
      <c r="S91" s="60"/>
      <c r="T91" s="61"/>
      <c r="U91" s="61"/>
      <c r="V91" s="28"/>
      <c r="W91" s="61"/>
      <c r="X91" s="160"/>
      <c r="Y91" s="526"/>
      <c r="Z91" s="156"/>
    </row>
    <row r="92" spans="1:26" ht="13.5" thickBot="1">
      <c r="A92" s="112">
        <v>85</v>
      </c>
      <c r="B92" s="693" t="s">
        <v>1152</v>
      </c>
      <c r="C92" s="685">
        <v>68049</v>
      </c>
      <c r="D92" s="685" t="s">
        <v>1154</v>
      </c>
      <c r="E92" s="685" t="s">
        <v>8</v>
      </c>
      <c r="F92" s="694" t="s">
        <v>127</v>
      </c>
      <c r="G92" s="432">
        <f>I92+H92+K92+L92+R92+O92+X92+J92+U92+V92+W92+N92+Y92</f>
        <v>53</v>
      </c>
      <c r="H92" s="386"/>
      <c r="I92" s="180"/>
      <c r="J92" s="224"/>
      <c r="K92" s="171"/>
      <c r="L92" s="171"/>
      <c r="M92" s="61"/>
      <c r="N92" s="59"/>
      <c r="O92" s="175"/>
      <c r="P92" s="219"/>
      <c r="Q92" s="71"/>
      <c r="R92" s="324"/>
      <c r="S92" s="60"/>
      <c r="T92" s="61"/>
      <c r="U92" s="61"/>
      <c r="V92" s="71"/>
      <c r="W92" s="61"/>
      <c r="X92" s="160"/>
      <c r="Y92" s="526">
        <v>53</v>
      </c>
      <c r="Z92" s="156"/>
    </row>
    <row r="93" spans="1:26">
      <c r="A93" s="112">
        <v>86</v>
      </c>
      <c r="B93" s="854" t="s">
        <v>1097</v>
      </c>
      <c r="C93" s="855">
        <v>113837</v>
      </c>
      <c r="D93" s="856" t="s">
        <v>1098</v>
      </c>
      <c r="E93" s="855" t="s">
        <v>5</v>
      </c>
      <c r="F93" s="325" t="s">
        <v>127</v>
      </c>
      <c r="G93" s="432">
        <f>I93+H93+K93+L93+R93+O93+X93+J93+U93+V93+W93+N93</f>
        <v>53</v>
      </c>
      <c r="H93" s="386"/>
      <c r="I93" s="180"/>
      <c r="J93" s="224"/>
      <c r="K93" s="171"/>
      <c r="L93" s="171"/>
      <c r="M93" s="61"/>
      <c r="N93" s="71">
        <v>53</v>
      </c>
      <c r="O93" s="175"/>
      <c r="P93" s="219"/>
      <c r="Q93" s="71"/>
      <c r="R93" s="324"/>
      <c r="S93" s="60"/>
      <c r="T93" s="61"/>
      <c r="U93" s="61"/>
      <c r="V93" s="71"/>
      <c r="W93" s="61">
        <v>0</v>
      </c>
      <c r="X93" s="160"/>
      <c r="Y93" s="526"/>
      <c r="Z93" s="156"/>
    </row>
    <row r="94" spans="1:26">
      <c r="A94" s="112">
        <v>87</v>
      </c>
      <c r="B94" s="312" t="s">
        <v>214</v>
      </c>
      <c r="C94" s="43">
        <v>80208</v>
      </c>
      <c r="D94" s="197" t="s">
        <v>215</v>
      </c>
      <c r="E94" s="43" t="s">
        <v>42</v>
      </c>
      <c r="F94" s="43" t="s">
        <v>127</v>
      </c>
      <c r="G94" s="432">
        <f>I94+H94+K94+L94+R94+O94+X94+J94</f>
        <v>51</v>
      </c>
      <c r="H94" s="52"/>
      <c r="I94" s="245">
        <v>51</v>
      </c>
      <c r="J94" s="224"/>
      <c r="K94" s="238"/>
      <c r="L94" s="171"/>
      <c r="M94" s="61"/>
      <c r="N94" s="59"/>
      <c r="O94" s="218"/>
      <c r="P94" s="219"/>
      <c r="Q94" s="100"/>
      <c r="R94" s="169"/>
      <c r="S94" s="60"/>
      <c r="T94" s="61"/>
      <c r="U94" s="61"/>
      <c r="V94" s="28"/>
      <c r="W94" s="61"/>
      <c r="X94" s="160"/>
      <c r="Y94" s="526"/>
      <c r="Z94" s="156"/>
    </row>
    <row r="95" spans="1:26">
      <c r="A95" s="112">
        <v>88</v>
      </c>
      <c r="B95" s="686" t="s">
        <v>1155</v>
      </c>
      <c r="C95" s="687" t="s">
        <v>1156</v>
      </c>
      <c r="D95" s="688" t="s">
        <v>1157</v>
      </c>
      <c r="E95" s="684" t="s">
        <v>8</v>
      </c>
      <c r="F95" s="689" t="s">
        <v>127</v>
      </c>
      <c r="G95" s="432">
        <f>I95+H95+K95+L95+R95+O95+X95+J95+U95+V95+W95+N95+Y95</f>
        <v>51</v>
      </c>
      <c r="H95" s="386"/>
      <c r="I95" s="180"/>
      <c r="J95" s="224"/>
      <c r="K95" s="171"/>
      <c r="L95" s="171"/>
      <c r="M95" s="61"/>
      <c r="N95" s="59"/>
      <c r="O95" s="175"/>
      <c r="P95" s="219"/>
      <c r="Q95" s="71"/>
      <c r="R95" s="324"/>
      <c r="S95" s="60"/>
      <c r="T95" s="61"/>
      <c r="U95" s="61"/>
      <c r="V95" s="71"/>
      <c r="W95" s="61"/>
      <c r="X95" s="160"/>
      <c r="Y95" s="526">
        <v>51</v>
      </c>
      <c r="Z95" s="156"/>
    </row>
    <row r="96" spans="1:26">
      <c r="A96" s="112">
        <v>89</v>
      </c>
      <c r="B96" s="312" t="s">
        <v>192</v>
      </c>
      <c r="C96" s="43">
        <v>72058</v>
      </c>
      <c r="D96" s="198" t="s">
        <v>193</v>
      </c>
      <c r="E96" s="43" t="s">
        <v>42</v>
      </c>
      <c r="F96" s="43" t="s">
        <v>127</v>
      </c>
      <c r="G96" s="432">
        <f>I96+H96+K96+L96+R96+O96+X96+J96</f>
        <v>49</v>
      </c>
      <c r="H96" s="52"/>
      <c r="I96" s="245">
        <v>49</v>
      </c>
      <c r="J96" s="224"/>
      <c r="K96" s="215"/>
      <c r="L96" s="171"/>
      <c r="M96" s="61"/>
      <c r="N96" s="59"/>
      <c r="O96" s="218"/>
      <c r="P96" s="219"/>
      <c r="Q96" s="100"/>
      <c r="R96" s="169"/>
      <c r="S96" s="60"/>
      <c r="T96" s="61"/>
      <c r="U96" s="61"/>
      <c r="V96" s="28"/>
      <c r="W96" s="61"/>
      <c r="X96" s="160"/>
      <c r="Y96" s="526"/>
      <c r="Z96" s="156"/>
    </row>
    <row r="97" spans="1:26">
      <c r="A97" s="112">
        <v>90</v>
      </c>
      <c r="B97" s="738" t="s">
        <v>1212</v>
      </c>
      <c r="C97" s="681">
        <v>16104</v>
      </c>
      <c r="D97" s="737">
        <v>515</v>
      </c>
      <c r="E97" s="737" t="s">
        <v>42</v>
      </c>
      <c r="F97" s="737" t="s">
        <v>234</v>
      </c>
      <c r="G97" s="432">
        <f>I97+H97+K97+L97+R97+O97+X97+J97+U97+V97+W97+N97+Y97+Z97</f>
        <v>0</v>
      </c>
      <c r="H97" s="386"/>
      <c r="I97" s="180"/>
      <c r="J97" s="224"/>
      <c r="K97" s="171"/>
      <c r="L97" s="171"/>
      <c r="M97" s="61"/>
      <c r="N97" s="59"/>
      <c r="O97" s="175"/>
      <c r="P97" s="219"/>
      <c r="Q97" s="71"/>
      <c r="R97" s="324"/>
      <c r="S97" s="60"/>
      <c r="T97" s="61"/>
      <c r="U97" s="61"/>
      <c r="V97" s="71"/>
      <c r="W97" s="61"/>
      <c r="X97" s="160"/>
      <c r="Y97" s="526">
        <v>0</v>
      </c>
      <c r="Z97" s="156">
        <v>0</v>
      </c>
    </row>
    <row r="98" spans="1:26">
      <c r="A98" s="112">
        <v>91</v>
      </c>
      <c r="B98" s="312" t="s">
        <v>679</v>
      </c>
      <c r="C98" s="43">
        <v>17847</v>
      </c>
      <c r="D98" s="43" t="s">
        <v>680</v>
      </c>
      <c r="E98" s="43" t="s">
        <v>663</v>
      </c>
      <c r="F98" s="43" t="s">
        <v>234</v>
      </c>
      <c r="G98" s="432">
        <f>I98+H98+K98+L98+R98+O98+X98+J98+U98+V98</f>
        <v>0</v>
      </c>
      <c r="H98" s="386"/>
      <c r="I98" s="180"/>
      <c r="J98" s="224"/>
      <c r="K98" s="171"/>
      <c r="L98" s="171"/>
      <c r="M98" s="61"/>
      <c r="N98" s="59"/>
      <c r="O98" s="175"/>
      <c r="P98" s="219"/>
      <c r="Q98" s="71">
        <v>0</v>
      </c>
      <c r="R98" s="324"/>
      <c r="S98" s="60"/>
      <c r="T98" s="61"/>
      <c r="U98" s="61"/>
      <c r="V98" s="28"/>
      <c r="W98" s="61"/>
      <c r="X98" s="160"/>
      <c r="Y98" s="526"/>
      <c r="Z98" s="156"/>
    </row>
    <row r="99" spans="1:26">
      <c r="A99" s="112">
        <v>92</v>
      </c>
      <c r="B99" s="621" t="s">
        <v>1010</v>
      </c>
      <c r="C99" s="615">
        <v>30505</v>
      </c>
      <c r="D99" s="615">
        <v>1045</v>
      </c>
      <c r="E99" s="615" t="s">
        <v>1011</v>
      </c>
      <c r="F99" s="43" t="s">
        <v>234</v>
      </c>
      <c r="G99" s="432">
        <f>I99+H99+K99+L99+R99+O99+X99+J99+U99+V99</f>
        <v>0</v>
      </c>
      <c r="H99" s="386"/>
      <c r="I99" s="180"/>
      <c r="J99" s="224"/>
      <c r="K99" s="171"/>
      <c r="L99" s="171"/>
      <c r="M99" s="61"/>
      <c r="N99" s="59"/>
      <c r="O99" s="175"/>
      <c r="P99" s="219"/>
      <c r="Q99" s="71"/>
      <c r="R99" s="324"/>
      <c r="S99" s="60"/>
      <c r="T99" s="61"/>
      <c r="U99" s="61"/>
      <c r="V99" s="71">
        <v>0</v>
      </c>
      <c r="W99" s="61"/>
      <c r="X99" s="160"/>
      <c r="Y99" s="526"/>
      <c r="Z99" s="156"/>
    </row>
    <row r="100" spans="1:26">
      <c r="A100" s="112">
        <v>93</v>
      </c>
      <c r="B100" s="614" t="s">
        <v>1022</v>
      </c>
      <c r="C100" s="615">
        <v>31096</v>
      </c>
      <c r="D100" s="615">
        <v>1094</v>
      </c>
      <c r="E100" s="615" t="s">
        <v>1011</v>
      </c>
      <c r="F100" s="43" t="s">
        <v>234</v>
      </c>
      <c r="G100" s="432">
        <f>I100+H100+K100+L100+R100+O100+X100+J100+U100+V100</f>
        <v>0</v>
      </c>
      <c r="H100" s="386"/>
      <c r="I100" s="180"/>
      <c r="J100" s="224"/>
      <c r="K100" s="171"/>
      <c r="L100" s="171"/>
      <c r="M100" s="61"/>
      <c r="N100" s="59"/>
      <c r="O100" s="175"/>
      <c r="P100" s="219"/>
      <c r="Q100" s="71"/>
      <c r="R100" s="324"/>
      <c r="S100" s="60"/>
      <c r="T100" s="61"/>
      <c r="U100" s="61"/>
      <c r="V100" s="71">
        <v>0</v>
      </c>
      <c r="W100" s="61"/>
      <c r="X100" s="160"/>
      <c r="Y100" s="526"/>
      <c r="Z100" s="156"/>
    </row>
    <row r="101" spans="1:26">
      <c r="A101" s="112">
        <v>94</v>
      </c>
      <c r="B101" s="695" t="s">
        <v>1117</v>
      </c>
      <c r="C101" s="684">
        <v>62097</v>
      </c>
      <c r="D101" s="690" t="s">
        <v>1118</v>
      </c>
      <c r="E101" s="692" t="s">
        <v>8</v>
      </c>
      <c r="F101" s="691" t="s">
        <v>234</v>
      </c>
      <c r="G101" s="432">
        <f>I101+H101+K101+L101+R101+O101+X101+J101+U101+V101+W101+N101+Y101</f>
        <v>0</v>
      </c>
      <c r="H101" s="386"/>
      <c r="I101" s="180"/>
      <c r="J101" s="224"/>
      <c r="K101" s="171"/>
      <c r="L101" s="171"/>
      <c r="M101" s="61"/>
      <c r="N101" s="59"/>
      <c r="O101" s="175"/>
      <c r="P101" s="219"/>
      <c r="Q101" s="71"/>
      <c r="R101" s="324"/>
      <c r="S101" s="60"/>
      <c r="T101" s="61"/>
      <c r="U101" s="61"/>
      <c r="V101" s="71"/>
      <c r="W101" s="61"/>
      <c r="X101" s="160"/>
      <c r="Y101" s="526">
        <v>0</v>
      </c>
      <c r="Z101" s="156"/>
    </row>
    <row r="102" spans="1:26">
      <c r="A102" s="112">
        <v>95</v>
      </c>
      <c r="B102" s="621" t="s">
        <v>1048</v>
      </c>
      <c r="C102" s="615">
        <v>67855</v>
      </c>
      <c r="D102" s="615">
        <v>1492</v>
      </c>
      <c r="E102" s="615" t="s">
        <v>1011</v>
      </c>
      <c r="F102" s="43" t="s">
        <v>127</v>
      </c>
      <c r="G102" s="432">
        <f>I102+H102+K102+L102+R102+O102+X102+J102+U102+V102</f>
        <v>0</v>
      </c>
      <c r="H102" s="386"/>
      <c r="I102" s="180"/>
      <c r="J102" s="224"/>
      <c r="K102" s="171"/>
      <c r="L102" s="171"/>
      <c r="M102" s="61"/>
      <c r="N102" s="59"/>
      <c r="O102" s="175"/>
      <c r="P102" s="219"/>
      <c r="Q102" s="71"/>
      <c r="R102" s="324"/>
      <c r="S102" s="60"/>
      <c r="T102" s="61"/>
      <c r="U102" s="61"/>
      <c r="V102" s="71">
        <v>0</v>
      </c>
      <c r="W102" s="61"/>
      <c r="X102" s="160"/>
      <c r="Y102" s="526"/>
      <c r="Z102" s="156"/>
    </row>
    <row r="103" spans="1:26">
      <c r="A103" s="112">
        <v>96</v>
      </c>
      <c r="B103" s="621" t="s">
        <v>1050</v>
      </c>
      <c r="C103" s="615">
        <v>67859</v>
      </c>
      <c r="D103" s="615">
        <v>1496</v>
      </c>
      <c r="E103" s="615" t="s">
        <v>1011</v>
      </c>
      <c r="F103" s="43" t="s">
        <v>127</v>
      </c>
      <c r="G103" s="432">
        <f>I103+H103+K103+L103+R103+O103+X103+J103+U103+V103</f>
        <v>0</v>
      </c>
      <c r="H103" s="386"/>
      <c r="I103" s="180"/>
      <c r="J103" s="224"/>
      <c r="K103" s="171"/>
      <c r="L103" s="171"/>
      <c r="M103" s="61"/>
      <c r="N103" s="59"/>
      <c r="O103" s="175"/>
      <c r="P103" s="219"/>
      <c r="Q103" s="71"/>
      <c r="R103" s="324"/>
      <c r="S103" s="60"/>
      <c r="T103" s="61"/>
      <c r="U103" s="61"/>
      <c r="V103" s="71">
        <v>0</v>
      </c>
      <c r="W103" s="61"/>
      <c r="X103" s="160"/>
      <c r="Y103" s="526"/>
      <c r="Z103" s="156"/>
    </row>
    <row r="104" spans="1:26">
      <c r="A104" s="112">
        <v>97</v>
      </c>
      <c r="B104" s="618" t="s">
        <v>1029</v>
      </c>
      <c r="C104" s="615">
        <v>67860</v>
      </c>
      <c r="D104" s="615">
        <v>1497</v>
      </c>
      <c r="E104" s="615" t="s">
        <v>1011</v>
      </c>
      <c r="F104" s="43" t="s">
        <v>127</v>
      </c>
      <c r="G104" s="432">
        <f>I104+H104+K104+L104+R104+O104+X104+J104+U104+V104</f>
        <v>0</v>
      </c>
      <c r="H104" s="386"/>
      <c r="I104" s="180"/>
      <c r="J104" s="224"/>
      <c r="K104" s="171"/>
      <c r="L104" s="171"/>
      <c r="M104" s="61"/>
      <c r="N104" s="59"/>
      <c r="O104" s="175"/>
      <c r="P104" s="219"/>
      <c r="Q104" s="71"/>
      <c r="R104" s="324"/>
      <c r="S104" s="60"/>
      <c r="T104" s="61"/>
      <c r="U104" s="61"/>
      <c r="V104" s="71">
        <v>0</v>
      </c>
      <c r="W104" s="61"/>
      <c r="X104" s="160"/>
      <c r="Y104" s="526"/>
      <c r="Z104" s="156"/>
    </row>
    <row r="105" spans="1:26">
      <c r="A105" s="112">
        <v>98</v>
      </c>
      <c r="B105" s="621" t="s">
        <v>1055</v>
      </c>
      <c r="C105" s="615">
        <v>70785</v>
      </c>
      <c r="D105" s="615">
        <v>1292</v>
      </c>
      <c r="E105" s="615" t="s">
        <v>46</v>
      </c>
      <c r="F105" s="43" t="s">
        <v>127</v>
      </c>
      <c r="G105" s="432">
        <f>I105+H105+K105+L105+R105+O105+X105+J105+U105+V105</f>
        <v>0</v>
      </c>
      <c r="H105" s="386"/>
      <c r="I105" s="180"/>
      <c r="J105" s="224"/>
      <c r="K105" s="171"/>
      <c r="L105" s="171"/>
      <c r="M105" s="61"/>
      <c r="N105" s="59"/>
      <c r="O105" s="175"/>
      <c r="P105" s="219"/>
      <c r="Q105" s="71"/>
      <c r="R105" s="324"/>
      <c r="S105" s="60"/>
      <c r="T105" s="61"/>
      <c r="U105" s="61"/>
      <c r="V105" s="71">
        <v>0</v>
      </c>
      <c r="W105" s="61"/>
      <c r="X105" s="160"/>
      <c r="Y105" s="526"/>
      <c r="Z105" s="156"/>
    </row>
    <row r="106" spans="1:26">
      <c r="A106" s="112">
        <v>99</v>
      </c>
      <c r="B106" s="312" t="s">
        <v>667</v>
      </c>
      <c r="C106" s="43">
        <v>85411</v>
      </c>
      <c r="D106" s="43" t="s">
        <v>668</v>
      </c>
      <c r="E106" s="43" t="s">
        <v>0</v>
      </c>
      <c r="F106" s="43" t="s">
        <v>659</v>
      </c>
      <c r="G106" s="432">
        <f>I106+H106+K106+L106+R106+O106+X106+J106</f>
        <v>0</v>
      </c>
      <c r="H106" s="386"/>
      <c r="I106" s="180"/>
      <c r="J106" s="224"/>
      <c r="K106" s="171"/>
      <c r="L106" s="171"/>
      <c r="M106" s="61"/>
      <c r="N106" s="59"/>
      <c r="O106" s="175"/>
      <c r="P106" s="219"/>
      <c r="Q106" s="71">
        <v>0</v>
      </c>
      <c r="R106" s="324"/>
      <c r="S106" s="60"/>
      <c r="T106" s="61"/>
      <c r="U106" s="61"/>
      <c r="V106" s="28"/>
      <c r="W106" s="61"/>
      <c r="X106" s="160"/>
      <c r="Y106" s="526"/>
      <c r="Z106" s="156"/>
    </row>
    <row r="107" spans="1:26">
      <c r="A107" s="112">
        <v>100</v>
      </c>
      <c r="B107" s="555" t="s">
        <v>826</v>
      </c>
      <c r="C107" s="340">
        <v>87129</v>
      </c>
      <c r="D107" s="340" t="s">
        <v>827</v>
      </c>
      <c r="E107" s="340" t="s">
        <v>9</v>
      </c>
      <c r="F107" s="43"/>
      <c r="G107" s="432">
        <f>I107+H107+K107+L107+R107+O107+X107+J107+U107</f>
        <v>0</v>
      </c>
      <c r="H107" s="386"/>
      <c r="I107" s="180"/>
      <c r="J107" s="224"/>
      <c r="K107" s="171"/>
      <c r="L107" s="171"/>
      <c r="M107" s="61"/>
      <c r="N107" s="59"/>
      <c r="O107" s="175"/>
      <c r="P107" s="219"/>
      <c r="Q107" s="71"/>
      <c r="R107" s="324"/>
      <c r="S107" s="60"/>
      <c r="T107" s="61"/>
      <c r="U107" s="343">
        <v>0</v>
      </c>
      <c r="V107" s="28"/>
      <c r="W107" s="61"/>
      <c r="X107" s="160"/>
      <c r="Y107" s="526"/>
      <c r="Z107" s="156"/>
    </row>
    <row r="108" spans="1:26">
      <c r="A108" s="112">
        <v>101</v>
      </c>
      <c r="B108" s="312" t="s">
        <v>255</v>
      </c>
      <c r="C108" s="194">
        <v>92390</v>
      </c>
      <c r="D108" s="200" t="s">
        <v>256</v>
      </c>
      <c r="E108" s="43" t="s">
        <v>42</v>
      </c>
      <c r="F108" s="43" t="s">
        <v>127</v>
      </c>
      <c r="G108" s="432">
        <f>I108+H108+K108+L108+R108+O108+X108+J108</f>
        <v>0</v>
      </c>
      <c r="H108" s="52"/>
      <c r="I108" s="245">
        <v>0</v>
      </c>
      <c r="J108" s="224"/>
      <c r="K108" s="215"/>
      <c r="L108" s="171"/>
      <c r="M108" s="61"/>
      <c r="N108" s="59"/>
      <c r="O108" s="218"/>
      <c r="P108" s="219"/>
      <c r="Q108" s="100"/>
      <c r="R108" s="169"/>
      <c r="S108" s="60"/>
      <c r="T108" s="61"/>
      <c r="U108" s="61"/>
      <c r="V108" s="28"/>
      <c r="W108" s="61"/>
      <c r="X108" s="160"/>
      <c r="Y108" s="526"/>
      <c r="Z108" s="156"/>
    </row>
    <row r="109" spans="1:26">
      <c r="A109" s="112">
        <v>102</v>
      </c>
      <c r="B109" s="312" t="s">
        <v>681</v>
      </c>
      <c r="C109" s="43">
        <v>100927</v>
      </c>
      <c r="D109" s="43" t="s">
        <v>682</v>
      </c>
      <c r="E109" s="43" t="s">
        <v>2</v>
      </c>
      <c r="F109" s="43" t="s">
        <v>659</v>
      </c>
      <c r="G109" s="432">
        <f>I109+H109+K109+L109+R109+O109+X109+J109</f>
        <v>0</v>
      </c>
      <c r="H109" s="386"/>
      <c r="I109" s="180"/>
      <c r="J109" s="224"/>
      <c r="K109" s="171"/>
      <c r="L109" s="238"/>
      <c r="M109" s="61"/>
      <c r="N109" s="59"/>
      <c r="O109" s="175"/>
      <c r="P109" s="219"/>
      <c r="Q109" s="71">
        <v>0</v>
      </c>
      <c r="R109" s="324"/>
      <c r="S109" s="60"/>
      <c r="T109" s="61"/>
      <c r="U109" s="61"/>
      <c r="V109" s="28"/>
      <c r="W109" s="61"/>
      <c r="X109" s="160"/>
      <c r="Y109" s="526"/>
      <c r="Z109" s="156"/>
    </row>
    <row r="110" spans="1:26">
      <c r="A110" s="112">
        <v>103</v>
      </c>
      <c r="B110" s="555" t="s">
        <v>814</v>
      </c>
      <c r="C110" s="340">
        <v>102176</v>
      </c>
      <c r="D110" s="340" t="s">
        <v>815</v>
      </c>
      <c r="E110" s="340" t="s">
        <v>9</v>
      </c>
      <c r="F110" s="43"/>
      <c r="G110" s="432">
        <f>I110+H110+K110+L110+R110+O110+X110+J110+U110</f>
        <v>0</v>
      </c>
      <c r="H110" s="386"/>
      <c r="I110" s="180"/>
      <c r="J110" s="224"/>
      <c r="K110" s="171"/>
      <c r="L110" s="171"/>
      <c r="M110" s="61"/>
      <c r="N110" s="59"/>
      <c r="O110" s="175"/>
      <c r="P110" s="219"/>
      <c r="Q110" s="71"/>
      <c r="R110" s="324"/>
      <c r="S110" s="60"/>
      <c r="T110" s="61"/>
      <c r="U110" s="343">
        <v>0</v>
      </c>
      <c r="V110" s="28"/>
      <c r="W110" s="61"/>
      <c r="X110" s="160"/>
      <c r="Y110" s="526"/>
      <c r="Z110" s="156"/>
    </row>
    <row r="111" spans="1:26">
      <c r="A111" s="112">
        <v>104</v>
      </c>
      <c r="B111" s="555" t="s">
        <v>824</v>
      </c>
      <c r="C111" s="340">
        <v>102183</v>
      </c>
      <c r="D111" s="340" t="s">
        <v>825</v>
      </c>
      <c r="E111" s="340" t="s">
        <v>9</v>
      </c>
      <c r="F111" s="43" t="s">
        <v>127</v>
      </c>
      <c r="G111" s="432">
        <f>I111+H111+K111+L111+R111+O111+X111+J111+U111</f>
        <v>0</v>
      </c>
      <c r="H111" s="386"/>
      <c r="I111" s="180"/>
      <c r="J111" s="224"/>
      <c r="K111" s="171"/>
      <c r="L111" s="171"/>
      <c r="M111" s="61"/>
      <c r="N111" s="59"/>
      <c r="O111" s="175"/>
      <c r="P111" s="219"/>
      <c r="Q111" s="71"/>
      <c r="R111" s="324"/>
      <c r="S111" s="60"/>
      <c r="T111" s="61"/>
      <c r="U111" s="343">
        <v>0</v>
      </c>
      <c r="V111" s="28"/>
      <c r="W111" s="61"/>
      <c r="X111" s="160"/>
      <c r="Y111" s="526"/>
      <c r="Z111" s="156"/>
    </row>
    <row r="112" spans="1:26">
      <c r="A112" s="112">
        <v>105</v>
      </c>
      <c r="B112" s="312" t="s">
        <v>683</v>
      </c>
      <c r="C112" s="43">
        <v>110248</v>
      </c>
      <c r="D112" s="43" t="s">
        <v>684</v>
      </c>
      <c r="E112" s="43" t="s">
        <v>0</v>
      </c>
      <c r="F112" s="43" t="s">
        <v>659</v>
      </c>
      <c r="G112" s="432">
        <f>I112+H112+K112+L112+R112+O112+X112+J112</f>
        <v>0</v>
      </c>
      <c r="H112" s="386"/>
      <c r="I112" s="180"/>
      <c r="J112" s="224"/>
      <c r="K112" s="171"/>
      <c r="L112" s="238"/>
      <c r="M112" s="61"/>
      <c r="N112" s="59"/>
      <c r="O112" s="175"/>
      <c r="P112" s="219"/>
      <c r="Q112" s="71">
        <v>0</v>
      </c>
      <c r="R112" s="324"/>
      <c r="S112" s="60"/>
      <c r="T112" s="61"/>
      <c r="U112" s="61"/>
      <c r="V112" s="28"/>
      <c r="W112" s="61"/>
      <c r="X112" s="160"/>
      <c r="Y112" s="526"/>
      <c r="Z112" s="156"/>
    </row>
    <row r="113" spans="1:28">
      <c r="A113" s="112">
        <v>106</v>
      </c>
      <c r="B113" s="312" t="s">
        <v>675</v>
      </c>
      <c r="C113" s="43">
        <v>111556</v>
      </c>
      <c r="D113" s="43" t="s">
        <v>676</v>
      </c>
      <c r="E113" s="43" t="s">
        <v>2</v>
      </c>
      <c r="F113" s="43" t="s">
        <v>127</v>
      </c>
      <c r="G113" s="432">
        <f>I113+H113+K113+L113+R113+O113+X113+J113</f>
        <v>0</v>
      </c>
      <c r="H113" s="386"/>
      <c r="I113" s="180"/>
      <c r="J113" s="224"/>
      <c r="K113" s="171"/>
      <c r="L113" s="171"/>
      <c r="M113" s="61"/>
      <c r="N113" s="59"/>
      <c r="O113" s="175"/>
      <c r="P113" s="219"/>
      <c r="Q113" s="71">
        <v>60</v>
      </c>
      <c r="R113" s="324"/>
      <c r="S113" s="60"/>
      <c r="T113" s="61"/>
      <c r="U113" s="61"/>
      <c r="V113" s="28"/>
      <c r="W113" s="61"/>
      <c r="X113" s="160"/>
      <c r="Y113" s="526"/>
      <c r="Z113" s="156"/>
    </row>
    <row r="114" spans="1:28">
      <c r="A114" s="112">
        <v>107</v>
      </c>
      <c r="B114" s="207" t="s">
        <v>1110</v>
      </c>
      <c r="C114" s="95">
        <v>114180</v>
      </c>
      <c r="D114" s="111" t="s">
        <v>1111</v>
      </c>
      <c r="E114" s="95" t="s">
        <v>7</v>
      </c>
      <c r="F114" s="95" t="s">
        <v>127</v>
      </c>
      <c r="G114" s="432">
        <f>I114+H114+K114+L114+R114+O114+X114+J114+U114+V114+W114</f>
        <v>0</v>
      </c>
      <c r="H114" s="386"/>
      <c r="I114" s="180"/>
      <c r="J114" s="224"/>
      <c r="K114" s="171"/>
      <c r="L114" s="171"/>
      <c r="M114" s="61"/>
      <c r="N114" s="59"/>
      <c r="O114" s="175"/>
      <c r="P114" s="219"/>
      <c r="Q114" s="71"/>
      <c r="R114" s="324"/>
      <c r="S114" s="60"/>
      <c r="T114" s="61"/>
      <c r="U114" s="61"/>
      <c r="V114" s="71"/>
      <c r="W114" s="71">
        <v>0</v>
      </c>
      <c r="X114" s="160"/>
      <c r="Y114" s="526"/>
      <c r="Z114" s="156"/>
    </row>
    <row r="115" spans="1:28">
      <c r="A115" s="112">
        <v>108</v>
      </c>
      <c r="B115" s="621" t="s">
        <v>1058</v>
      </c>
      <c r="C115" s="615"/>
      <c r="D115" s="615">
        <v>1080</v>
      </c>
      <c r="E115" s="615" t="s">
        <v>46</v>
      </c>
      <c r="F115" s="43" t="s">
        <v>234</v>
      </c>
      <c r="G115" s="432">
        <f>I115+H115+K115+L115+R115+O115+X115+J115+U115+V115</f>
        <v>0</v>
      </c>
      <c r="H115" s="386"/>
      <c r="I115" s="180"/>
      <c r="J115" s="224"/>
      <c r="K115" s="171"/>
      <c r="L115" s="171"/>
      <c r="M115" s="61"/>
      <c r="N115" s="59"/>
      <c r="O115" s="175"/>
      <c r="P115" s="219"/>
      <c r="Q115" s="71"/>
      <c r="R115" s="324"/>
      <c r="S115" s="60"/>
      <c r="T115" s="61"/>
      <c r="U115" s="61"/>
      <c r="V115" s="71">
        <v>0</v>
      </c>
      <c r="W115" s="61"/>
      <c r="X115" s="160"/>
      <c r="Y115" s="526"/>
      <c r="Z115" s="156"/>
    </row>
    <row r="116" spans="1:28">
      <c r="A116" s="112">
        <v>109</v>
      </c>
      <c r="B116" s="618" t="s">
        <v>1039</v>
      </c>
      <c r="C116" s="615"/>
      <c r="D116" s="615">
        <v>1626</v>
      </c>
      <c r="E116" s="615" t="s">
        <v>1011</v>
      </c>
      <c r="F116" s="43" t="s">
        <v>127</v>
      </c>
      <c r="G116" s="432">
        <f>I116+H116+K116+L116+R116+O116+X116+J116+U116+V116</f>
        <v>0</v>
      </c>
      <c r="H116" s="386"/>
      <c r="I116" s="180"/>
      <c r="J116" s="224"/>
      <c r="K116" s="171"/>
      <c r="L116" s="171"/>
      <c r="M116" s="61"/>
      <c r="N116" s="59"/>
      <c r="O116" s="175"/>
      <c r="P116" s="219"/>
      <c r="Q116" s="71"/>
      <c r="R116" s="324"/>
      <c r="S116" s="60"/>
      <c r="T116" s="61"/>
      <c r="U116" s="61"/>
      <c r="V116" s="71">
        <v>0</v>
      </c>
      <c r="W116" s="61"/>
      <c r="X116" s="160"/>
      <c r="Y116" s="526"/>
      <c r="Z116" s="156"/>
    </row>
    <row r="117" spans="1:28">
      <c r="A117" s="112">
        <v>110</v>
      </c>
      <c r="B117" s="618" t="s">
        <v>1043</v>
      </c>
      <c r="C117" s="615"/>
      <c r="D117" s="615">
        <v>1627</v>
      </c>
      <c r="E117" s="615" t="s">
        <v>1011</v>
      </c>
      <c r="F117" s="43" t="s">
        <v>127</v>
      </c>
      <c r="G117" s="432">
        <f>I117+H117+K117+L117+R117+O117+X117+J117+U117+V117+W117+N117+Y117+Z117</f>
        <v>0</v>
      </c>
      <c r="H117" s="386"/>
      <c r="I117" s="180"/>
      <c r="J117" s="224"/>
      <c r="K117" s="171"/>
      <c r="L117" s="171"/>
      <c r="M117" s="61"/>
      <c r="N117" s="59"/>
      <c r="O117" s="175"/>
      <c r="P117" s="219"/>
      <c r="Q117" s="71"/>
      <c r="R117" s="324"/>
      <c r="S117" s="60"/>
      <c r="T117" s="61"/>
      <c r="U117" s="61"/>
      <c r="V117" s="71">
        <v>0</v>
      </c>
      <c r="W117" s="61"/>
      <c r="X117" s="160"/>
      <c r="Y117" s="526"/>
      <c r="Z117" s="156"/>
    </row>
    <row r="118" spans="1:28">
      <c r="A118" s="112">
        <v>111</v>
      </c>
      <c r="B118" s="618"/>
      <c r="C118" s="615"/>
      <c r="D118" s="615"/>
      <c r="E118" s="615"/>
      <c r="F118" s="69"/>
      <c r="G118" s="878"/>
      <c r="H118" s="386"/>
      <c r="I118" s="180"/>
      <c r="J118" s="224"/>
      <c r="K118" s="171"/>
      <c r="L118" s="171"/>
      <c r="M118" s="61"/>
      <c r="N118" s="59"/>
      <c r="O118" s="175"/>
      <c r="P118" s="219"/>
      <c r="Q118" s="71"/>
      <c r="R118" s="324"/>
      <c r="S118" s="60"/>
      <c r="T118" s="61"/>
      <c r="U118" s="61"/>
      <c r="V118" s="71"/>
      <c r="W118" s="61"/>
      <c r="X118" s="160"/>
      <c r="Y118" s="526"/>
      <c r="Z118" s="156"/>
    </row>
    <row r="119" spans="1:28">
      <c r="A119" s="112"/>
      <c r="B119" s="84"/>
      <c r="C119" s="43"/>
      <c r="D119" s="197"/>
      <c r="E119" s="43"/>
      <c r="F119" s="328"/>
      <c r="G119" s="432"/>
      <c r="H119" s="52"/>
      <c r="I119" s="245"/>
      <c r="J119" s="224"/>
      <c r="K119" s="171"/>
      <c r="L119" s="171"/>
      <c r="M119" s="61"/>
      <c r="N119" s="59"/>
      <c r="O119" s="218"/>
      <c r="P119" s="219"/>
      <c r="Q119" s="100"/>
      <c r="R119" s="169"/>
      <c r="S119" s="60"/>
      <c r="T119" s="61"/>
      <c r="U119" s="61"/>
      <c r="V119" s="28"/>
      <c r="W119" s="61"/>
      <c r="X119" s="160"/>
      <c r="Y119" s="526"/>
      <c r="Z119" s="156"/>
    </row>
    <row r="120" spans="1:28" ht="13.5" thickBot="1">
      <c r="A120" s="112"/>
      <c r="B120" s="428"/>
      <c r="C120" s="528"/>
      <c r="D120" s="528"/>
      <c r="E120" s="318"/>
      <c r="F120" s="420"/>
      <c r="G120" s="433"/>
      <c r="H120" s="386"/>
      <c r="I120" s="180"/>
      <c r="J120" s="224"/>
      <c r="K120" s="171"/>
      <c r="L120" s="171"/>
      <c r="M120" s="61"/>
      <c r="N120" s="59"/>
      <c r="O120" s="175"/>
      <c r="P120" s="219"/>
      <c r="Q120" s="100"/>
      <c r="R120" s="324"/>
      <c r="S120" s="60"/>
      <c r="T120" s="61"/>
      <c r="U120" s="61"/>
      <c r="V120" s="28"/>
      <c r="W120" s="61"/>
      <c r="X120" s="160"/>
      <c r="Y120" s="526"/>
      <c r="Z120" s="156"/>
    </row>
    <row r="121" spans="1:28" ht="13.5" thickBot="1">
      <c r="A121" s="417"/>
    </row>
    <row r="122" spans="1:28">
      <c r="A122" s="97"/>
      <c r="B122" s="127" t="s">
        <v>131</v>
      </c>
      <c r="C122" s="128"/>
      <c r="D122" s="128"/>
      <c r="E122" s="128"/>
      <c r="F122" s="128"/>
      <c r="G122" s="45"/>
      <c r="I122" s="23"/>
      <c r="J122" s="23"/>
      <c r="L122" s="42"/>
      <c r="M122" s="5"/>
      <c r="N122" s="5"/>
      <c r="Q122" s="17"/>
      <c r="R122" s="17"/>
      <c r="S122" s="5"/>
      <c r="T122" s="5"/>
      <c r="U122" s="5"/>
      <c r="V122" s="41"/>
      <c r="W122" s="42"/>
      <c r="X122" s="42"/>
      <c r="Y122" s="42"/>
      <c r="Z122" s="42"/>
    </row>
    <row r="123" spans="1:28">
      <c r="B123" s="4" t="s">
        <v>132</v>
      </c>
      <c r="C123" s="128"/>
      <c r="D123" s="128"/>
      <c r="E123" s="128"/>
      <c r="F123" s="128"/>
      <c r="G123" s="45"/>
      <c r="I123" s="23"/>
      <c r="J123" s="23"/>
      <c r="L123" s="42"/>
      <c r="M123" s="5"/>
      <c r="N123" s="5"/>
      <c r="Q123" s="17"/>
      <c r="R123" s="17"/>
      <c r="S123" s="5"/>
      <c r="T123" s="5"/>
      <c r="U123" s="5"/>
      <c r="V123" s="41"/>
      <c r="W123" s="42"/>
      <c r="X123" s="42"/>
      <c r="Y123" s="42"/>
      <c r="Z123" s="42"/>
      <c r="AA123" s="22"/>
      <c r="AB123" s="22"/>
    </row>
    <row r="124" spans="1:28">
      <c r="B124" s="4" t="s">
        <v>133</v>
      </c>
      <c r="C124" s="128"/>
      <c r="D124" s="128"/>
      <c r="E124" s="128"/>
      <c r="F124" s="128"/>
      <c r="G124" s="45"/>
      <c r="I124" s="23"/>
      <c r="J124" s="23"/>
      <c r="L124" s="42"/>
      <c r="M124" s="5"/>
      <c r="N124" s="5"/>
      <c r="Q124" s="17"/>
      <c r="R124" s="17"/>
      <c r="S124" s="5"/>
      <c r="T124" s="5"/>
      <c r="U124" s="5"/>
      <c r="V124" s="41"/>
      <c r="W124" s="42"/>
      <c r="X124" s="42"/>
      <c r="Y124" s="42"/>
      <c r="Z124" s="42"/>
      <c r="AA124" s="22"/>
      <c r="AB124" s="22"/>
    </row>
    <row r="125" spans="1:28">
      <c r="B125" s="4" t="s">
        <v>605</v>
      </c>
      <c r="C125" s="128"/>
      <c r="D125" s="128"/>
      <c r="E125" s="128"/>
      <c r="F125" s="128"/>
      <c r="G125" s="45"/>
      <c r="I125" s="23"/>
      <c r="J125" s="23"/>
      <c r="L125" s="42"/>
      <c r="M125" s="5"/>
      <c r="N125" s="5"/>
      <c r="Q125" s="17"/>
      <c r="R125" s="17"/>
      <c r="S125" s="5"/>
      <c r="T125" s="5"/>
      <c r="U125" s="5"/>
      <c r="V125" s="41"/>
      <c r="W125" s="42"/>
      <c r="X125" s="42"/>
      <c r="Y125" s="42"/>
      <c r="Z125" s="42"/>
      <c r="AA125" s="22"/>
      <c r="AB125" s="22"/>
    </row>
    <row r="126" spans="1:28">
      <c r="B126" s="4" t="s">
        <v>134</v>
      </c>
      <c r="C126" s="128"/>
      <c r="D126" s="128"/>
      <c r="E126" s="128"/>
      <c r="F126" s="128"/>
      <c r="G126" s="45"/>
      <c r="I126" s="23"/>
      <c r="J126" s="23"/>
      <c r="L126" s="42"/>
      <c r="M126" s="5"/>
      <c r="N126" s="5"/>
      <c r="Q126" s="17"/>
      <c r="R126" s="17"/>
      <c r="S126" s="5"/>
      <c r="T126" s="5"/>
      <c r="U126" s="5"/>
      <c r="V126" s="41"/>
      <c r="W126" s="42"/>
      <c r="X126" s="42"/>
      <c r="Y126" s="42"/>
      <c r="Z126" s="42"/>
      <c r="AA126" s="22"/>
      <c r="AB126" s="22"/>
    </row>
    <row r="127" spans="1:28">
      <c r="B127" s="4" t="s">
        <v>135</v>
      </c>
      <c r="C127" s="128"/>
      <c r="D127" s="128"/>
      <c r="E127" s="128"/>
      <c r="F127" s="128"/>
      <c r="G127" s="45"/>
      <c r="I127" s="23"/>
      <c r="J127" s="23"/>
      <c r="L127" s="42"/>
      <c r="M127" s="5"/>
      <c r="N127" s="5"/>
      <c r="Q127" s="17"/>
      <c r="R127" s="17"/>
      <c r="S127" s="5"/>
      <c r="T127" s="5"/>
      <c r="U127" s="5"/>
      <c r="V127" s="41"/>
      <c r="W127" s="42"/>
      <c r="X127" s="42"/>
      <c r="Y127" s="42"/>
      <c r="Z127" s="42"/>
      <c r="AA127" s="22"/>
      <c r="AB127" s="22"/>
    </row>
    <row r="128" spans="1:28">
      <c r="B128" s="39"/>
      <c r="D128" s="40"/>
      <c r="E128" s="40"/>
      <c r="F128" s="39"/>
      <c r="G128" s="49"/>
      <c r="I128" s="129"/>
      <c r="J128" s="129"/>
      <c r="L128" s="42"/>
      <c r="M128" s="5"/>
      <c r="N128" s="5"/>
      <c r="Q128" s="17"/>
      <c r="R128" s="17"/>
      <c r="S128" s="5"/>
      <c r="T128" s="149" t="s">
        <v>128</v>
      </c>
      <c r="U128" s="130"/>
      <c r="V128" s="41"/>
      <c r="W128" s="42"/>
      <c r="X128" s="42"/>
      <c r="Y128" s="42"/>
      <c r="Z128" s="42"/>
      <c r="AA128" s="22"/>
      <c r="AB128" s="22"/>
    </row>
    <row r="129" spans="2:28">
      <c r="B129" s="39"/>
      <c r="D129" s="40"/>
      <c r="E129" s="40"/>
      <c r="F129" s="39"/>
      <c r="G129" s="49"/>
      <c r="I129" s="129"/>
      <c r="J129" s="129"/>
      <c r="L129" s="42"/>
      <c r="M129" s="5"/>
      <c r="N129" s="5"/>
      <c r="Q129" s="17"/>
      <c r="R129" s="17"/>
      <c r="S129" s="5"/>
      <c r="T129" s="149" t="s">
        <v>918</v>
      </c>
      <c r="U129" s="130"/>
      <c r="V129" s="41"/>
      <c r="W129" s="42"/>
      <c r="X129" s="42"/>
      <c r="Y129" s="42"/>
      <c r="Z129" s="42"/>
      <c r="AA129" s="22"/>
      <c r="AB129" s="22"/>
    </row>
    <row r="130" spans="2:28">
      <c r="B130" s="250"/>
      <c r="C130" s="722"/>
      <c r="D130" s="250"/>
      <c r="E130" s="250"/>
      <c r="AA130" s="22"/>
      <c r="AB130" s="22"/>
    </row>
  </sheetData>
  <sortState ref="B8:Z120">
    <sortCondition descending="1" ref="G8:G120"/>
  </sortState>
  <mergeCells count="3">
    <mergeCell ref="E6:G6"/>
    <mergeCell ref="A2:Z2"/>
    <mergeCell ref="A3:Z3"/>
  </mergeCells>
  <conditionalFormatting sqref="B117:C117 B116 B109:C109 B111:C111 B110 B112 B113:C115 C105:C106 D104:F117 B104:B108">
    <cfRule type="cellIs" dxfId="3" priority="1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04"/>
  <sheetViews>
    <sheetView workbookViewId="0">
      <pane ySplit="7" topLeftCell="A8" activePane="bottomLeft" state="frozenSplit"/>
      <selection pane="bottomLeft" activeCell="A3" sqref="A3:V3"/>
    </sheetView>
  </sheetViews>
  <sheetFormatPr defaultRowHeight="12.75"/>
  <cols>
    <col min="1" max="1" width="5" style="39" customWidth="1"/>
    <col min="2" max="2" width="24.28515625" style="39" customWidth="1"/>
    <col min="3" max="3" width="7.5703125" style="40" customWidth="1"/>
    <col min="4" max="4" width="11.85546875" style="40" customWidth="1"/>
    <col min="5" max="6" width="5.42578125" style="40" customWidth="1"/>
    <col min="7" max="7" width="6" style="39" customWidth="1"/>
    <col min="8" max="8" width="6.140625" style="49" customWidth="1"/>
    <col min="9" max="9" width="5.42578125" style="49" customWidth="1"/>
    <col min="10" max="10" width="5.7109375" style="23" customWidth="1"/>
    <col min="11" max="11" width="5.85546875" style="41" customWidth="1"/>
    <col min="12" max="12" width="5.5703125" style="70" customWidth="1"/>
    <col min="13" max="13" width="5.7109375" style="70" customWidth="1"/>
    <col min="14" max="14" width="5.85546875" style="42" customWidth="1"/>
    <col min="15" max="16" width="5.7109375" style="101" customWidth="1"/>
    <col min="17" max="17" width="6.28515625" style="101" customWidth="1"/>
    <col min="18" max="18" width="5.85546875" style="42" customWidth="1"/>
    <col min="19" max="19" width="5.85546875" style="70" customWidth="1"/>
    <col min="20" max="20" width="5.85546875" style="5" customWidth="1"/>
    <col min="21" max="21" width="6.42578125" style="42" customWidth="1"/>
    <col min="22" max="22" width="6.28515625" style="2" customWidth="1"/>
    <col min="23" max="23" width="4.7109375" customWidth="1"/>
  </cols>
  <sheetData>
    <row r="2" spans="1:23" ht="15" customHeight="1">
      <c r="A2" s="969" t="s">
        <v>269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</row>
    <row r="3" spans="1:23" s="89" customFormat="1">
      <c r="A3" s="970" t="s">
        <v>1261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</row>
    <row r="4" spans="1:23" ht="13.5" thickBot="1">
      <c r="A4" s="53"/>
      <c r="G4" s="40"/>
      <c r="N4" s="91"/>
      <c r="O4" s="102"/>
      <c r="P4" s="102"/>
      <c r="Q4" s="102"/>
      <c r="T4" s="21"/>
    </row>
    <row r="5" spans="1:23">
      <c r="A5" s="92"/>
      <c r="B5" s="47" t="s">
        <v>120</v>
      </c>
      <c r="C5" s="87"/>
      <c r="D5" s="55"/>
      <c r="E5" s="391" t="s">
        <v>606</v>
      </c>
      <c r="F5" s="123"/>
      <c r="G5" s="88"/>
      <c r="H5" s="144" t="s">
        <v>0</v>
      </c>
      <c r="I5" s="177" t="s">
        <v>42</v>
      </c>
      <c r="J5" s="177" t="s">
        <v>42</v>
      </c>
      <c r="K5" s="162" t="s">
        <v>7</v>
      </c>
      <c r="L5" s="162" t="s">
        <v>7</v>
      </c>
      <c r="M5" s="144" t="s">
        <v>7</v>
      </c>
      <c r="N5" s="172" t="s">
        <v>46</v>
      </c>
      <c r="O5" s="172" t="s">
        <v>46</v>
      </c>
      <c r="P5" s="144" t="s">
        <v>2</v>
      </c>
      <c r="Q5" s="151" t="s">
        <v>6</v>
      </c>
      <c r="R5" s="144" t="s">
        <v>3</v>
      </c>
      <c r="S5" s="144" t="s">
        <v>3</v>
      </c>
      <c r="T5" s="144" t="s">
        <v>9</v>
      </c>
      <c r="U5" s="157" t="s">
        <v>8</v>
      </c>
      <c r="V5" s="153" t="s">
        <v>34</v>
      </c>
      <c r="W5" s="22"/>
    </row>
    <row r="6" spans="1:23" ht="13.5" thickBot="1">
      <c r="A6" s="93"/>
      <c r="B6" s="48" t="s">
        <v>12</v>
      </c>
      <c r="C6" s="57"/>
      <c r="D6" s="58"/>
      <c r="E6" s="966" t="s">
        <v>1243</v>
      </c>
      <c r="F6" s="967"/>
      <c r="G6" s="968"/>
      <c r="H6" s="145" t="s">
        <v>148</v>
      </c>
      <c r="I6" s="178" t="s">
        <v>45</v>
      </c>
      <c r="J6" s="178" t="s">
        <v>42</v>
      </c>
      <c r="K6" s="163" t="s">
        <v>142</v>
      </c>
      <c r="L6" s="163" t="s">
        <v>145</v>
      </c>
      <c r="M6" s="145" t="s">
        <v>169</v>
      </c>
      <c r="N6" s="173" t="s">
        <v>53</v>
      </c>
      <c r="O6" s="173" t="s">
        <v>152</v>
      </c>
      <c r="P6" s="145" t="s">
        <v>31</v>
      </c>
      <c r="Q6" s="152" t="s">
        <v>67</v>
      </c>
      <c r="R6" s="145" t="s">
        <v>126</v>
      </c>
      <c r="S6" s="145" t="s">
        <v>173</v>
      </c>
      <c r="T6" s="145" t="s">
        <v>165</v>
      </c>
      <c r="U6" s="158" t="s">
        <v>64</v>
      </c>
      <c r="V6" s="154" t="s">
        <v>41</v>
      </c>
      <c r="W6" s="22"/>
    </row>
    <row r="7" spans="1:23" ht="13.5" thickBot="1">
      <c r="A7" s="434" t="s">
        <v>11</v>
      </c>
      <c r="B7" s="435" t="s">
        <v>267</v>
      </c>
      <c r="C7" s="435" t="s">
        <v>54</v>
      </c>
      <c r="D7" s="436" t="s">
        <v>268</v>
      </c>
      <c r="E7" s="437" t="s">
        <v>4</v>
      </c>
      <c r="F7" s="436" t="s">
        <v>266</v>
      </c>
      <c r="G7" s="132" t="s">
        <v>10</v>
      </c>
      <c r="H7" s="410">
        <v>6</v>
      </c>
      <c r="I7" s="464">
        <v>2</v>
      </c>
      <c r="J7" s="464">
        <v>12</v>
      </c>
      <c r="K7" s="481">
        <v>3</v>
      </c>
      <c r="L7" s="481">
        <v>5</v>
      </c>
      <c r="M7" s="467">
        <v>15</v>
      </c>
      <c r="N7" s="482">
        <v>4</v>
      </c>
      <c r="O7" s="482">
        <v>8</v>
      </c>
      <c r="P7" s="467">
        <v>9</v>
      </c>
      <c r="Q7" s="468">
        <v>7</v>
      </c>
      <c r="R7" s="467">
        <v>13</v>
      </c>
      <c r="S7" s="467">
        <v>16</v>
      </c>
      <c r="T7" s="467">
        <v>14</v>
      </c>
      <c r="U7" s="469">
        <v>11</v>
      </c>
      <c r="V7" s="470">
        <v>22</v>
      </c>
      <c r="W7" s="22"/>
    </row>
    <row r="8" spans="1:23" s="89" customFormat="1">
      <c r="A8" s="133">
        <v>1</v>
      </c>
      <c r="B8" s="717" t="s">
        <v>1252</v>
      </c>
      <c r="C8" s="676">
        <v>21816</v>
      </c>
      <c r="D8" s="718">
        <v>329</v>
      </c>
      <c r="E8" s="389" t="s">
        <v>7</v>
      </c>
      <c r="F8" s="397" t="s">
        <v>234</v>
      </c>
      <c r="G8" s="404">
        <f>N8+H8+I8+L8+Q8+O8+K8+V8</f>
        <v>304.8</v>
      </c>
      <c r="H8" s="371">
        <v>99.4</v>
      </c>
      <c r="I8" s="484"/>
      <c r="J8" s="485"/>
      <c r="K8" s="486">
        <v>99</v>
      </c>
      <c r="L8" s="309"/>
      <c r="M8" s="56"/>
      <c r="N8" s="487"/>
      <c r="O8" s="488"/>
      <c r="P8" s="373"/>
      <c r="Q8" s="460"/>
      <c r="R8" s="374"/>
      <c r="S8" s="56"/>
      <c r="T8" s="56"/>
      <c r="U8" s="375"/>
      <c r="V8" s="449">
        <v>106.4</v>
      </c>
    </row>
    <row r="9" spans="1:23" s="89" customFormat="1">
      <c r="A9" s="134">
        <f>1+A8</f>
        <v>2</v>
      </c>
      <c r="B9" s="811" t="s">
        <v>1253</v>
      </c>
      <c r="C9" s="269">
        <v>16136</v>
      </c>
      <c r="D9" s="269" t="s">
        <v>257</v>
      </c>
      <c r="E9" s="269" t="s">
        <v>42</v>
      </c>
      <c r="F9" s="400" t="s">
        <v>234</v>
      </c>
      <c r="G9" s="405">
        <f>N9+H9+I9+L9+Q9+O9+U9+V9</f>
        <v>269.60000000000002</v>
      </c>
      <c r="H9" s="135"/>
      <c r="I9" s="246">
        <v>106</v>
      </c>
      <c r="J9" s="714">
        <v>106</v>
      </c>
      <c r="K9" s="237"/>
      <c r="L9" s="170"/>
      <c r="M9" s="137"/>
      <c r="N9" s="225"/>
      <c r="O9" s="227"/>
      <c r="P9" s="100"/>
      <c r="Q9" s="169"/>
      <c r="R9" s="60"/>
      <c r="S9" s="61"/>
      <c r="T9" s="61"/>
      <c r="U9" s="160">
        <v>104.8</v>
      </c>
      <c r="V9" s="777">
        <v>58.8</v>
      </c>
    </row>
    <row r="10" spans="1:23" s="89" customFormat="1" ht="13.5" thickBot="1">
      <c r="A10" s="138">
        <f>1+A9</f>
        <v>3</v>
      </c>
      <c r="B10" s="808" t="s">
        <v>1256</v>
      </c>
      <c r="C10" s="564">
        <v>93566</v>
      </c>
      <c r="D10" s="809" t="s">
        <v>74</v>
      </c>
      <c r="E10" s="565" t="s">
        <v>7</v>
      </c>
      <c r="F10" s="398" t="s">
        <v>127</v>
      </c>
      <c r="G10" s="489">
        <f>N10+H10+I10+K10+Q10+O10+V10</f>
        <v>261.60000000000002</v>
      </c>
      <c r="H10" s="572">
        <v>70.400000000000006</v>
      </c>
      <c r="I10" s="560"/>
      <c r="J10" s="561"/>
      <c r="K10" s="562">
        <v>110.8</v>
      </c>
      <c r="L10" s="562">
        <v>95.6</v>
      </c>
      <c r="M10" s="318"/>
      <c r="N10" s="563"/>
      <c r="O10" s="773"/>
      <c r="P10" s="774"/>
      <c r="Q10" s="775"/>
      <c r="R10" s="774"/>
      <c r="S10" s="771"/>
      <c r="T10" s="771"/>
      <c r="U10" s="566"/>
      <c r="V10" s="778">
        <v>80.400000000000006</v>
      </c>
    </row>
    <row r="11" spans="1:23">
      <c r="A11" s="44">
        <v>4</v>
      </c>
      <c r="B11" s="810" t="s">
        <v>854</v>
      </c>
      <c r="C11" s="765">
        <v>76174</v>
      </c>
      <c r="D11" s="763" t="s">
        <v>425</v>
      </c>
      <c r="E11" s="719" t="s">
        <v>0</v>
      </c>
      <c r="F11" s="320" t="s">
        <v>234</v>
      </c>
      <c r="G11" s="483">
        <f>H11+L11+V11</f>
        <v>257.5</v>
      </c>
      <c r="H11" s="664">
        <v>90.9</v>
      </c>
      <c r="I11" s="712"/>
      <c r="J11" s="713"/>
      <c r="K11" s="715">
        <v>18.899999999999999</v>
      </c>
      <c r="L11" s="539">
        <v>91.7</v>
      </c>
      <c r="M11" s="335"/>
      <c r="N11" s="716"/>
      <c r="O11" s="315"/>
      <c r="P11" s="352"/>
      <c r="Q11" s="559"/>
      <c r="R11" s="357"/>
      <c r="S11" s="335"/>
      <c r="T11" s="335">
        <v>71.5</v>
      </c>
      <c r="U11" s="358"/>
      <c r="V11" s="376">
        <v>74.900000000000006</v>
      </c>
    </row>
    <row r="12" spans="1:23">
      <c r="A12" s="43">
        <v>5</v>
      </c>
      <c r="B12" s="738" t="s">
        <v>1024</v>
      </c>
      <c r="C12" s="61">
        <v>54112</v>
      </c>
      <c r="D12" s="66">
        <v>3754</v>
      </c>
      <c r="E12" s="43" t="s">
        <v>6</v>
      </c>
      <c r="F12" s="86" t="s">
        <v>234</v>
      </c>
      <c r="G12" s="405">
        <f>N12+H12+I12+L12+Q12+O12+V12</f>
        <v>255.79999999999998</v>
      </c>
      <c r="H12" s="353"/>
      <c r="I12" s="181"/>
      <c r="J12" s="228"/>
      <c r="K12" s="171"/>
      <c r="L12" s="171"/>
      <c r="M12" s="61"/>
      <c r="N12" s="270">
        <v>105</v>
      </c>
      <c r="O12" s="227"/>
      <c r="P12" s="100"/>
      <c r="Q12" s="330">
        <v>72.7</v>
      </c>
      <c r="R12" s="60"/>
      <c r="S12" s="61"/>
      <c r="T12" s="61"/>
      <c r="U12" s="160"/>
      <c r="V12" s="743">
        <v>78.099999999999994</v>
      </c>
    </row>
    <row r="13" spans="1:23">
      <c r="A13" s="43">
        <v>6</v>
      </c>
      <c r="B13" s="738" t="s">
        <v>1176</v>
      </c>
      <c r="C13" s="284" t="s">
        <v>1170</v>
      </c>
      <c r="D13" s="284" t="s">
        <v>69</v>
      </c>
      <c r="E13" s="46" t="s">
        <v>7</v>
      </c>
      <c r="F13" s="711" t="s">
        <v>234</v>
      </c>
      <c r="G13" s="405">
        <f>N13+H13+I13+L13+Q13+O13+T13+R13+M13+V13</f>
        <v>244.89999999999998</v>
      </c>
      <c r="H13" s="52">
        <v>61.6</v>
      </c>
      <c r="I13" s="181"/>
      <c r="J13" s="228"/>
      <c r="K13" s="171"/>
      <c r="L13" s="171">
        <v>71.5</v>
      </c>
      <c r="M13" s="61"/>
      <c r="N13" s="270"/>
      <c r="O13" s="227"/>
      <c r="P13" s="100"/>
      <c r="Q13" s="169"/>
      <c r="R13" s="60"/>
      <c r="S13" s="61"/>
      <c r="T13" s="61"/>
      <c r="U13" s="160"/>
      <c r="V13" s="743">
        <v>111.8</v>
      </c>
    </row>
    <row r="14" spans="1:23">
      <c r="A14" s="43">
        <v>7</v>
      </c>
      <c r="B14" s="285" t="s">
        <v>725</v>
      </c>
      <c r="C14" s="111">
        <v>22681</v>
      </c>
      <c r="D14" s="286">
        <v>1213</v>
      </c>
      <c r="E14" s="296" t="s">
        <v>7</v>
      </c>
      <c r="F14" s="69" t="s">
        <v>234</v>
      </c>
      <c r="G14" s="405">
        <f>N14+H14+I14+L14+Q14+O14</f>
        <v>219</v>
      </c>
      <c r="H14" s="2">
        <v>109.5</v>
      </c>
      <c r="I14" s="181"/>
      <c r="J14" s="228"/>
      <c r="K14" s="311">
        <v>80.900000000000006</v>
      </c>
      <c r="L14" s="311">
        <v>109.5</v>
      </c>
      <c r="M14" s="61"/>
      <c r="N14" s="270"/>
      <c r="O14" s="227"/>
      <c r="P14" s="100"/>
      <c r="Q14" s="169"/>
      <c r="R14" s="60"/>
      <c r="S14" s="61"/>
      <c r="T14" s="61"/>
      <c r="U14" s="160"/>
      <c r="V14" s="743"/>
    </row>
    <row r="15" spans="1:23">
      <c r="A15" s="43">
        <v>8</v>
      </c>
      <c r="B15" s="738" t="s">
        <v>1201</v>
      </c>
      <c r="C15" s="61" t="s">
        <v>109</v>
      </c>
      <c r="D15" s="61" t="s">
        <v>68</v>
      </c>
      <c r="E15" s="43" t="s">
        <v>0</v>
      </c>
      <c r="F15" s="86" t="s">
        <v>234</v>
      </c>
      <c r="G15" s="405">
        <f>V15+P15+T15</f>
        <v>218.3</v>
      </c>
      <c r="H15" s="52"/>
      <c r="I15" s="181"/>
      <c r="J15" s="228"/>
      <c r="K15" s="171"/>
      <c r="L15" s="171"/>
      <c r="M15" s="61"/>
      <c r="N15" s="270">
        <v>24.2</v>
      </c>
      <c r="O15" s="227"/>
      <c r="P15" s="479">
        <v>82.6</v>
      </c>
      <c r="Q15" s="330">
        <v>40.5</v>
      </c>
      <c r="R15" s="60"/>
      <c r="S15" s="61"/>
      <c r="T15" s="329">
        <v>54</v>
      </c>
      <c r="U15" s="160"/>
      <c r="V15" s="743">
        <v>81.7</v>
      </c>
    </row>
    <row r="16" spans="1:23">
      <c r="A16" s="43">
        <v>9</v>
      </c>
      <c r="B16" s="84" t="s">
        <v>726</v>
      </c>
      <c r="C16" s="111">
        <v>69734</v>
      </c>
      <c r="D16" s="280" t="s">
        <v>404</v>
      </c>
      <c r="E16" s="296" t="s">
        <v>7</v>
      </c>
      <c r="F16" s="69" t="s">
        <v>234</v>
      </c>
      <c r="G16" s="405">
        <f>N16+H16+I16+K16+Q16+O16</f>
        <v>213.6</v>
      </c>
      <c r="H16" s="807">
        <v>106</v>
      </c>
      <c r="I16" s="181"/>
      <c r="J16" s="228"/>
      <c r="K16" s="311">
        <v>107.6</v>
      </c>
      <c r="L16" s="311">
        <v>98.6</v>
      </c>
      <c r="M16" s="61"/>
      <c r="N16" s="270"/>
      <c r="O16" s="225"/>
      <c r="P16" s="148"/>
      <c r="Q16" s="221"/>
      <c r="R16" s="148"/>
      <c r="S16" s="137"/>
      <c r="T16" s="137"/>
      <c r="U16" s="159"/>
      <c r="V16" s="743"/>
    </row>
    <row r="17" spans="1:22">
      <c r="A17" s="43">
        <v>10</v>
      </c>
      <c r="B17" s="312" t="s">
        <v>542</v>
      </c>
      <c r="C17" s="61">
        <v>54296</v>
      </c>
      <c r="D17" s="66">
        <v>1338</v>
      </c>
      <c r="E17" s="43" t="s">
        <v>1</v>
      </c>
      <c r="F17" s="69" t="s">
        <v>234</v>
      </c>
      <c r="G17" s="405">
        <f>N17+H17+I17+L17+Q17+O17</f>
        <v>208.1</v>
      </c>
      <c r="H17" s="52"/>
      <c r="I17" s="181"/>
      <c r="J17" s="228"/>
      <c r="K17" s="171"/>
      <c r="L17" s="171"/>
      <c r="M17" s="61"/>
      <c r="N17" s="270">
        <v>101.1</v>
      </c>
      <c r="O17" s="227"/>
      <c r="P17" s="100"/>
      <c r="Q17" s="330">
        <v>107</v>
      </c>
      <c r="R17" s="60"/>
      <c r="S17" s="61"/>
      <c r="T17" s="61"/>
      <c r="U17" s="160"/>
      <c r="V17" s="743"/>
    </row>
    <row r="18" spans="1:22">
      <c r="A18" s="43">
        <v>11</v>
      </c>
      <c r="B18" s="624" t="s">
        <v>1077</v>
      </c>
      <c r="C18" s="625">
        <v>69341</v>
      </c>
      <c r="D18" s="625" t="s">
        <v>1078</v>
      </c>
      <c r="E18" s="625" t="s">
        <v>3</v>
      </c>
      <c r="F18" s="631" t="s">
        <v>914</v>
      </c>
      <c r="G18" s="405">
        <f>N18+H18+I18+L18+Q18+O18+T18+R18+S18</f>
        <v>205.2</v>
      </c>
      <c r="H18" s="52"/>
      <c r="I18" s="181"/>
      <c r="J18" s="228"/>
      <c r="K18" s="311"/>
      <c r="L18" s="171"/>
      <c r="M18" s="61"/>
      <c r="N18" s="270"/>
      <c r="O18" s="227"/>
      <c r="P18" s="100"/>
      <c r="Q18" s="169"/>
      <c r="R18" s="579">
        <v>99.2</v>
      </c>
      <c r="S18" s="298">
        <v>106</v>
      </c>
      <c r="T18" s="61"/>
      <c r="U18" s="160"/>
      <c r="V18" s="743"/>
    </row>
    <row r="19" spans="1:22">
      <c r="A19" s="43">
        <v>12</v>
      </c>
      <c r="B19" s="312" t="s">
        <v>512</v>
      </c>
      <c r="C19" s="61">
        <v>70885</v>
      </c>
      <c r="D19" s="538">
        <v>1321</v>
      </c>
      <c r="E19" s="43" t="s">
        <v>46</v>
      </c>
      <c r="F19" s="86" t="s">
        <v>127</v>
      </c>
      <c r="G19" s="405">
        <f>N19+H19+I19+L19+Q19</f>
        <v>204.8</v>
      </c>
      <c r="H19" s="52"/>
      <c r="I19" s="181"/>
      <c r="J19" s="228"/>
      <c r="K19" s="171"/>
      <c r="L19" s="171"/>
      <c r="M19" s="61"/>
      <c r="N19" s="270">
        <v>111.5</v>
      </c>
      <c r="O19" s="406">
        <v>104.1</v>
      </c>
      <c r="P19" s="100"/>
      <c r="Q19" s="330">
        <v>93.3</v>
      </c>
      <c r="R19" s="60"/>
      <c r="S19" s="61"/>
      <c r="T19" s="61"/>
      <c r="U19" s="160"/>
      <c r="V19" s="743"/>
    </row>
    <row r="20" spans="1:22">
      <c r="A20" s="43">
        <v>13</v>
      </c>
      <c r="B20" s="738" t="s">
        <v>121</v>
      </c>
      <c r="C20" s="271">
        <v>69098</v>
      </c>
      <c r="D20" s="66">
        <v>1502</v>
      </c>
      <c r="E20" s="66" t="s">
        <v>1</v>
      </c>
      <c r="F20" s="260" t="s">
        <v>234</v>
      </c>
      <c r="G20" s="405">
        <f>N20+H20+I20+L20+Q20+O20+V20</f>
        <v>204.6</v>
      </c>
      <c r="H20" s="52"/>
      <c r="I20" s="180"/>
      <c r="J20" s="228"/>
      <c r="K20" s="171"/>
      <c r="L20" s="171"/>
      <c r="M20" s="61"/>
      <c r="N20" s="270">
        <v>96</v>
      </c>
      <c r="O20" s="227"/>
      <c r="P20" s="100"/>
      <c r="Q20" s="169"/>
      <c r="R20" s="60"/>
      <c r="S20" s="61"/>
      <c r="T20" s="61"/>
      <c r="U20" s="160"/>
      <c r="V20" s="743">
        <v>108.6</v>
      </c>
    </row>
    <row r="21" spans="1:22">
      <c r="A21" s="43">
        <v>14</v>
      </c>
      <c r="B21" s="738" t="s">
        <v>1018</v>
      </c>
      <c r="C21" s="61">
        <v>24603</v>
      </c>
      <c r="D21" s="66">
        <v>1122</v>
      </c>
      <c r="E21" s="43" t="s">
        <v>46</v>
      </c>
      <c r="F21" s="86" t="s">
        <v>234</v>
      </c>
      <c r="G21" s="405">
        <f>H21+I21+L21+Q21+O21+V21</f>
        <v>193.5</v>
      </c>
      <c r="H21" s="52"/>
      <c r="I21" s="181"/>
      <c r="J21" s="228"/>
      <c r="K21" s="171"/>
      <c r="L21" s="171"/>
      <c r="M21" s="61"/>
      <c r="N21" s="270">
        <v>74.099999999999994</v>
      </c>
      <c r="O21" s="406">
        <v>77.8</v>
      </c>
      <c r="P21" s="100"/>
      <c r="Q21" s="331">
        <v>63.6</v>
      </c>
      <c r="R21" s="60"/>
      <c r="S21" s="61"/>
      <c r="T21" s="61"/>
      <c r="U21" s="160"/>
      <c r="V21" s="743">
        <v>52.1</v>
      </c>
    </row>
    <row r="22" spans="1:22">
      <c r="A22" s="43">
        <v>15</v>
      </c>
      <c r="B22" s="738" t="s">
        <v>1228</v>
      </c>
      <c r="C22" s="271">
        <v>11060</v>
      </c>
      <c r="D22" s="66">
        <v>10031</v>
      </c>
      <c r="E22" s="66" t="s">
        <v>116</v>
      </c>
      <c r="F22" s="260" t="s">
        <v>234</v>
      </c>
      <c r="G22" s="405">
        <f>N22+H22+I22+L22+Q22+O22+V22</f>
        <v>173.7</v>
      </c>
      <c r="H22" s="52"/>
      <c r="I22" s="181"/>
      <c r="J22" s="228"/>
      <c r="K22" s="171"/>
      <c r="L22" s="354"/>
      <c r="M22" s="61"/>
      <c r="N22" s="270">
        <v>71.099999999999994</v>
      </c>
      <c r="O22" s="227"/>
      <c r="P22" s="100"/>
      <c r="Q22" s="169"/>
      <c r="R22" s="60"/>
      <c r="S22" s="61"/>
      <c r="T22" s="61"/>
      <c r="U22" s="160"/>
      <c r="V22" s="743">
        <v>102.6</v>
      </c>
    </row>
    <row r="23" spans="1:22">
      <c r="A23" s="43">
        <v>16</v>
      </c>
      <c r="B23" s="279" t="s">
        <v>424</v>
      </c>
      <c r="C23" s="111">
        <v>21850</v>
      </c>
      <c r="D23" s="95">
        <v>366</v>
      </c>
      <c r="E23" s="296" t="s">
        <v>7</v>
      </c>
      <c r="F23" s="69" t="s">
        <v>234</v>
      </c>
      <c r="G23" s="405">
        <f>N23+H23+I23+L23+Q23+O23</f>
        <v>169.1</v>
      </c>
      <c r="H23" s="2">
        <v>65.5</v>
      </c>
      <c r="I23" s="181"/>
      <c r="J23" s="228"/>
      <c r="K23" s="311">
        <v>61.5</v>
      </c>
      <c r="L23" s="311">
        <v>103.6</v>
      </c>
      <c r="M23" s="61"/>
      <c r="N23" s="270"/>
      <c r="O23" s="227"/>
      <c r="P23" s="100"/>
      <c r="Q23" s="169"/>
      <c r="R23" s="60"/>
      <c r="S23" s="61"/>
      <c r="T23" s="61"/>
      <c r="U23" s="160"/>
      <c r="V23" s="743"/>
    </row>
    <row r="24" spans="1:22">
      <c r="A24" s="43">
        <v>17</v>
      </c>
      <c r="B24" s="81" t="s">
        <v>551</v>
      </c>
      <c r="C24" s="61">
        <v>54105</v>
      </c>
      <c r="D24" s="61">
        <v>7046</v>
      </c>
      <c r="E24" s="43" t="s">
        <v>6</v>
      </c>
      <c r="F24" s="86" t="s">
        <v>127</v>
      </c>
      <c r="G24" s="405">
        <f>H24+I24+L24+Q24+O24</f>
        <v>168.5</v>
      </c>
      <c r="H24" s="52"/>
      <c r="I24" s="181"/>
      <c r="J24" s="228"/>
      <c r="K24" s="171"/>
      <c r="L24" s="171"/>
      <c r="M24" s="61"/>
      <c r="N24" s="175">
        <v>59.5</v>
      </c>
      <c r="O24" s="403">
        <v>109</v>
      </c>
      <c r="P24" s="100"/>
      <c r="Q24" s="330">
        <v>59.5</v>
      </c>
      <c r="R24" s="60"/>
      <c r="S24" s="61"/>
      <c r="T24" s="61"/>
      <c r="U24" s="160"/>
      <c r="V24" s="743"/>
    </row>
    <row r="25" spans="1:22">
      <c r="A25" s="43">
        <v>18</v>
      </c>
      <c r="B25" s="81" t="s">
        <v>467</v>
      </c>
      <c r="C25" s="61">
        <v>70786</v>
      </c>
      <c r="D25" s="66">
        <v>1293</v>
      </c>
      <c r="E25" s="43" t="s">
        <v>46</v>
      </c>
      <c r="F25" s="86" t="s">
        <v>234</v>
      </c>
      <c r="G25" s="405">
        <f>H25+I25+L25+Q25+O25</f>
        <v>162.10000000000002</v>
      </c>
      <c r="H25" s="52"/>
      <c r="I25" s="181"/>
      <c r="J25" s="228"/>
      <c r="K25" s="171"/>
      <c r="L25" s="171"/>
      <c r="M25" s="61"/>
      <c r="N25" s="387">
        <v>57.2</v>
      </c>
      <c r="O25" s="406">
        <v>94.9</v>
      </c>
      <c r="P25" s="100"/>
      <c r="Q25" s="330">
        <v>67.2</v>
      </c>
      <c r="R25" s="60"/>
      <c r="S25" s="61"/>
      <c r="T25" s="61"/>
      <c r="U25" s="160"/>
      <c r="V25" s="743"/>
    </row>
    <row r="26" spans="1:22">
      <c r="A26" s="43">
        <v>19</v>
      </c>
      <c r="B26" s="84" t="s">
        <v>412</v>
      </c>
      <c r="C26" s="111">
        <v>93337</v>
      </c>
      <c r="D26" s="280" t="s">
        <v>76</v>
      </c>
      <c r="E26" s="296" t="s">
        <v>7</v>
      </c>
      <c r="F26" s="69" t="s">
        <v>127</v>
      </c>
      <c r="G26" s="405">
        <f>N26+H26+I26+L26+Q26+O26</f>
        <v>156.80000000000001</v>
      </c>
      <c r="H26" s="350">
        <v>86.1</v>
      </c>
      <c r="I26" s="181"/>
      <c r="J26" s="228"/>
      <c r="K26" s="311">
        <v>29.5</v>
      </c>
      <c r="L26" s="311">
        <v>70.7</v>
      </c>
      <c r="M26" s="61"/>
      <c r="N26" s="270"/>
      <c r="O26" s="227"/>
      <c r="P26" s="100"/>
      <c r="Q26" s="169"/>
      <c r="R26" s="60"/>
      <c r="S26" s="61"/>
      <c r="T26" s="61"/>
      <c r="U26" s="160"/>
      <c r="V26" s="743"/>
    </row>
    <row r="27" spans="1:22">
      <c r="A27" s="43">
        <v>20</v>
      </c>
      <c r="B27" s="624" t="s">
        <v>1079</v>
      </c>
      <c r="C27" s="625">
        <v>94360</v>
      </c>
      <c r="D27" s="625">
        <v>56488</v>
      </c>
      <c r="E27" s="625" t="s">
        <v>126</v>
      </c>
      <c r="F27" s="631" t="s">
        <v>914</v>
      </c>
      <c r="G27" s="405">
        <f>N27+H27+I27+L27+Q27+O27+T27+R27+S27</f>
        <v>151.9</v>
      </c>
      <c r="H27" s="52"/>
      <c r="I27" s="181"/>
      <c r="J27" s="228"/>
      <c r="K27" s="311"/>
      <c r="L27" s="171"/>
      <c r="M27" s="61"/>
      <c r="N27" s="387"/>
      <c r="O27" s="227"/>
      <c r="P27" s="100"/>
      <c r="Q27" s="169"/>
      <c r="R27" s="579">
        <v>69</v>
      </c>
      <c r="S27" s="298">
        <v>82.9</v>
      </c>
      <c r="T27" s="61"/>
      <c r="U27" s="160"/>
      <c r="V27" s="743"/>
    </row>
    <row r="28" spans="1:22">
      <c r="A28" s="43">
        <v>21</v>
      </c>
      <c r="B28" s="312" t="s">
        <v>445</v>
      </c>
      <c r="C28" s="61">
        <v>54290</v>
      </c>
      <c r="D28" s="66">
        <v>1046</v>
      </c>
      <c r="E28" s="43" t="s">
        <v>1</v>
      </c>
      <c r="F28" s="86" t="s">
        <v>234</v>
      </c>
      <c r="G28" s="405">
        <f>N28+H28+I28+L28+Q28+O28</f>
        <v>140</v>
      </c>
      <c r="H28" s="52"/>
      <c r="I28" s="181"/>
      <c r="J28" s="228"/>
      <c r="K28" s="171"/>
      <c r="L28" s="171"/>
      <c r="M28" s="61"/>
      <c r="N28" s="270">
        <v>69</v>
      </c>
      <c r="O28" s="227"/>
      <c r="P28" s="100"/>
      <c r="Q28" s="330">
        <v>71</v>
      </c>
      <c r="R28" s="60"/>
      <c r="S28" s="61"/>
      <c r="T28" s="61"/>
      <c r="U28" s="160"/>
      <c r="V28" s="743"/>
    </row>
    <row r="29" spans="1:22">
      <c r="A29" s="43">
        <v>22</v>
      </c>
      <c r="B29" s="312" t="s">
        <v>530</v>
      </c>
      <c r="C29" s="61">
        <v>66918</v>
      </c>
      <c r="D29" s="61" t="s">
        <v>531</v>
      </c>
      <c r="E29" s="43" t="s">
        <v>6</v>
      </c>
      <c r="F29" s="69" t="s">
        <v>127</v>
      </c>
      <c r="G29" s="405">
        <f>N29+H29+I29+L29+Q29+O29</f>
        <v>112.8</v>
      </c>
      <c r="H29" s="52"/>
      <c r="I29" s="181"/>
      <c r="J29" s="228"/>
      <c r="K29" s="171"/>
      <c r="L29" s="171"/>
      <c r="M29" s="61"/>
      <c r="N29" s="270"/>
      <c r="O29" s="227"/>
      <c r="P29" s="100"/>
      <c r="Q29" s="330">
        <v>112.8</v>
      </c>
      <c r="R29" s="60"/>
      <c r="S29" s="61"/>
      <c r="T29" s="61"/>
      <c r="U29" s="160"/>
      <c r="V29" s="743"/>
    </row>
    <row r="30" spans="1:22">
      <c r="A30" s="43">
        <v>23</v>
      </c>
      <c r="B30" s="570" t="s">
        <v>895</v>
      </c>
      <c r="C30" s="71" t="s">
        <v>896</v>
      </c>
      <c r="D30" s="71">
        <v>111643</v>
      </c>
      <c r="E30" s="71" t="s">
        <v>3</v>
      </c>
      <c r="F30" s="573" t="s">
        <v>234</v>
      </c>
      <c r="G30" s="405">
        <f>N30+H30+I30+L30+Q30+O30+T30+R30</f>
        <v>109.5</v>
      </c>
      <c r="H30" s="52"/>
      <c r="I30" s="181"/>
      <c r="J30" s="228"/>
      <c r="K30" s="311"/>
      <c r="L30" s="171"/>
      <c r="M30" s="61"/>
      <c r="N30" s="270"/>
      <c r="O30" s="227"/>
      <c r="P30" s="100"/>
      <c r="Q30" s="169"/>
      <c r="R30" s="579">
        <v>109.5</v>
      </c>
      <c r="S30" s="61"/>
      <c r="T30" s="61"/>
      <c r="U30" s="160"/>
      <c r="V30" s="743"/>
    </row>
    <row r="31" spans="1:22">
      <c r="A31" s="43">
        <v>24</v>
      </c>
      <c r="B31" s="312" t="s">
        <v>498</v>
      </c>
      <c r="C31" s="61">
        <v>53721</v>
      </c>
      <c r="D31" s="61" t="s">
        <v>499</v>
      </c>
      <c r="E31" s="43" t="s">
        <v>6</v>
      </c>
      <c r="F31" s="69" t="s">
        <v>234</v>
      </c>
      <c r="G31" s="405">
        <f>N31+H31+I31+L31+Q31+O31</f>
        <v>109.2</v>
      </c>
      <c r="H31" s="52"/>
      <c r="I31" s="181"/>
      <c r="J31" s="228"/>
      <c r="K31" s="171"/>
      <c r="L31" s="354"/>
      <c r="M31" s="61"/>
      <c r="N31" s="270"/>
      <c r="O31" s="227"/>
      <c r="P31" s="100"/>
      <c r="Q31" s="330">
        <v>109.2</v>
      </c>
      <c r="R31" s="60"/>
      <c r="S31" s="61"/>
      <c r="T31" s="61"/>
      <c r="U31" s="160"/>
      <c r="V31" s="743"/>
    </row>
    <row r="32" spans="1:22">
      <c r="A32" s="43">
        <v>25</v>
      </c>
      <c r="B32" s="312" t="s">
        <v>687</v>
      </c>
      <c r="C32" s="43">
        <v>81514</v>
      </c>
      <c r="D32" s="43" t="s">
        <v>688</v>
      </c>
      <c r="E32" s="43" t="s">
        <v>2</v>
      </c>
      <c r="F32" s="69" t="s">
        <v>662</v>
      </c>
      <c r="G32" s="405">
        <f>N32+H32+I32+L32+Q32+O32+P32</f>
        <v>109</v>
      </c>
      <c r="H32" s="353"/>
      <c r="I32" s="181"/>
      <c r="J32" s="228"/>
      <c r="K32" s="311"/>
      <c r="L32" s="171"/>
      <c r="M32" s="61"/>
      <c r="N32" s="270"/>
      <c r="O32" s="227"/>
      <c r="P32" s="298">
        <v>109</v>
      </c>
      <c r="Q32" s="169"/>
      <c r="R32" s="60"/>
      <c r="S32" s="61"/>
      <c r="T32" s="61"/>
      <c r="U32" s="160"/>
      <c r="V32" s="743"/>
    </row>
    <row r="33" spans="1:22">
      <c r="A33" s="43">
        <v>26</v>
      </c>
      <c r="B33" s="81" t="s">
        <v>842</v>
      </c>
      <c r="C33" s="43">
        <v>85505</v>
      </c>
      <c r="D33" s="43" t="s">
        <v>843</v>
      </c>
      <c r="E33" s="43" t="s">
        <v>9</v>
      </c>
      <c r="F33" s="69" t="s">
        <v>234</v>
      </c>
      <c r="G33" s="405">
        <f>N33+H33+I33+L33+Q33+O33+T33</f>
        <v>109</v>
      </c>
      <c r="H33" s="52"/>
      <c r="I33" s="181"/>
      <c r="J33" s="228"/>
      <c r="K33" s="311"/>
      <c r="L33" s="171"/>
      <c r="M33" s="61"/>
      <c r="N33" s="270"/>
      <c r="O33" s="227"/>
      <c r="P33" s="100"/>
      <c r="Q33" s="169"/>
      <c r="R33" s="60"/>
      <c r="S33" s="61"/>
      <c r="T33" s="298">
        <v>109</v>
      </c>
      <c r="U33" s="160"/>
      <c r="V33" s="743"/>
    </row>
    <row r="34" spans="1:22">
      <c r="A34" s="43">
        <v>27</v>
      </c>
      <c r="B34" s="583" t="s">
        <v>959</v>
      </c>
      <c r="C34" s="584" t="s">
        <v>960</v>
      </c>
      <c r="D34" s="584" t="s">
        <v>961</v>
      </c>
      <c r="E34" s="586" t="s">
        <v>7</v>
      </c>
      <c r="F34" s="599" t="s">
        <v>234</v>
      </c>
      <c r="G34" s="405">
        <f>N34+H34+I34+L34+Q34+O34+T34+R34+M34</f>
        <v>104.8</v>
      </c>
      <c r="H34" s="52"/>
      <c r="I34" s="181"/>
      <c r="J34" s="228"/>
      <c r="K34" s="171"/>
      <c r="L34" s="171"/>
      <c r="M34" s="94">
        <v>104.8</v>
      </c>
      <c r="N34" s="270"/>
      <c r="O34" s="227"/>
      <c r="P34" s="100"/>
      <c r="Q34" s="169"/>
      <c r="R34" s="60"/>
      <c r="S34" s="61"/>
      <c r="T34" s="61"/>
      <c r="U34" s="160"/>
      <c r="V34" s="743"/>
    </row>
    <row r="35" spans="1:22">
      <c r="A35" s="43">
        <v>28</v>
      </c>
      <c r="B35" s="738" t="s">
        <v>1021</v>
      </c>
      <c r="C35" s="735">
        <v>24536</v>
      </c>
      <c r="D35" s="735" t="s">
        <v>1227</v>
      </c>
      <c r="E35" s="735" t="s">
        <v>1</v>
      </c>
      <c r="F35" s="805" t="s">
        <v>234</v>
      </c>
      <c r="G35" s="405">
        <f>N35+H35+I35+L35+Q35+O35+T35+R35+M35+V35</f>
        <v>104.2</v>
      </c>
      <c r="H35" s="52"/>
      <c r="I35" s="181"/>
      <c r="J35" s="228"/>
      <c r="K35" s="311"/>
      <c r="L35" s="171"/>
      <c r="M35" s="61"/>
      <c r="N35" s="270"/>
      <c r="O35" s="227"/>
      <c r="P35" s="100"/>
      <c r="Q35" s="169"/>
      <c r="R35" s="579"/>
      <c r="S35" s="61"/>
      <c r="T35" s="61"/>
      <c r="U35" s="160"/>
      <c r="V35" s="743">
        <v>104.2</v>
      </c>
    </row>
    <row r="36" spans="1:22">
      <c r="A36" s="43">
        <v>29</v>
      </c>
      <c r="B36" s="312" t="s">
        <v>719</v>
      </c>
      <c r="C36" s="43">
        <v>75181</v>
      </c>
      <c r="D36" s="43" t="s">
        <v>720</v>
      </c>
      <c r="E36" s="43" t="s">
        <v>2</v>
      </c>
      <c r="F36" s="69" t="s">
        <v>662</v>
      </c>
      <c r="G36" s="405">
        <f>N36+H36+I36+L36+Q36+O36+P36</f>
        <v>103.9</v>
      </c>
      <c r="H36" s="52"/>
      <c r="I36" s="181"/>
      <c r="J36" s="228"/>
      <c r="K36" s="311"/>
      <c r="L36" s="171"/>
      <c r="M36" s="61"/>
      <c r="N36" s="270"/>
      <c r="O36" s="227"/>
      <c r="P36" s="298">
        <v>103.9</v>
      </c>
      <c r="Q36" s="169"/>
      <c r="R36" s="60"/>
      <c r="S36" s="61"/>
      <c r="T36" s="61"/>
      <c r="U36" s="160"/>
      <c r="V36" s="743"/>
    </row>
    <row r="37" spans="1:22">
      <c r="A37" s="43">
        <v>30</v>
      </c>
      <c r="B37" s="312" t="s">
        <v>543</v>
      </c>
      <c r="C37" s="61">
        <v>65742</v>
      </c>
      <c r="D37" s="61" t="s">
        <v>544</v>
      </c>
      <c r="E37" s="43" t="s">
        <v>6</v>
      </c>
      <c r="F37" s="86" t="s">
        <v>234</v>
      </c>
      <c r="G37" s="405">
        <f>N37+H37+I37+L37+Q37+O37</f>
        <v>103.5</v>
      </c>
      <c r="H37" s="52"/>
      <c r="I37" s="181"/>
      <c r="J37" s="228"/>
      <c r="K37" s="171"/>
      <c r="L37" s="171"/>
      <c r="M37" s="61"/>
      <c r="N37" s="270"/>
      <c r="O37" s="227"/>
      <c r="P37" s="100"/>
      <c r="Q37" s="330">
        <v>103.5</v>
      </c>
      <c r="R37" s="60"/>
      <c r="S37" s="61"/>
      <c r="T37" s="61"/>
      <c r="U37" s="160"/>
      <c r="V37" s="743"/>
    </row>
    <row r="38" spans="1:22">
      <c r="A38" s="43">
        <v>31</v>
      </c>
      <c r="B38" s="103" t="s">
        <v>113</v>
      </c>
      <c r="C38" s="271">
        <v>24592</v>
      </c>
      <c r="D38" s="66">
        <v>1096</v>
      </c>
      <c r="E38" s="66" t="s">
        <v>46</v>
      </c>
      <c r="F38" s="260" t="s">
        <v>234</v>
      </c>
      <c r="G38" s="405">
        <f>N38+H38+I38+L38+Q38+O38</f>
        <v>97.5</v>
      </c>
      <c r="H38" s="52"/>
      <c r="I38" s="180"/>
      <c r="J38" s="229"/>
      <c r="K38" s="215"/>
      <c r="L38" s="171"/>
      <c r="M38" s="61"/>
      <c r="N38" s="270">
        <v>97.5</v>
      </c>
      <c r="O38" s="544"/>
      <c r="P38" s="50"/>
      <c r="Q38" s="169"/>
      <c r="R38" s="60"/>
      <c r="S38" s="61"/>
      <c r="T38" s="61"/>
      <c r="U38" s="160"/>
      <c r="V38" s="743"/>
    </row>
    <row r="39" spans="1:22">
      <c r="A39" s="43">
        <v>32</v>
      </c>
      <c r="B39" s="81" t="s">
        <v>644</v>
      </c>
      <c r="C39" s="43" t="s">
        <v>114</v>
      </c>
      <c r="D39" s="43" t="s">
        <v>277</v>
      </c>
      <c r="E39" s="43" t="s">
        <v>46</v>
      </c>
      <c r="F39" s="86" t="s">
        <v>127</v>
      </c>
      <c r="G39" s="405">
        <f>H39+I39+L39+Q39+O39</f>
        <v>96.9</v>
      </c>
      <c r="H39" s="52"/>
      <c r="I39" s="181"/>
      <c r="J39" s="228"/>
      <c r="K39" s="171"/>
      <c r="L39" s="171"/>
      <c r="M39" s="61"/>
      <c r="N39" s="270">
        <v>77.2</v>
      </c>
      <c r="O39" s="403">
        <v>96.9</v>
      </c>
      <c r="P39" s="100"/>
      <c r="Q39" s="169"/>
      <c r="R39" s="60"/>
      <c r="S39" s="61"/>
      <c r="T39" s="61"/>
      <c r="U39" s="160"/>
      <c r="V39" s="743"/>
    </row>
    <row r="40" spans="1:22">
      <c r="A40" s="43">
        <v>33</v>
      </c>
      <c r="B40" s="81" t="s">
        <v>834</v>
      </c>
      <c r="C40" s="43">
        <v>85485</v>
      </c>
      <c r="D40" s="43" t="s">
        <v>835</v>
      </c>
      <c r="E40" s="43" t="s">
        <v>9</v>
      </c>
      <c r="F40" s="69" t="s">
        <v>234</v>
      </c>
      <c r="G40" s="405">
        <f>N40+H40+I40+L40+Q40+O40+T40</f>
        <v>94.4</v>
      </c>
      <c r="H40" s="52"/>
      <c r="I40" s="181"/>
      <c r="J40" s="228"/>
      <c r="K40" s="311"/>
      <c r="L40" s="171"/>
      <c r="M40" s="61"/>
      <c r="N40" s="387"/>
      <c r="O40" s="227"/>
      <c r="P40" s="100"/>
      <c r="Q40" s="169"/>
      <c r="R40" s="60"/>
      <c r="S40" s="61"/>
      <c r="T40" s="298">
        <v>94.4</v>
      </c>
      <c r="U40" s="160"/>
      <c r="V40" s="743"/>
    </row>
    <row r="41" spans="1:22">
      <c r="A41" s="43">
        <v>34</v>
      </c>
      <c r="B41" s="624" t="s">
        <v>1068</v>
      </c>
      <c r="C41" s="625">
        <v>66981</v>
      </c>
      <c r="D41" s="625">
        <v>986170</v>
      </c>
      <c r="E41" s="625" t="s">
        <v>3</v>
      </c>
      <c r="F41" s="631" t="s">
        <v>130</v>
      </c>
      <c r="G41" s="405">
        <f>N41+H41+I41+L41+Q41+O41+T41+R41+S41</f>
        <v>93.4</v>
      </c>
      <c r="H41" s="52"/>
      <c r="I41" s="181"/>
      <c r="J41" s="228"/>
      <c r="K41" s="311"/>
      <c r="L41" s="171"/>
      <c r="M41" s="61"/>
      <c r="N41" s="270"/>
      <c r="O41" s="227"/>
      <c r="P41" s="100"/>
      <c r="Q41" s="169"/>
      <c r="R41" s="579"/>
      <c r="S41" s="298">
        <v>93.4</v>
      </c>
      <c r="T41" s="61"/>
      <c r="U41" s="160"/>
      <c r="V41" s="743"/>
    </row>
    <row r="42" spans="1:22">
      <c r="A42" s="43">
        <v>35</v>
      </c>
      <c r="B42" s="81" t="s">
        <v>840</v>
      </c>
      <c r="C42" s="43">
        <v>75341</v>
      </c>
      <c r="D42" s="43" t="s">
        <v>841</v>
      </c>
      <c r="E42" s="43" t="s">
        <v>9</v>
      </c>
      <c r="F42" s="69" t="s">
        <v>234</v>
      </c>
      <c r="G42" s="405">
        <f>N42+H42+I42+L42+Q42+O42+T42</f>
        <v>92.3</v>
      </c>
      <c r="H42" s="52"/>
      <c r="I42" s="181"/>
      <c r="J42" s="228"/>
      <c r="K42" s="311"/>
      <c r="L42" s="171"/>
      <c r="M42" s="61"/>
      <c r="N42" s="270"/>
      <c r="O42" s="227"/>
      <c r="P42" s="100"/>
      <c r="Q42" s="169"/>
      <c r="R42" s="60"/>
      <c r="S42" s="61"/>
      <c r="T42" s="298">
        <v>92.3</v>
      </c>
      <c r="U42" s="160"/>
      <c r="V42" s="743"/>
    </row>
    <row r="43" spans="1:22">
      <c r="A43" s="43">
        <v>36</v>
      </c>
      <c r="B43" s="312" t="s">
        <v>705</v>
      </c>
      <c r="C43" s="43">
        <v>81520</v>
      </c>
      <c r="D43" s="43" t="s">
        <v>706</v>
      </c>
      <c r="E43" s="43" t="s">
        <v>2</v>
      </c>
      <c r="F43" s="69" t="s">
        <v>662</v>
      </c>
      <c r="G43" s="405">
        <f>N43+H43+I43+L43+Q43+O43+P43</f>
        <v>90.6</v>
      </c>
      <c r="H43" s="52"/>
      <c r="I43" s="181"/>
      <c r="J43" s="228"/>
      <c r="K43" s="311"/>
      <c r="L43" s="171"/>
      <c r="M43" s="61"/>
      <c r="N43" s="270"/>
      <c r="O43" s="227"/>
      <c r="P43" s="298">
        <v>90.6</v>
      </c>
      <c r="Q43" s="169"/>
      <c r="R43" s="60"/>
      <c r="S43" s="61"/>
      <c r="T43" s="61"/>
      <c r="U43" s="160"/>
      <c r="V43" s="743"/>
    </row>
    <row r="44" spans="1:22">
      <c r="A44" s="43">
        <v>37</v>
      </c>
      <c r="B44" s="81" t="s">
        <v>844</v>
      </c>
      <c r="C44" s="43">
        <v>85497</v>
      </c>
      <c r="D44" s="43" t="s">
        <v>845</v>
      </c>
      <c r="E44" s="43" t="s">
        <v>9</v>
      </c>
      <c r="F44" s="69" t="s">
        <v>234</v>
      </c>
      <c r="G44" s="405">
        <f>N44+H44+I44+L44+Q44+O44+T44</f>
        <v>88.9</v>
      </c>
      <c r="H44" s="52"/>
      <c r="I44" s="181"/>
      <c r="J44" s="228"/>
      <c r="K44" s="311"/>
      <c r="L44" s="171"/>
      <c r="M44" s="61"/>
      <c r="N44" s="270"/>
      <c r="O44" s="227"/>
      <c r="P44" s="100"/>
      <c r="Q44" s="169"/>
      <c r="R44" s="60"/>
      <c r="S44" s="61"/>
      <c r="T44" s="298">
        <v>88.9</v>
      </c>
      <c r="U44" s="160"/>
      <c r="V44" s="743"/>
    </row>
    <row r="45" spans="1:22">
      <c r="A45" s="43">
        <v>38</v>
      </c>
      <c r="B45" s="738" t="s">
        <v>1204</v>
      </c>
      <c r="C45" s="735">
        <v>31096</v>
      </c>
      <c r="D45" s="66">
        <v>1097</v>
      </c>
      <c r="E45" s="735" t="s">
        <v>1</v>
      </c>
      <c r="F45" s="805" t="s">
        <v>234</v>
      </c>
      <c r="G45" s="405">
        <f>N45+H45+I45+L45+Q45+O45+T45+R45+M45+V45</f>
        <v>88.5</v>
      </c>
      <c r="H45" s="52"/>
      <c r="I45" s="181"/>
      <c r="J45" s="228"/>
      <c r="K45" s="311"/>
      <c r="L45" s="171"/>
      <c r="M45" s="61"/>
      <c r="N45" s="270">
        <v>15.4</v>
      </c>
      <c r="O45" s="227"/>
      <c r="P45" s="100"/>
      <c r="Q45" s="169"/>
      <c r="R45" s="579"/>
      <c r="S45" s="61"/>
      <c r="T45" s="61"/>
      <c r="U45" s="160"/>
      <c r="V45" s="743">
        <v>73.099999999999994</v>
      </c>
    </row>
    <row r="46" spans="1:22">
      <c r="A46" s="43">
        <v>39</v>
      </c>
      <c r="B46" s="570" t="s">
        <v>897</v>
      </c>
      <c r="C46" s="71">
        <v>68237</v>
      </c>
      <c r="D46" s="71" t="s">
        <v>898</v>
      </c>
      <c r="E46" s="71" t="s">
        <v>3</v>
      </c>
      <c r="F46" s="573" t="s">
        <v>234</v>
      </c>
      <c r="G46" s="405">
        <f>N46+H46+I46+L46+Q46+O46+T46+R46</f>
        <v>87.4</v>
      </c>
      <c r="H46" s="52"/>
      <c r="I46" s="181"/>
      <c r="J46" s="228"/>
      <c r="K46" s="311"/>
      <c r="L46" s="171"/>
      <c r="M46" s="61"/>
      <c r="N46" s="270"/>
      <c r="O46" s="227"/>
      <c r="P46" s="100"/>
      <c r="Q46" s="169"/>
      <c r="R46" s="579">
        <v>87.4</v>
      </c>
      <c r="S46" s="61"/>
      <c r="T46" s="61"/>
      <c r="U46" s="160"/>
      <c r="V46" s="743"/>
    </row>
    <row r="47" spans="1:22">
      <c r="A47" s="43">
        <v>40</v>
      </c>
      <c r="B47" s="81" t="s">
        <v>258</v>
      </c>
      <c r="C47" s="43">
        <v>83026</v>
      </c>
      <c r="D47" s="43">
        <v>1001</v>
      </c>
      <c r="E47" s="43" t="s">
        <v>118</v>
      </c>
      <c r="F47" s="69" t="s">
        <v>234</v>
      </c>
      <c r="G47" s="405">
        <f>N47+H47+I47+L47+Q47+O47+P47</f>
        <v>87</v>
      </c>
      <c r="H47" s="135"/>
      <c r="I47" s="246">
        <v>87</v>
      </c>
      <c r="J47" s="179"/>
      <c r="K47" s="170"/>
      <c r="L47" s="170"/>
      <c r="M47" s="137"/>
      <c r="N47" s="225"/>
      <c r="O47" s="227"/>
      <c r="P47" s="50"/>
      <c r="Q47" s="169"/>
      <c r="R47" s="60"/>
      <c r="S47" s="61"/>
      <c r="T47" s="61"/>
      <c r="U47" s="160"/>
      <c r="V47" s="743"/>
    </row>
    <row r="48" spans="1:22">
      <c r="A48" s="43">
        <v>41</v>
      </c>
      <c r="B48" s="119" t="s">
        <v>797</v>
      </c>
      <c r="C48" s="83">
        <v>15985</v>
      </c>
      <c r="D48" s="83" t="s">
        <v>798</v>
      </c>
      <c r="E48" s="43" t="s">
        <v>42</v>
      </c>
      <c r="F48" s="69" t="s">
        <v>234</v>
      </c>
      <c r="G48" s="405">
        <f>N48+H48+I48+L48+Q48+O48+U48+J48</f>
        <v>85.4</v>
      </c>
      <c r="H48" s="52"/>
      <c r="I48" s="181"/>
      <c r="J48" s="246">
        <v>85.4</v>
      </c>
      <c r="K48" s="311"/>
      <c r="L48" s="171"/>
      <c r="M48" s="61"/>
      <c r="N48" s="270"/>
      <c r="O48" s="227"/>
      <c r="P48" s="100"/>
      <c r="Q48" s="169"/>
      <c r="R48" s="60"/>
      <c r="S48" s="61"/>
      <c r="T48" s="61"/>
      <c r="U48" s="160"/>
      <c r="V48" s="743"/>
    </row>
    <row r="49" spans="1:22">
      <c r="A49" s="43">
        <v>42</v>
      </c>
      <c r="B49" s="736" t="s">
        <v>1229</v>
      </c>
      <c r="C49" s="735">
        <v>26332</v>
      </c>
      <c r="D49" s="735" t="s">
        <v>1230</v>
      </c>
      <c r="E49" s="735" t="s">
        <v>116</v>
      </c>
      <c r="F49" s="805" t="s">
        <v>234</v>
      </c>
      <c r="G49" s="405">
        <f>N49+H49+I49+L49+Q49+O49+T49+R49+M49+V49</f>
        <v>78.599999999999994</v>
      </c>
      <c r="H49" s="52"/>
      <c r="I49" s="181"/>
      <c r="J49" s="228"/>
      <c r="K49" s="311"/>
      <c r="L49" s="171"/>
      <c r="M49" s="61"/>
      <c r="N49" s="270"/>
      <c r="O49" s="227"/>
      <c r="P49" s="100"/>
      <c r="Q49" s="169"/>
      <c r="R49" s="579"/>
      <c r="S49" s="61"/>
      <c r="T49" s="61"/>
      <c r="U49" s="160"/>
      <c r="V49" s="743">
        <v>78.599999999999994</v>
      </c>
    </row>
    <row r="50" spans="1:22">
      <c r="A50" s="43">
        <v>43</v>
      </c>
      <c r="B50" s="312" t="s">
        <v>540</v>
      </c>
      <c r="C50" s="61">
        <v>71639</v>
      </c>
      <c r="D50" s="61" t="s">
        <v>541</v>
      </c>
      <c r="E50" s="43" t="s">
        <v>6</v>
      </c>
      <c r="F50" s="86" t="s">
        <v>234</v>
      </c>
      <c r="G50" s="405">
        <f>N50+H50+I50+L50+Q50+O50</f>
        <v>77</v>
      </c>
      <c r="H50" s="52"/>
      <c r="I50" s="181"/>
      <c r="J50" s="228"/>
      <c r="K50" s="171"/>
      <c r="L50" s="171"/>
      <c r="M50" s="61"/>
      <c r="N50" s="270"/>
      <c r="O50" s="227"/>
      <c r="P50" s="100"/>
      <c r="Q50" s="330">
        <v>77</v>
      </c>
      <c r="R50" s="60"/>
      <c r="S50" s="61"/>
      <c r="T50" s="61"/>
      <c r="U50" s="160"/>
      <c r="V50" s="743"/>
    </row>
    <row r="51" spans="1:22">
      <c r="A51" s="43">
        <v>44</v>
      </c>
      <c r="B51" s="312" t="s">
        <v>697</v>
      </c>
      <c r="C51" s="43">
        <v>85239</v>
      </c>
      <c r="D51" s="43" t="s">
        <v>698</v>
      </c>
      <c r="E51" s="43" t="s">
        <v>2</v>
      </c>
      <c r="F51" s="69" t="s">
        <v>662</v>
      </c>
      <c r="G51" s="405">
        <f>N51+H51+I51+L51+Q51+O51+P51</f>
        <v>75</v>
      </c>
      <c r="H51" s="52"/>
      <c r="I51" s="181"/>
      <c r="J51" s="228"/>
      <c r="K51" s="311"/>
      <c r="L51" s="171"/>
      <c r="M51" s="61"/>
      <c r="N51" s="270"/>
      <c r="O51" s="227"/>
      <c r="P51" s="298">
        <v>75</v>
      </c>
      <c r="Q51" s="169"/>
      <c r="R51" s="60"/>
      <c r="S51" s="61"/>
      <c r="T51" s="61"/>
      <c r="U51" s="160"/>
      <c r="V51" s="743"/>
    </row>
    <row r="52" spans="1:22">
      <c r="A52" s="43">
        <v>45</v>
      </c>
      <c r="B52" s="570" t="s">
        <v>899</v>
      </c>
      <c r="C52" s="71">
        <v>68201</v>
      </c>
      <c r="D52" s="71" t="s">
        <v>900</v>
      </c>
      <c r="E52" s="71" t="s">
        <v>3</v>
      </c>
      <c r="F52" s="573" t="s">
        <v>234</v>
      </c>
      <c r="G52" s="405">
        <f>N52+H52+I52+L52+Q52+O52+T52+R52</f>
        <v>73.8</v>
      </c>
      <c r="H52" s="52"/>
      <c r="I52" s="181"/>
      <c r="J52" s="228"/>
      <c r="K52" s="311"/>
      <c r="L52" s="171"/>
      <c r="M52" s="61"/>
      <c r="N52" s="270"/>
      <c r="O52" s="227"/>
      <c r="P52" s="100"/>
      <c r="Q52" s="169"/>
      <c r="R52" s="579">
        <v>73.8</v>
      </c>
      <c r="S52" s="61"/>
      <c r="T52" s="61"/>
      <c r="U52" s="160"/>
      <c r="V52" s="743"/>
    </row>
    <row r="53" spans="1:22">
      <c r="A53" s="43">
        <v>46</v>
      </c>
      <c r="B53" s="514" t="s">
        <v>727</v>
      </c>
      <c r="C53" s="61">
        <v>62098</v>
      </c>
      <c r="D53" s="520" t="s">
        <v>199</v>
      </c>
      <c r="E53" s="517" t="s">
        <v>8</v>
      </c>
      <c r="F53" s="518" t="s">
        <v>234</v>
      </c>
      <c r="G53" s="405">
        <f>N53+H53+I53+L53+Q53+O53+P53+U53</f>
        <v>71.899999999999991</v>
      </c>
      <c r="H53" s="52"/>
      <c r="I53" s="181">
        <v>14.6</v>
      </c>
      <c r="J53" s="228"/>
      <c r="K53" s="171"/>
      <c r="L53" s="171"/>
      <c r="M53" s="61"/>
      <c r="N53" s="270"/>
      <c r="O53" s="403"/>
      <c r="P53" s="100"/>
      <c r="Q53" s="169"/>
      <c r="R53" s="60"/>
      <c r="S53" s="61"/>
      <c r="T53" s="61"/>
      <c r="U53" s="526">
        <v>57.3</v>
      </c>
      <c r="V53" s="743"/>
    </row>
    <row r="54" spans="1:22" ht="13.5" thickBot="1">
      <c r="A54" s="43">
        <v>47</v>
      </c>
      <c r="B54" s="583" t="s">
        <v>941</v>
      </c>
      <c r="C54" s="584" t="s">
        <v>942</v>
      </c>
      <c r="D54" s="584" t="s">
        <v>943</v>
      </c>
      <c r="E54" s="586" t="s">
        <v>7</v>
      </c>
      <c r="F54" s="599" t="s">
        <v>234</v>
      </c>
      <c r="G54" s="405">
        <f>N54+H54+I54+L54+Q54+O54+T54+R54+M54</f>
        <v>71.2</v>
      </c>
      <c r="H54" s="52"/>
      <c r="I54" s="181"/>
      <c r="J54" s="228"/>
      <c r="K54" s="171"/>
      <c r="L54" s="171"/>
      <c r="M54" s="94">
        <v>71.2</v>
      </c>
      <c r="N54" s="270"/>
      <c r="O54" s="227"/>
      <c r="P54" s="100"/>
      <c r="Q54" s="169"/>
      <c r="R54" s="60"/>
      <c r="S54" s="61"/>
      <c r="T54" s="61"/>
      <c r="U54" s="160"/>
      <c r="V54" s="743"/>
    </row>
    <row r="55" spans="1:22">
      <c r="A55" s="43">
        <v>48</v>
      </c>
      <c r="B55" s="421" t="s">
        <v>545</v>
      </c>
      <c r="C55" s="56">
        <v>82354</v>
      </c>
      <c r="D55" s="56" t="s">
        <v>546</v>
      </c>
      <c r="E55" s="422" t="s">
        <v>6</v>
      </c>
      <c r="F55" s="316" t="s">
        <v>127</v>
      </c>
      <c r="G55" s="405">
        <f>N55+H55+I55+L55+Q55+O55+P55</f>
        <v>70.400000000000006</v>
      </c>
      <c r="H55" s="52"/>
      <c r="I55" s="181"/>
      <c r="J55" s="228"/>
      <c r="K55" s="171"/>
      <c r="L55" s="171"/>
      <c r="M55" s="61"/>
      <c r="N55" s="270"/>
      <c r="O55" s="227"/>
      <c r="P55" s="100"/>
      <c r="Q55" s="330">
        <v>70.400000000000006</v>
      </c>
      <c r="R55" s="60"/>
      <c r="S55" s="61"/>
      <c r="T55" s="61"/>
      <c r="U55" s="160"/>
      <c r="V55" s="743"/>
    </row>
    <row r="56" spans="1:22">
      <c r="A56" s="43">
        <v>49</v>
      </c>
      <c r="B56" s="312" t="s">
        <v>547</v>
      </c>
      <c r="C56" s="61">
        <v>92776</v>
      </c>
      <c r="D56" s="61" t="s">
        <v>548</v>
      </c>
      <c r="E56" s="43" t="s">
        <v>6</v>
      </c>
      <c r="F56" s="86" t="s">
        <v>127</v>
      </c>
      <c r="G56" s="405">
        <f>N56+H56+I56+L56+Q56+O56</f>
        <v>68.599999999999994</v>
      </c>
      <c r="H56" s="52"/>
      <c r="I56" s="181"/>
      <c r="J56" s="228"/>
      <c r="K56" s="171"/>
      <c r="L56" s="171"/>
      <c r="M56" s="61"/>
      <c r="N56" s="270"/>
      <c r="O56" s="227"/>
      <c r="P56" s="100"/>
      <c r="Q56" s="330">
        <v>68.599999999999994</v>
      </c>
      <c r="R56" s="60"/>
      <c r="S56" s="61"/>
      <c r="T56" s="61"/>
      <c r="U56" s="160"/>
      <c r="V56" s="743"/>
    </row>
    <row r="57" spans="1:22">
      <c r="A57" s="43">
        <v>50</v>
      </c>
      <c r="B57" s="570" t="s">
        <v>869</v>
      </c>
      <c r="C57" s="71"/>
      <c r="D57" s="71" t="s">
        <v>902</v>
      </c>
      <c r="E57" s="71" t="s">
        <v>3</v>
      </c>
      <c r="F57" s="573" t="s">
        <v>234</v>
      </c>
      <c r="G57" s="405">
        <f>N57+H57+I57+L57+Q57+O57+T57+R57</f>
        <v>66.7</v>
      </c>
      <c r="H57" s="52"/>
      <c r="I57" s="181"/>
      <c r="J57" s="228"/>
      <c r="K57" s="311"/>
      <c r="L57" s="171"/>
      <c r="M57" s="61"/>
      <c r="N57" s="270"/>
      <c r="O57" s="227"/>
      <c r="P57" s="100"/>
      <c r="Q57" s="169"/>
      <c r="R57" s="579">
        <v>66.7</v>
      </c>
      <c r="S57" s="61"/>
      <c r="T57" s="61"/>
      <c r="U57" s="160"/>
      <c r="V57" s="743"/>
    </row>
    <row r="58" spans="1:22">
      <c r="A58" s="43">
        <v>51</v>
      </c>
      <c r="B58" s="81" t="s">
        <v>549</v>
      </c>
      <c r="C58" s="61">
        <v>92801</v>
      </c>
      <c r="D58" s="61" t="s">
        <v>550</v>
      </c>
      <c r="E58" s="43" t="s">
        <v>6</v>
      </c>
      <c r="F58" s="86" t="s">
        <v>127</v>
      </c>
      <c r="G58" s="405">
        <f>N58+H58+I58+L58+Q58+O58</f>
        <v>65.099999999999994</v>
      </c>
      <c r="H58" s="52"/>
      <c r="I58" s="181"/>
      <c r="J58" s="228"/>
      <c r="K58" s="171"/>
      <c r="L58" s="171"/>
      <c r="M58" s="61"/>
      <c r="N58" s="270"/>
      <c r="O58" s="227"/>
      <c r="P58" s="100"/>
      <c r="Q58" s="330">
        <v>65.099999999999994</v>
      </c>
      <c r="R58" s="60"/>
      <c r="S58" s="61"/>
      <c r="T58" s="61"/>
      <c r="U58" s="160"/>
      <c r="V58" s="743"/>
    </row>
    <row r="59" spans="1:22">
      <c r="A59" s="43">
        <v>52</v>
      </c>
      <c r="B59" s="570" t="s">
        <v>903</v>
      </c>
      <c r="C59" s="71"/>
      <c r="D59" s="71" t="s">
        <v>876</v>
      </c>
      <c r="E59" s="71" t="s">
        <v>3</v>
      </c>
      <c r="F59" s="573" t="s">
        <v>127</v>
      </c>
      <c r="G59" s="405">
        <f>N59+H59+I59+L59+Q59+O59+T59+R59</f>
        <v>63.1</v>
      </c>
      <c r="H59" s="52"/>
      <c r="I59" s="181"/>
      <c r="J59" s="228"/>
      <c r="K59" s="311"/>
      <c r="L59" s="171"/>
      <c r="M59" s="61"/>
      <c r="N59" s="270"/>
      <c r="O59" s="227"/>
      <c r="P59" s="100"/>
      <c r="Q59" s="169"/>
      <c r="R59" s="579">
        <v>63.1</v>
      </c>
      <c r="S59" s="61"/>
      <c r="T59" s="61"/>
      <c r="U59" s="160"/>
      <c r="V59" s="743"/>
    </row>
    <row r="60" spans="1:22">
      <c r="A60" s="43">
        <v>53</v>
      </c>
      <c r="B60" s="312" t="s">
        <v>471</v>
      </c>
      <c r="C60" s="61">
        <v>66922</v>
      </c>
      <c r="D60" s="61" t="s">
        <v>472</v>
      </c>
      <c r="E60" s="43" t="s">
        <v>6</v>
      </c>
      <c r="F60" s="86" t="s">
        <v>234</v>
      </c>
      <c r="G60" s="405">
        <f>N60+H60+I60+L60+Q60+O60</f>
        <v>60.7</v>
      </c>
      <c r="H60" s="52"/>
      <c r="I60" s="181"/>
      <c r="J60" s="228"/>
      <c r="K60" s="171"/>
      <c r="L60" s="171"/>
      <c r="M60" s="61"/>
      <c r="N60" s="270"/>
      <c r="O60" s="227"/>
      <c r="P60" s="100"/>
      <c r="Q60" s="330">
        <v>60.7</v>
      </c>
      <c r="R60" s="60"/>
      <c r="S60" s="61"/>
      <c r="T60" s="61"/>
      <c r="U60" s="160"/>
      <c r="V60" s="743"/>
    </row>
    <row r="61" spans="1:22">
      <c r="A61" s="43">
        <v>54</v>
      </c>
      <c r="B61" s="81" t="s">
        <v>654</v>
      </c>
      <c r="C61" s="43" t="s">
        <v>655</v>
      </c>
      <c r="D61" s="43" t="s">
        <v>656</v>
      </c>
      <c r="E61" s="43" t="s">
        <v>6</v>
      </c>
      <c r="F61" s="86" t="s">
        <v>127</v>
      </c>
      <c r="G61" s="405">
        <f>N61+H61+I61+L61+Q61+O61+P61</f>
        <v>60.4</v>
      </c>
      <c r="H61" s="52"/>
      <c r="I61" s="181"/>
      <c r="J61" s="228"/>
      <c r="K61" s="171"/>
      <c r="L61" s="171"/>
      <c r="M61" s="61"/>
      <c r="N61" s="270"/>
      <c r="O61" s="403">
        <v>60.4</v>
      </c>
      <c r="P61" s="100"/>
      <c r="Q61" s="169"/>
      <c r="R61" s="60"/>
      <c r="S61" s="61"/>
      <c r="T61" s="61"/>
      <c r="U61" s="160"/>
      <c r="V61" s="743"/>
    </row>
    <row r="62" spans="1:22">
      <c r="A62" s="43">
        <v>55</v>
      </c>
      <c r="B62" s="624" t="s">
        <v>1063</v>
      </c>
      <c r="C62" s="625">
        <v>16149</v>
      </c>
      <c r="D62" s="625">
        <v>603</v>
      </c>
      <c r="E62" s="625" t="s">
        <v>42</v>
      </c>
      <c r="F62" s="631" t="s">
        <v>914</v>
      </c>
      <c r="G62" s="405">
        <f>N62+H62+J62+L62+Q62+O62+S62</f>
        <v>59.8</v>
      </c>
      <c r="H62" s="52"/>
      <c r="I62" s="181"/>
      <c r="J62" s="228"/>
      <c r="K62" s="311"/>
      <c r="L62" s="171"/>
      <c r="M62" s="61"/>
      <c r="N62" s="270"/>
      <c r="O62" s="227"/>
      <c r="P62" s="100"/>
      <c r="Q62" s="169"/>
      <c r="R62" s="579"/>
      <c r="S62" s="298">
        <v>59.8</v>
      </c>
      <c r="T62" s="61"/>
      <c r="U62" s="160"/>
      <c r="V62" s="743"/>
    </row>
    <row r="63" spans="1:22">
      <c r="A63" s="43">
        <v>56</v>
      </c>
      <c r="B63" s="81" t="s">
        <v>552</v>
      </c>
      <c r="C63" s="61">
        <v>82355</v>
      </c>
      <c r="D63" s="61" t="s">
        <v>553</v>
      </c>
      <c r="E63" s="43" t="s">
        <v>6</v>
      </c>
      <c r="F63" s="86" t="s">
        <v>127</v>
      </c>
      <c r="G63" s="405">
        <f>N63+H63+I63+L63+Q63+O63+P63</f>
        <v>57.6</v>
      </c>
      <c r="H63" s="52"/>
      <c r="I63" s="181"/>
      <c r="J63" s="228"/>
      <c r="K63" s="171"/>
      <c r="L63" s="171"/>
      <c r="M63" s="61"/>
      <c r="N63" s="270"/>
      <c r="O63" s="227"/>
      <c r="P63" s="100"/>
      <c r="Q63" s="330">
        <v>57.6</v>
      </c>
      <c r="R63" s="60"/>
      <c r="S63" s="61"/>
      <c r="T63" s="61"/>
      <c r="U63" s="160"/>
      <c r="V63" s="743"/>
    </row>
    <row r="64" spans="1:22">
      <c r="A64" s="43">
        <v>57</v>
      </c>
      <c r="B64" s="588" t="s">
        <v>962</v>
      </c>
      <c r="C64" s="585" t="s">
        <v>963</v>
      </c>
      <c r="D64" s="585" t="s">
        <v>964</v>
      </c>
      <c r="E64" s="586" t="s">
        <v>5</v>
      </c>
      <c r="F64" s="599" t="s">
        <v>234</v>
      </c>
      <c r="G64" s="405">
        <f>N64+H64+I64+L64+Q64+O64+T64+R64+M64</f>
        <v>55.2</v>
      </c>
      <c r="H64" s="52"/>
      <c r="I64" s="181"/>
      <c r="J64" s="228"/>
      <c r="K64" s="171"/>
      <c r="L64" s="171"/>
      <c r="M64" s="94">
        <v>55.2</v>
      </c>
      <c r="N64" s="270"/>
      <c r="O64" s="227"/>
      <c r="P64" s="100"/>
      <c r="Q64" s="169"/>
      <c r="R64" s="60"/>
      <c r="S64" s="61"/>
      <c r="T64" s="61"/>
      <c r="U64" s="160"/>
      <c r="V64" s="743"/>
    </row>
    <row r="65" spans="1:22">
      <c r="A65" s="43">
        <v>58</v>
      </c>
      <c r="B65" s="570" t="s">
        <v>904</v>
      </c>
      <c r="C65" s="71">
        <v>76111</v>
      </c>
      <c r="D65" s="71" t="s">
        <v>905</v>
      </c>
      <c r="E65" s="71" t="s">
        <v>3</v>
      </c>
      <c r="F65" s="573" t="s">
        <v>234</v>
      </c>
      <c r="G65" s="405">
        <f>N65+H65+I65+L65+Q65+O65+T65+R65</f>
        <v>54.6</v>
      </c>
      <c r="H65" s="52"/>
      <c r="I65" s="181"/>
      <c r="J65" s="228"/>
      <c r="K65" s="311"/>
      <c r="L65" s="171"/>
      <c r="M65" s="61"/>
      <c r="N65" s="270"/>
      <c r="O65" s="227"/>
      <c r="P65" s="100"/>
      <c r="Q65" s="169"/>
      <c r="R65" s="579">
        <v>54.6</v>
      </c>
      <c r="S65" s="61"/>
      <c r="T65" s="61"/>
      <c r="U65" s="160"/>
      <c r="V65" s="743"/>
    </row>
    <row r="66" spans="1:22">
      <c r="A66" s="43">
        <v>59</v>
      </c>
      <c r="B66" s="709" t="s">
        <v>351</v>
      </c>
      <c r="C66" s="710">
        <v>62286</v>
      </c>
      <c r="D66" s="605">
        <v>1471</v>
      </c>
      <c r="E66" s="605" t="s">
        <v>1</v>
      </c>
      <c r="F66" s="605" t="s">
        <v>127</v>
      </c>
      <c r="G66" s="405">
        <f>N66+H66+I66+L66+Q66+O66</f>
        <v>54.6</v>
      </c>
      <c r="H66" s="52"/>
      <c r="I66" s="181"/>
      <c r="J66" s="228"/>
      <c r="K66" s="171"/>
      <c r="L66" s="171"/>
      <c r="M66" s="61"/>
      <c r="N66" s="270">
        <v>54.6</v>
      </c>
      <c r="O66" s="227"/>
      <c r="P66" s="100"/>
      <c r="Q66" s="169"/>
      <c r="R66" s="60"/>
      <c r="S66" s="61"/>
      <c r="T66" s="61"/>
      <c r="U66" s="160"/>
      <c r="V66" s="743"/>
    </row>
    <row r="67" spans="1:22">
      <c r="A67" s="43">
        <v>60</v>
      </c>
      <c r="B67" s="312" t="s">
        <v>721</v>
      </c>
      <c r="C67" s="43">
        <v>83074</v>
      </c>
      <c r="D67" s="43" t="s">
        <v>722</v>
      </c>
      <c r="E67" s="43" t="s">
        <v>2</v>
      </c>
      <c r="F67" s="43" t="s">
        <v>662</v>
      </c>
      <c r="G67" s="405">
        <f>N67+H67+I67+L67+Q67+O67+P67</f>
        <v>52.7</v>
      </c>
      <c r="H67" s="52"/>
      <c r="I67" s="181"/>
      <c r="J67" s="228"/>
      <c r="K67" s="311"/>
      <c r="L67" s="171"/>
      <c r="M67" s="61"/>
      <c r="N67" s="270"/>
      <c r="O67" s="227"/>
      <c r="P67" s="298">
        <v>52.7</v>
      </c>
      <c r="Q67" s="169"/>
      <c r="R67" s="60"/>
      <c r="S67" s="61"/>
      <c r="T67" s="61"/>
      <c r="U67" s="160"/>
      <c r="V67" s="743"/>
    </row>
    <row r="68" spans="1:22">
      <c r="A68" s="43">
        <v>61</v>
      </c>
      <c r="B68" s="736" t="s">
        <v>1188</v>
      </c>
      <c r="C68" s="735">
        <v>30504</v>
      </c>
      <c r="D68" s="66">
        <v>1044</v>
      </c>
      <c r="E68" s="735" t="s">
        <v>1</v>
      </c>
      <c r="F68" s="735" t="s">
        <v>234</v>
      </c>
      <c r="G68" s="405">
        <f>N68+H68+I68+L68+Q68+O68+T68+R68+M68+V68</f>
        <v>49.5</v>
      </c>
      <c r="H68" s="52"/>
      <c r="I68" s="181"/>
      <c r="J68" s="228"/>
      <c r="K68" s="311"/>
      <c r="L68" s="171"/>
      <c r="M68" s="61"/>
      <c r="N68" s="270">
        <v>0</v>
      </c>
      <c r="O68" s="227"/>
      <c r="P68" s="100"/>
      <c r="Q68" s="169"/>
      <c r="R68" s="579"/>
      <c r="S68" s="61"/>
      <c r="T68" s="61"/>
      <c r="U68" s="160"/>
      <c r="V68" s="743">
        <v>49.5</v>
      </c>
    </row>
    <row r="69" spans="1:22">
      <c r="A69" s="43">
        <v>62</v>
      </c>
      <c r="B69" s="81" t="s">
        <v>492</v>
      </c>
      <c r="C69" s="61">
        <v>94396</v>
      </c>
      <c r="D69" s="61" t="s">
        <v>493</v>
      </c>
      <c r="E69" s="43" t="s">
        <v>6</v>
      </c>
      <c r="F69" s="61" t="s">
        <v>127</v>
      </c>
      <c r="G69" s="405">
        <f>N69+H69+I69+L69+Q69+O69+P69</f>
        <v>47.4</v>
      </c>
      <c r="H69" s="52"/>
      <c r="I69" s="181"/>
      <c r="J69" s="228"/>
      <c r="K69" s="171"/>
      <c r="L69" s="171"/>
      <c r="M69" s="61"/>
      <c r="N69" s="270"/>
      <c r="O69" s="227"/>
      <c r="P69" s="100"/>
      <c r="Q69" s="330">
        <v>47.4</v>
      </c>
      <c r="R69" s="60"/>
      <c r="S69" s="61"/>
      <c r="T69" s="61"/>
      <c r="U69" s="160"/>
      <c r="V69" s="743"/>
    </row>
    <row r="70" spans="1:22">
      <c r="A70" s="43">
        <v>63</v>
      </c>
      <c r="B70" s="81" t="s">
        <v>648</v>
      </c>
      <c r="C70" s="43" t="s">
        <v>649</v>
      </c>
      <c r="D70" s="43" t="s">
        <v>650</v>
      </c>
      <c r="E70" s="43" t="s">
        <v>6</v>
      </c>
      <c r="F70" s="61" t="s">
        <v>127</v>
      </c>
      <c r="G70" s="405">
        <f>N70+H70+I70+L70+Q70+O70+P70</f>
        <v>45.4</v>
      </c>
      <c r="H70" s="52"/>
      <c r="I70" s="181"/>
      <c r="J70" s="228"/>
      <c r="K70" s="171"/>
      <c r="L70" s="171"/>
      <c r="M70" s="61"/>
      <c r="N70" s="270"/>
      <c r="O70" s="403">
        <v>45.4</v>
      </c>
      <c r="P70" s="100"/>
      <c r="Q70" s="169"/>
      <c r="R70" s="60"/>
      <c r="S70" s="61"/>
      <c r="T70" s="61"/>
      <c r="U70" s="160"/>
      <c r="V70" s="743"/>
    </row>
    <row r="71" spans="1:22">
      <c r="A71" s="43">
        <v>64</v>
      </c>
      <c r="B71" s="514" t="s">
        <v>765</v>
      </c>
      <c r="C71" s="106">
        <v>62097</v>
      </c>
      <c r="D71" s="516" t="s">
        <v>745</v>
      </c>
      <c r="E71" s="517" t="s">
        <v>8</v>
      </c>
      <c r="F71" s="517" t="s">
        <v>234</v>
      </c>
      <c r="G71" s="405">
        <f>N71+H71+I71+L71+Q71+O71+P71+U71</f>
        <v>45.3</v>
      </c>
      <c r="H71" s="52"/>
      <c r="I71" s="181"/>
      <c r="J71" s="228"/>
      <c r="K71" s="171"/>
      <c r="L71" s="171"/>
      <c r="M71" s="61"/>
      <c r="N71" s="270"/>
      <c r="O71" s="403"/>
      <c r="P71" s="100"/>
      <c r="Q71" s="169"/>
      <c r="R71" s="60"/>
      <c r="S71" s="61"/>
      <c r="T71" s="61"/>
      <c r="U71" s="526">
        <v>45.3</v>
      </c>
      <c r="V71" s="743"/>
    </row>
    <row r="72" spans="1:22">
      <c r="A72" s="43">
        <v>65</v>
      </c>
      <c r="B72" s="312" t="s">
        <v>125</v>
      </c>
      <c r="C72" s="43">
        <v>16183</v>
      </c>
      <c r="D72" s="197" t="s">
        <v>259</v>
      </c>
      <c r="E72" s="43" t="s">
        <v>42</v>
      </c>
      <c r="F72" s="44" t="s">
        <v>234</v>
      </c>
      <c r="G72" s="405">
        <f>N72+H72+J72+L72+Q72+O72</f>
        <v>43</v>
      </c>
      <c r="H72" s="135"/>
      <c r="I72" s="246">
        <v>40.299999999999997</v>
      </c>
      <c r="J72" s="549">
        <v>43</v>
      </c>
      <c r="K72" s="237"/>
      <c r="L72" s="170"/>
      <c r="M72" s="137"/>
      <c r="N72" s="174"/>
      <c r="O72" s="227"/>
      <c r="P72" s="100"/>
      <c r="Q72" s="169"/>
      <c r="R72" s="60"/>
      <c r="S72" s="61"/>
      <c r="T72" s="61"/>
      <c r="U72" s="160"/>
      <c r="V72" s="743"/>
    </row>
    <row r="73" spans="1:22">
      <c r="A73" s="43">
        <v>66</v>
      </c>
      <c r="B73" s="312" t="s">
        <v>703</v>
      </c>
      <c r="C73" s="43">
        <v>110238</v>
      </c>
      <c r="D73" s="43" t="s">
        <v>704</v>
      </c>
      <c r="E73" s="43" t="s">
        <v>2</v>
      </c>
      <c r="F73" s="44" t="s">
        <v>659</v>
      </c>
      <c r="G73" s="405">
        <f>N73+H73+I73+L73+Q73+O73+P73</f>
        <v>41.9</v>
      </c>
      <c r="H73" s="52"/>
      <c r="I73" s="181"/>
      <c r="J73" s="228"/>
      <c r="K73" s="311"/>
      <c r="L73" s="171"/>
      <c r="M73" s="61"/>
      <c r="N73" s="270"/>
      <c r="O73" s="227"/>
      <c r="P73" s="298">
        <v>41.9</v>
      </c>
      <c r="Q73" s="169"/>
      <c r="R73" s="60"/>
      <c r="S73" s="61"/>
      <c r="T73" s="61"/>
      <c r="U73" s="160"/>
      <c r="V73" s="743"/>
    </row>
    <row r="74" spans="1:22">
      <c r="A74" s="43">
        <v>67</v>
      </c>
      <c r="B74" s="736" t="s">
        <v>1207</v>
      </c>
      <c r="C74" s="735">
        <v>54116</v>
      </c>
      <c r="D74" s="735" t="s">
        <v>1208</v>
      </c>
      <c r="E74" s="735" t="s">
        <v>6</v>
      </c>
      <c r="F74" s="735" t="s">
        <v>234</v>
      </c>
      <c r="G74" s="604">
        <f>N74+H74+I74+L74+Q74+O74+T74+R74+M74+V74</f>
        <v>40.1</v>
      </c>
      <c r="H74" s="52"/>
      <c r="I74" s="181"/>
      <c r="J74" s="228"/>
      <c r="K74" s="311"/>
      <c r="L74" s="171"/>
      <c r="M74" s="61"/>
      <c r="N74" s="270"/>
      <c r="O74" s="227"/>
      <c r="P74" s="100"/>
      <c r="Q74" s="169"/>
      <c r="R74" s="579"/>
      <c r="S74" s="61"/>
      <c r="T74" s="61"/>
      <c r="U74" s="160"/>
      <c r="V74" s="743">
        <v>40.1</v>
      </c>
    </row>
    <row r="75" spans="1:22">
      <c r="A75" s="43">
        <v>68</v>
      </c>
      <c r="B75" s="103" t="s">
        <v>352</v>
      </c>
      <c r="C75" s="271">
        <v>62270</v>
      </c>
      <c r="D75" s="66">
        <v>1473</v>
      </c>
      <c r="E75" s="66" t="s">
        <v>1</v>
      </c>
      <c r="F75" s="66" t="s">
        <v>127</v>
      </c>
      <c r="G75" s="604">
        <f>N75+H75+I75+L75+Q75+O75</f>
        <v>37.4</v>
      </c>
      <c r="H75" s="52"/>
      <c r="I75" s="181"/>
      <c r="J75" s="228"/>
      <c r="K75" s="171"/>
      <c r="L75" s="171"/>
      <c r="M75" s="61"/>
      <c r="N75" s="270">
        <v>37.4</v>
      </c>
      <c r="O75" s="227"/>
      <c r="P75" s="100"/>
      <c r="Q75" s="169"/>
      <c r="R75" s="60"/>
      <c r="S75" s="61"/>
      <c r="T75" s="61"/>
      <c r="U75" s="160"/>
      <c r="V75" s="743"/>
    </row>
    <row r="76" spans="1:22">
      <c r="A76" s="43">
        <v>69</v>
      </c>
      <c r="B76" s="81" t="s">
        <v>852</v>
      </c>
      <c r="C76" s="43">
        <v>85530</v>
      </c>
      <c r="D76" s="43" t="s">
        <v>853</v>
      </c>
      <c r="E76" s="43" t="s">
        <v>9</v>
      </c>
      <c r="F76" s="44" t="s">
        <v>127</v>
      </c>
      <c r="G76" s="604">
        <f>N76+H76+I76+L76+Q76+O76+T76</f>
        <v>34.799999999999997</v>
      </c>
      <c r="H76" s="52"/>
      <c r="I76" s="181"/>
      <c r="J76" s="228"/>
      <c r="K76" s="311"/>
      <c r="L76" s="171"/>
      <c r="M76" s="61"/>
      <c r="N76" s="270"/>
      <c r="O76" s="227"/>
      <c r="P76" s="100"/>
      <c r="Q76" s="169"/>
      <c r="R76" s="60"/>
      <c r="S76" s="61"/>
      <c r="T76" s="298">
        <v>34.799999999999997</v>
      </c>
      <c r="U76" s="160"/>
      <c r="V76" s="743"/>
    </row>
    <row r="77" spans="1:22">
      <c r="A77" s="43">
        <v>70</v>
      </c>
      <c r="B77" s="81" t="s">
        <v>460</v>
      </c>
      <c r="C77" s="61" t="s">
        <v>462</v>
      </c>
      <c r="D77" s="61" t="s">
        <v>461</v>
      </c>
      <c r="E77" s="43" t="s">
        <v>6</v>
      </c>
      <c r="F77" s="335" t="s">
        <v>234</v>
      </c>
      <c r="G77" s="604">
        <f>N77+H77+I77+L77+Q77+O77</f>
        <v>26.8</v>
      </c>
      <c r="H77" s="52"/>
      <c r="I77" s="181"/>
      <c r="J77" s="228"/>
      <c r="K77" s="171"/>
      <c r="L77" s="171"/>
      <c r="M77" s="61"/>
      <c r="N77" s="270"/>
      <c r="O77" s="227"/>
      <c r="P77" s="100"/>
      <c r="Q77" s="330">
        <v>26.8</v>
      </c>
      <c r="R77" s="60"/>
      <c r="S77" s="61"/>
      <c r="T77" s="61"/>
      <c r="U77" s="160"/>
      <c r="V77" s="743"/>
    </row>
    <row r="78" spans="1:22">
      <c r="A78" s="43">
        <v>71</v>
      </c>
      <c r="B78" s="81" t="s">
        <v>806</v>
      </c>
      <c r="C78" s="43">
        <v>85499</v>
      </c>
      <c r="D78" s="43" t="s">
        <v>807</v>
      </c>
      <c r="E78" s="43" t="s">
        <v>9</v>
      </c>
      <c r="F78" s="44" t="s">
        <v>234</v>
      </c>
      <c r="G78" s="604">
        <f>N78+H78+I78+L78+Q78+O78+T78</f>
        <v>24</v>
      </c>
      <c r="H78" s="52"/>
      <c r="I78" s="181"/>
      <c r="J78" s="228"/>
      <c r="K78" s="311"/>
      <c r="L78" s="171"/>
      <c r="M78" s="61"/>
      <c r="N78" s="270"/>
      <c r="O78" s="227"/>
      <c r="P78" s="100"/>
      <c r="Q78" s="169"/>
      <c r="R78" s="60"/>
      <c r="S78" s="61"/>
      <c r="T78" s="298">
        <v>24</v>
      </c>
      <c r="U78" s="160"/>
      <c r="V78" s="743"/>
    </row>
    <row r="79" spans="1:22" ht="13.5" thickBot="1">
      <c r="A79" s="43">
        <v>72</v>
      </c>
      <c r="B79" s="418" t="s">
        <v>665</v>
      </c>
      <c r="C79" s="419">
        <v>100845</v>
      </c>
      <c r="D79" s="419" t="s">
        <v>666</v>
      </c>
      <c r="E79" s="419" t="s">
        <v>2</v>
      </c>
      <c r="F79" s="424" t="s">
        <v>659</v>
      </c>
      <c r="G79" s="604">
        <f>N79+H79+I79+L79+Q79+O79+P79</f>
        <v>24</v>
      </c>
      <c r="H79" s="52"/>
      <c r="I79" s="181"/>
      <c r="J79" s="228"/>
      <c r="K79" s="311"/>
      <c r="L79" s="171"/>
      <c r="M79" s="61"/>
      <c r="N79" s="270"/>
      <c r="O79" s="227"/>
      <c r="P79" s="298">
        <v>24</v>
      </c>
      <c r="Q79" s="169"/>
      <c r="R79" s="60"/>
      <c r="S79" s="61"/>
      <c r="T79" s="61"/>
      <c r="U79" s="160"/>
      <c r="V79" s="743"/>
    </row>
    <row r="80" spans="1:22">
      <c r="A80" s="43">
        <v>73</v>
      </c>
      <c r="B80" s="279" t="s">
        <v>601</v>
      </c>
      <c r="C80" s="95">
        <v>68286</v>
      </c>
      <c r="D80" s="111">
        <v>3156</v>
      </c>
      <c r="E80" s="336" t="s">
        <v>7</v>
      </c>
      <c r="F80" s="202" t="s">
        <v>127</v>
      </c>
      <c r="G80" s="604">
        <f>N80+H80+I80+L80+Q80+O80</f>
        <v>19</v>
      </c>
      <c r="H80" s="52"/>
      <c r="I80" s="181"/>
      <c r="J80" s="228"/>
      <c r="K80" s="171"/>
      <c r="L80" s="311">
        <v>19</v>
      </c>
      <c r="M80" s="61"/>
      <c r="N80" s="270"/>
      <c r="O80" s="227"/>
      <c r="P80" s="100"/>
      <c r="Q80" s="330"/>
      <c r="R80" s="60"/>
      <c r="S80" s="61"/>
      <c r="T80" s="61"/>
      <c r="U80" s="160"/>
      <c r="V80" s="743"/>
    </row>
    <row r="81" spans="1:22">
      <c r="A81" s="43">
        <v>74</v>
      </c>
      <c r="B81" s="570" t="s">
        <v>906</v>
      </c>
      <c r="C81" s="71">
        <v>100236</v>
      </c>
      <c r="D81" s="71">
        <v>71911</v>
      </c>
      <c r="E81" s="71" t="s">
        <v>901</v>
      </c>
      <c r="F81" s="71" t="s">
        <v>234</v>
      </c>
      <c r="G81" s="604">
        <f>N81+H81+I81+L81+Q81+O81+T81+R81</f>
        <v>18.899999999999999</v>
      </c>
      <c r="H81" s="52"/>
      <c r="I81" s="181"/>
      <c r="J81" s="228"/>
      <c r="K81" s="311"/>
      <c r="L81" s="171"/>
      <c r="M81" s="61"/>
      <c r="N81" s="270"/>
      <c r="O81" s="227"/>
      <c r="P81" s="100"/>
      <c r="Q81" s="169"/>
      <c r="R81" s="579">
        <v>18.899999999999999</v>
      </c>
      <c r="S81" s="61"/>
      <c r="T81" s="61"/>
      <c r="U81" s="160"/>
      <c r="V81" s="743"/>
    </row>
    <row r="82" spans="1:22">
      <c r="A82" s="43">
        <v>75</v>
      </c>
      <c r="B82" s="119" t="s">
        <v>799</v>
      </c>
      <c r="C82" s="83">
        <v>62130</v>
      </c>
      <c r="D82" s="83" t="s">
        <v>743</v>
      </c>
      <c r="E82" s="83" t="s">
        <v>8</v>
      </c>
      <c r="F82" s="43" t="s">
        <v>234</v>
      </c>
      <c r="G82" s="604">
        <f>N82+H82+I82+L82+Q82+O82+J82</f>
        <v>16.7</v>
      </c>
      <c r="H82" s="52"/>
      <c r="I82" s="181"/>
      <c r="J82" s="246">
        <v>16.7</v>
      </c>
      <c r="K82" s="311"/>
      <c r="L82" s="171"/>
      <c r="M82" s="61"/>
      <c r="N82" s="270"/>
      <c r="O82" s="227"/>
      <c r="P82" s="100"/>
      <c r="Q82" s="169"/>
      <c r="R82" s="60"/>
      <c r="S82" s="61"/>
      <c r="T82" s="61"/>
      <c r="U82" s="160"/>
      <c r="V82" s="743"/>
    </row>
    <row r="83" spans="1:22">
      <c r="A83" s="43">
        <v>76</v>
      </c>
      <c r="B83" s="282" t="s">
        <v>426</v>
      </c>
      <c r="C83" s="111">
        <v>23285</v>
      </c>
      <c r="D83" s="290">
        <v>1826</v>
      </c>
      <c r="E83" s="296" t="s">
        <v>7</v>
      </c>
      <c r="F83" s="43" t="s">
        <v>234</v>
      </c>
      <c r="G83" s="604">
        <f>N83+H83+I83+K83+Q83+O83</f>
        <v>13.8</v>
      </c>
      <c r="H83" s="350">
        <v>4.2</v>
      </c>
      <c r="I83" s="181"/>
      <c r="J83" s="228"/>
      <c r="K83" s="311">
        <v>9.6</v>
      </c>
      <c r="L83" s="311">
        <v>6.9</v>
      </c>
      <c r="M83" s="61"/>
      <c r="N83" s="270"/>
      <c r="O83" s="227"/>
      <c r="P83" s="100"/>
      <c r="Q83" s="169"/>
      <c r="R83" s="60"/>
      <c r="S83" s="61"/>
      <c r="T83" s="61"/>
      <c r="U83" s="160"/>
      <c r="V83" s="743"/>
    </row>
    <row r="84" spans="1:22">
      <c r="A84" s="43">
        <v>77</v>
      </c>
      <c r="B84" s="312" t="s">
        <v>672</v>
      </c>
      <c r="C84" s="43">
        <v>81515</v>
      </c>
      <c r="D84" s="43" t="s">
        <v>673</v>
      </c>
      <c r="E84" s="43" t="s">
        <v>2</v>
      </c>
      <c r="F84" s="43" t="s">
        <v>662</v>
      </c>
      <c r="G84" s="604">
        <f>N84+H84+I84+L84+Q84+O84+P84</f>
        <v>0</v>
      </c>
      <c r="H84" s="52"/>
      <c r="I84" s="181"/>
      <c r="J84" s="228"/>
      <c r="K84" s="311"/>
      <c r="L84" s="171"/>
      <c r="M84" s="61"/>
      <c r="N84" s="270"/>
      <c r="O84" s="227"/>
      <c r="P84" s="298">
        <v>0</v>
      </c>
      <c r="Q84" s="169"/>
      <c r="R84" s="60"/>
      <c r="S84" s="61"/>
      <c r="T84" s="61"/>
      <c r="U84" s="160"/>
      <c r="V84" s="743"/>
    </row>
    <row r="85" spans="1:22">
      <c r="A85" s="43">
        <v>78</v>
      </c>
      <c r="B85" s="84" t="s">
        <v>105</v>
      </c>
      <c r="C85" s="111">
        <v>94349</v>
      </c>
      <c r="D85" s="280" t="s">
        <v>106</v>
      </c>
      <c r="E85" s="296" t="s">
        <v>7</v>
      </c>
      <c r="F85" s="43" t="s">
        <v>234</v>
      </c>
      <c r="G85" s="604">
        <f>N85+H85+I85+L85+Q85+O85</f>
        <v>0</v>
      </c>
      <c r="H85" s="52"/>
      <c r="I85" s="181"/>
      <c r="J85" s="228"/>
      <c r="K85" s="311">
        <v>57.1</v>
      </c>
      <c r="L85" s="171"/>
      <c r="M85" s="61"/>
      <c r="N85" s="270"/>
      <c r="O85" s="227"/>
      <c r="P85" s="100"/>
      <c r="Q85" s="169"/>
      <c r="R85" s="60"/>
      <c r="S85" s="61"/>
      <c r="T85" s="61"/>
      <c r="U85" s="160"/>
      <c r="V85" s="743"/>
    </row>
    <row r="86" spans="1:22">
      <c r="A86" s="43">
        <v>79</v>
      </c>
      <c r="B86" s="279" t="s">
        <v>107</v>
      </c>
      <c r="C86" s="111">
        <v>70654</v>
      </c>
      <c r="D86" s="95" t="s">
        <v>75</v>
      </c>
      <c r="E86" s="296" t="s">
        <v>7</v>
      </c>
      <c r="F86" s="43" t="s">
        <v>234</v>
      </c>
      <c r="G86" s="604">
        <f>N86+H86+I86+L86+Q86+O86</f>
        <v>0</v>
      </c>
      <c r="H86" s="52"/>
      <c r="I86" s="181"/>
      <c r="J86" s="228"/>
      <c r="K86" s="311">
        <v>49.3</v>
      </c>
      <c r="L86" s="171"/>
      <c r="M86" s="61"/>
      <c r="N86" s="270"/>
      <c r="O86" s="227"/>
      <c r="P86" s="100"/>
      <c r="Q86" s="169"/>
      <c r="R86" s="60"/>
      <c r="S86" s="61"/>
      <c r="T86" s="61"/>
      <c r="U86" s="160"/>
      <c r="V86" s="743"/>
    </row>
    <row r="87" spans="1:22">
      <c r="A87" s="43">
        <v>80</v>
      </c>
      <c r="B87" s="84" t="s">
        <v>422</v>
      </c>
      <c r="C87" s="111">
        <v>22157</v>
      </c>
      <c r="D87" s="280" t="s">
        <v>423</v>
      </c>
      <c r="E87" s="296" t="s">
        <v>7</v>
      </c>
      <c r="F87" s="43" t="s">
        <v>234</v>
      </c>
      <c r="G87" s="604">
        <f>N87+H87+I87+L87+Q87+O87+T87+R87</f>
        <v>0</v>
      </c>
      <c r="H87" s="52"/>
      <c r="I87" s="181"/>
      <c r="J87" s="228"/>
      <c r="K87" s="311">
        <v>67.7</v>
      </c>
      <c r="L87" s="171"/>
      <c r="M87" s="61"/>
      <c r="N87" s="270"/>
      <c r="O87" s="227"/>
      <c r="P87" s="100"/>
      <c r="Q87" s="169"/>
      <c r="R87" s="60"/>
      <c r="S87" s="61"/>
      <c r="T87" s="61"/>
      <c r="U87" s="160"/>
      <c r="V87" s="743"/>
    </row>
    <row r="88" spans="1:22">
      <c r="A88" s="43">
        <v>81</v>
      </c>
      <c r="B88" s="570" t="s">
        <v>907</v>
      </c>
      <c r="C88" s="71"/>
      <c r="D88" s="71" t="s">
        <v>908</v>
      </c>
      <c r="E88" s="71" t="s">
        <v>3</v>
      </c>
      <c r="F88" s="71" t="s">
        <v>234</v>
      </c>
      <c r="G88" s="604">
        <f>N88+H88+I88+L88+Q88+O88+T88+R88+M88+V88</f>
        <v>0</v>
      </c>
      <c r="H88" s="52"/>
      <c r="I88" s="181"/>
      <c r="J88" s="228"/>
      <c r="K88" s="311"/>
      <c r="L88" s="171"/>
      <c r="M88" s="61"/>
      <c r="N88" s="270"/>
      <c r="O88" s="227"/>
      <c r="P88" s="100"/>
      <c r="Q88" s="169"/>
      <c r="R88" s="579">
        <v>0</v>
      </c>
      <c r="S88" s="61"/>
      <c r="T88" s="61"/>
      <c r="U88" s="160"/>
      <c r="V88" s="743"/>
    </row>
    <row r="89" spans="1:22">
      <c r="A89" s="43">
        <v>82</v>
      </c>
      <c r="B89" s="312" t="s">
        <v>693</v>
      </c>
      <c r="C89" s="43">
        <v>101034</v>
      </c>
      <c r="D89" s="43" t="s">
        <v>694</v>
      </c>
      <c r="E89" s="43" t="s">
        <v>2</v>
      </c>
      <c r="F89" s="43" t="s">
        <v>659</v>
      </c>
      <c r="G89" s="604">
        <f>N89+H89+I89+L89+Q89+O89+P89</f>
        <v>0</v>
      </c>
      <c r="H89" s="52"/>
      <c r="I89" s="181"/>
      <c r="J89" s="228"/>
      <c r="K89" s="311"/>
      <c r="L89" s="171"/>
      <c r="M89" s="61"/>
      <c r="N89" s="270"/>
      <c r="O89" s="227"/>
      <c r="P89" s="298">
        <v>0</v>
      </c>
      <c r="Q89" s="169"/>
      <c r="R89" s="60"/>
      <c r="S89" s="61"/>
      <c r="T89" s="61"/>
      <c r="U89" s="160"/>
      <c r="V89" s="743"/>
    </row>
    <row r="90" spans="1:22">
      <c r="A90" s="43">
        <v>83</v>
      </c>
      <c r="B90" s="103" t="s">
        <v>322</v>
      </c>
      <c r="C90" s="271">
        <v>82805</v>
      </c>
      <c r="D90" s="66">
        <v>1556</v>
      </c>
      <c r="E90" s="66" t="s">
        <v>1</v>
      </c>
      <c r="F90" s="66" t="s">
        <v>127</v>
      </c>
      <c r="G90" s="604">
        <f>N90+H90+I90+L90+Q90+O90+P90</f>
        <v>0</v>
      </c>
      <c r="H90" s="52"/>
      <c r="I90" s="181"/>
      <c r="J90" s="228"/>
      <c r="K90" s="171"/>
      <c r="L90" s="171"/>
      <c r="M90" s="61"/>
      <c r="N90" s="270">
        <v>0</v>
      </c>
      <c r="O90" s="227"/>
      <c r="P90" s="100"/>
      <c r="Q90" s="169"/>
      <c r="R90" s="60"/>
      <c r="S90" s="61"/>
      <c r="T90" s="61"/>
      <c r="U90" s="160"/>
      <c r="V90" s="743"/>
    </row>
    <row r="91" spans="1:22">
      <c r="A91" s="43">
        <v>84</v>
      </c>
      <c r="B91" s="279" t="s">
        <v>360</v>
      </c>
      <c r="C91" s="111">
        <v>66459</v>
      </c>
      <c r="D91" s="95">
        <v>3098</v>
      </c>
      <c r="E91" s="296" t="s">
        <v>7</v>
      </c>
      <c r="F91" s="43" t="s">
        <v>127</v>
      </c>
      <c r="G91" s="604">
        <f>N91+H91+I91+L91+Q91+O91</f>
        <v>0</v>
      </c>
      <c r="H91" s="52"/>
      <c r="I91" s="181"/>
      <c r="J91" s="228"/>
      <c r="K91" s="311">
        <v>62.5</v>
      </c>
      <c r="L91" s="171"/>
      <c r="M91" s="61"/>
      <c r="N91" s="270"/>
      <c r="O91" s="227"/>
      <c r="P91" s="100"/>
      <c r="Q91" s="169"/>
      <c r="R91" s="60"/>
      <c r="S91" s="61"/>
      <c r="T91" s="61"/>
      <c r="U91" s="160"/>
      <c r="V91" s="743"/>
    </row>
    <row r="92" spans="1:22">
      <c r="A92" s="43">
        <v>85</v>
      </c>
      <c r="B92" s="736" t="s">
        <v>1231</v>
      </c>
      <c r="C92" s="735"/>
      <c r="D92" s="735"/>
      <c r="E92" s="735" t="s">
        <v>34</v>
      </c>
      <c r="F92" s="735" t="s">
        <v>127</v>
      </c>
      <c r="G92" s="604">
        <f>N92+H92+I92+L92+Q92+O92+T92+R92+M92+V92</f>
        <v>0</v>
      </c>
      <c r="H92" s="52"/>
      <c r="I92" s="181"/>
      <c r="J92" s="228"/>
      <c r="K92" s="311"/>
      <c r="L92" s="171"/>
      <c r="M92" s="61"/>
      <c r="N92" s="270"/>
      <c r="O92" s="227"/>
      <c r="P92" s="100"/>
      <c r="Q92" s="169"/>
      <c r="R92" s="579"/>
      <c r="S92" s="61"/>
      <c r="T92" s="61"/>
      <c r="U92" s="160"/>
      <c r="V92" s="743">
        <v>0</v>
      </c>
    </row>
    <row r="93" spans="1:22">
      <c r="A93" s="43"/>
      <c r="B93" s="103"/>
      <c r="C93" s="271"/>
      <c r="D93" s="66"/>
      <c r="E93" s="66"/>
      <c r="F93" s="260"/>
      <c r="G93" s="604"/>
      <c r="H93" s="52"/>
      <c r="I93" s="181"/>
      <c r="J93" s="228"/>
      <c r="K93" s="171"/>
      <c r="L93" s="171"/>
      <c r="M93" s="61"/>
      <c r="N93" s="270"/>
      <c r="O93" s="227"/>
      <c r="P93" s="100"/>
      <c r="Q93" s="169"/>
      <c r="R93" s="60"/>
      <c r="S93" s="61"/>
      <c r="T93" s="61"/>
      <c r="U93" s="160"/>
      <c r="V93" s="743"/>
    </row>
    <row r="94" spans="1:22" ht="13.5" thickBot="1">
      <c r="A94" s="43"/>
      <c r="B94" s="480"/>
      <c r="C94" s="117"/>
      <c r="D94" s="111"/>
      <c r="E94" s="111"/>
      <c r="F94" s="116"/>
      <c r="G94" s="126"/>
      <c r="H94" s="52"/>
      <c r="I94" s="180"/>
      <c r="J94" s="228"/>
      <c r="K94" s="171"/>
      <c r="L94" s="171"/>
      <c r="M94" s="61"/>
      <c r="N94" s="226"/>
      <c r="O94" s="227"/>
      <c r="P94" s="100"/>
      <c r="Q94" s="169"/>
      <c r="R94" s="60"/>
      <c r="S94" s="61"/>
      <c r="T94" s="61"/>
      <c r="U94" s="160"/>
      <c r="V94" s="743"/>
    </row>
    <row r="95" spans="1:22">
      <c r="A95" s="230"/>
      <c r="B95" s="231"/>
      <c r="C95" s="232"/>
      <c r="D95" s="232"/>
      <c r="E95" s="232"/>
      <c r="F95" s="234"/>
      <c r="G95" s="102"/>
      <c r="H95" s="235"/>
      <c r="I95" s="236"/>
      <c r="J95" s="91"/>
      <c r="K95" s="91"/>
      <c r="L95" s="91"/>
      <c r="M95" s="115"/>
      <c r="N95" s="233"/>
      <c r="O95" s="233"/>
      <c r="P95" s="102"/>
      <c r="Q95" s="115"/>
      <c r="R95" s="91"/>
      <c r="S95" s="91"/>
      <c r="T95" s="91"/>
      <c r="U95" s="720"/>
      <c r="V95"/>
    </row>
    <row r="96" spans="1:22">
      <c r="B96" s="127" t="s">
        <v>131</v>
      </c>
      <c r="C96" s="128"/>
      <c r="D96" s="128"/>
      <c r="E96" s="128"/>
      <c r="F96" s="128"/>
      <c r="G96" s="45"/>
      <c r="I96" s="23"/>
      <c r="L96" s="42"/>
      <c r="M96" s="5"/>
      <c r="P96" s="17"/>
      <c r="Q96" s="17"/>
      <c r="R96" s="5"/>
      <c r="S96" s="5"/>
      <c r="V96"/>
    </row>
    <row r="97" spans="2:23">
      <c r="B97" s="4" t="s">
        <v>132</v>
      </c>
      <c r="C97" s="128"/>
      <c r="D97" s="128"/>
      <c r="E97" s="128"/>
      <c r="F97" s="128"/>
      <c r="G97" s="45"/>
      <c r="I97" s="23"/>
      <c r="L97" s="42"/>
      <c r="M97" s="5"/>
      <c r="P97" s="17"/>
      <c r="Q97" s="17"/>
      <c r="R97" s="5"/>
      <c r="S97" s="5"/>
      <c r="V97" s="22"/>
    </row>
    <row r="98" spans="2:23">
      <c r="B98" s="97"/>
      <c r="C98" s="4" t="s">
        <v>133</v>
      </c>
      <c r="D98" s="128"/>
      <c r="E98" s="128"/>
      <c r="F98" s="128"/>
      <c r="G98" s="128"/>
      <c r="H98" s="45"/>
      <c r="K98" s="23"/>
      <c r="L98" s="41"/>
      <c r="M98" s="42"/>
      <c r="N98" s="5"/>
      <c r="O98" s="42"/>
      <c r="Q98" s="17"/>
      <c r="R98" s="17"/>
      <c r="S98" s="5"/>
      <c r="U98" s="5"/>
      <c r="V98" s="42"/>
      <c r="W98" s="22"/>
    </row>
    <row r="99" spans="2:23">
      <c r="C99" s="4" t="s">
        <v>605</v>
      </c>
      <c r="D99" s="128"/>
      <c r="E99" s="128"/>
      <c r="F99" s="128"/>
      <c r="G99" s="128"/>
      <c r="H99" s="45"/>
      <c r="K99" s="23"/>
      <c r="L99" s="41"/>
      <c r="M99" s="42"/>
      <c r="N99" s="5"/>
      <c r="O99" s="42"/>
      <c r="Q99" s="17"/>
      <c r="R99" s="17"/>
      <c r="S99" s="5"/>
      <c r="U99" s="5"/>
      <c r="V99" s="42"/>
      <c r="W99" s="22"/>
    </row>
    <row r="100" spans="2:23">
      <c r="C100" s="4" t="s">
        <v>134</v>
      </c>
      <c r="D100" s="128"/>
      <c r="E100" s="128"/>
      <c r="F100" s="128"/>
      <c r="G100" s="128"/>
      <c r="H100" s="45"/>
      <c r="K100" s="23"/>
      <c r="L100" s="41"/>
      <c r="M100" s="42"/>
      <c r="N100" s="5"/>
      <c r="O100" s="42"/>
      <c r="Q100" s="17"/>
      <c r="R100" s="17"/>
      <c r="S100" s="5"/>
      <c r="U100" s="5"/>
      <c r="V100" s="42"/>
      <c r="W100" s="22"/>
    </row>
    <row r="101" spans="2:23">
      <c r="C101" s="4" t="s">
        <v>135</v>
      </c>
      <c r="D101" s="128"/>
      <c r="E101" s="128"/>
      <c r="F101" s="128"/>
      <c r="G101" s="128"/>
      <c r="H101" s="45"/>
      <c r="K101" s="23"/>
      <c r="L101" s="41"/>
      <c r="M101" s="42"/>
      <c r="N101" s="5"/>
      <c r="O101" s="42"/>
      <c r="Q101" s="17"/>
      <c r="R101" s="17"/>
      <c r="S101" s="5"/>
      <c r="U101" s="5"/>
      <c r="V101" s="42"/>
      <c r="W101" s="22"/>
    </row>
    <row r="102" spans="2:23">
      <c r="C102" s="39"/>
      <c r="J102" s="129"/>
      <c r="K102" s="129"/>
      <c r="L102" s="41"/>
      <c r="M102" s="42"/>
      <c r="N102" s="5"/>
      <c r="O102" s="42"/>
      <c r="Q102" s="17"/>
      <c r="R102" s="17"/>
      <c r="S102" s="5"/>
      <c r="T102" s="149" t="s">
        <v>128</v>
      </c>
      <c r="U102" s="130"/>
      <c r="V102" s="42"/>
      <c r="W102" s="22"/>
    </row>
    <row r="103" spans="2:23">
      <c r="C103" s="39"/>
      <c r="J103" s="129"/>
      <c r="K103" s="129"/>
      <c r="L103" s="41"/>
      <c r="M103" s="42"/>
      <c r="N103" s="5"/>
      <c r="O103" s="42"/>
      <c r="Q103" s="17"/>
      <c r="R103" s="17"/>
      <c r="S103" s="5"/>
      <c r="T103" s="149" t="s">
        <v>918</v>
      </c>
      <c r="U103" s="130"/>
      <c r="V103" s="42"/>
      <c r="W103" s="22"/>
    </row>
    <row r="104" spans="2:23">
      <c r="W104" s="22"/>
    </row>
  </sheetData>
  <sortState ref="B8:V94">
    <sortCondition descending="1" ref="G8:G94"/>
  </sortState>
  <mergeCells count="3">
    <mergeCell ref="E6:G6"/>
    <mergeCell ref="A2:V2"/>
    <mergeCell ref="A3:V3"/>
  </mergeCells>
  <conditionalFormatting sqref="B83:B85 C89:C92 B88:B92 B80 B81:C82 D80:F92 B86:C87">
    <cfRule type="cellIs" dxfId="2" priority="1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33"/>
  <sheetViews>
    <sheetView tabSelected="1" workbookViewId="0">
      <pane ySplit="7" topLeftCell="A305" activePane="bottomLeft" state="frozenSplit"/>
      <selection pane="bottomLeft" activeCell="A3" sqref="A3:Z3"/>
    </sheetView>
  </sheetViews>
  <sheetFormatPr defaultRowHeight="12.75"/>
  <cols>
    <col min="1" max="1" width="5" customWidth="1"/>
    <col min="2" max="2" width="26.85546875" customWidth="1"/>
    <col min="3" max="3" width="7.5703125" style="25" customWidth="1"/>
    <col min="4" max="4" width="11.85546875" style="2" customWidth="1"/>
    <col min="5" max="6" width="5.42578125" style="2" customWidth="1"/>
    <col min="7" max="7" width="4.85546875" style="39" customWidth="1"/>
    <col min="8" max="8" width="5" style="45" customWidth="1"/>
    <col min="9" max="9" width="5" style="49" customWidth="1"/>
    <col min="10" max="10" width="5.28515625" style="23" customWidth="1"/>
    <col min="11" max="11" width="5" style="42" customWidth="1"/>
    <col min="12" max="13" width="5" style="70" customWidth="1"/>
    <col min="14" max="15" width="5" style="42" customWidth="1"/>
    <col min="16" max="18" width="5" style="101" customWidth="1"/>
    <col min="19" max="19" width="5" style="42" customWidth="1"/>
    <col min="20" max="20" width="4.85546875" style="70" customWidth="1"/>
    <col min="21" max="21" width="5" style="5" customWidth="1"/>
    <col min="22" max="22" width="5" style="42" customWidth="1"/>
    <col min="23" max="23" width="5" style="40" customWidth="1"/>
    <col min="24" max="24" width="5" style="42" customWidth="1"/>
    <col min="25" max="25" width="5.140625" style="2" customWidth="1"/>
    <col min="26" max="26" width="5.5703125" style="2" customWidth="1"/>
    <col min="27" max="27" width="4.7109375" customWidth="1"/>
  </cols>
  <sheetData>
    <row r="1" spans="1:28" ht="12.75" customHeight="1"/>
    <row r="2" spans="1:28" ht="15.75">
      <c r="A2" s="971" t="s">
        <v>269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</row>
    <row r="3" spans="1:28" ht="18">
      <c r="A3" s="972" t="s">
        <v>1262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</row>
    <row r="4" spans="1:28" ht="13.5" thickBot="1">
      <c r="A4" s="1"/>
      <c r="G4" s="40"/>
      <c r="O4" s="91"/>
      <c r="P4" s="102"/>
      <c r="Q4" s="102"/>
      <c r="R4" s="102"/>
      <c r="U4" s="21"/>
    </row>
    <row r="5" spans="1:28">
      <c r="A5" s="92"/>
      <c r="B5" s="47" t="s">
        <v>120</v>
      </c>
      <c r="C5" s="87"/>
      <c r="D5" s="55"/>
      <c r="E5" s="391" t="s">
        <v>606</v>
      </c>
      <c r="F5" s="123"/>
      <c r="G5" s="88"/>
      <c r="H5" s="144" t="s">
        <v>0</v>
      </c>
      <c r="I5" s="177" t="s">
        <v>42</v>
      </c>
      <c r="J5" s="177" t="s">
        <v>42</v>
      </c>
      <c r="K5" s="162" t="s">
        <v>7</v>
      </c>
      <c r="L5" s="162" t="s">
        <v>7</v>
      </c>
      <c r="M5" s="144" t="s">
        <v>7</v>
      </c>
      <c r="N5" s="144" t="s">
        <v>7</v>
      </c>
      <c r="O5" s="172" t="s">
        <v>46</v>
      </c>
      <c r="P5" s="172" t="s">
        <v>46</v>
      </c>
      <c r="Q5" s="144" t="s">
        <v>2</v>
      </c>
      <c r="R5" s="151" t="s">
        <v>6</v>
      </c>
      <c r="S5" s="144" t="s">
        <v>3</v>
      </c>
      <c r="T5" s="144" t="s">
        <v>3</v>
      </c>
      <c r="U5" s="144" t="s">
        <v>9</v>
      </c>
      <c r="V5" s="144" t="s">
        <v>1</v>
      </c>
      <c r="W5" s="144" t="s">
        <v>5</v>
      </c>
      <c r="X5" s="157" t="s">
        <v>8</v>
      </c>
      <c r="Y5" s="157" t="s">
        <v>8</v>
      </c>
      <c r="Z5" s="153" t="s">
        <v>34</v>
      </c>
      <c r="AA5" s="22"/>
      <c r="AB5" s="22"/>
    </row>
    <row r="6" spans="1:28" ht="13.5" thickBot="1">
      <c r="A6" s="93"/>
      <c r="B6" s="48" t="s">
        <v>12</v>
      </c>
      <c r="C6" s="57"/>
      <c r="D6" s="58"/>
      <c r="E6" s="966" t="s">
        <v>1243</v>
      </c>
      <c r="F6" s="967"/>
      <c r="G6" s="968"/>
      <c r="H6" s="145" t="s">
        <v>148</v>
      </c>
      <c r="I6" s="178" t="s">
        <v>45</v>
      </c>
      <c r="J6" s="178" t="s">
        <v>42</v>
      </c>
      <c r="K6" s="163" t="s">
        <v>142</v>
      </c>
      <c r="L6" s="163" t="s">
        <v>145</v>
      </c>
      <c r="M6" s="145" t="s">
        <v>169</v>
      </c>
      <c r="N6" s="145" t="s">
        <v>178</v>
      </c>
      <c r="O6" s="173" t="s">
        <v>53</v>
      </c>
      <c r="P6" s="173" t="s">
        <v>152</v>
      </c>
      <c r="Q6" s="145" t="s">
        <v>31</v>
      </c>
      <c r="R6" s="152" t="s">
        <v>67</v>
      </c>
      <c r="S6" s="145" t="s">
        <v>126</v>
      </c>
      <c r="T6" s="145" t="s">
        <v>173</v>
      </c>
      <c r="U6" s="145" t="s">
        <v>165</v>
      </c>
      <c r="V6" s="145" t="s">
        <v>176</v>
      </c>
      <c r="W6" s="145" t="s">
        <v>40</v>
      </c>
      <c r="X6" s="158" t="s">
        <v>64</v>
      </c>
      <c r="Y6" s="158" t="s">
        <v>37</v>
      </c>
      <c r="Z6" s="154" t="s">
        <v>41</v>
      </c>
      <c r="AA6" s="22"/>
      <c r="AB6" s="22"/>
    </row>
    <row r="7" spans="1:28" ht="13.5" thickBot="1">
      <c r="A7" s="247" t="s">
        <v>11</v>
      </c>
      <c r="B7" s="248" t="s">
        <v>267</v>
      </c>
      <c r="C7" s="248" t="s">
        <v>54</v>
      </c>
      <c r="D7" s="249" t="s">
        <v>268</v>
      </c>
      <c r="E7" s="38" t="s">
        <v>4</v>
      </c>
      <c r="F7" s="249" t="s">
        <v>266</v>
      </c>
      <c r="G7" s="132" t="s">
        <v>10</v>
      </c>
      <c r="H7" s="410">
        <v>6</v>
      </c>
      <c r="I7" s="185">
        <v>2</v>
      </c>
      <c r="J7" s="185">
        <v>12</v>
      </c>
      <c r="K7" s="186">
        <v>3</v>
      </c>
      <c r="L7" s="186">
        <v>5</v>
      </c>
      <c r="M7" s="188">
        <v>15</v>
      </c>
      <c r="N7" s="188">
        <v>18</v>
      </c>
      <c r="O7" s="187">
        <v>4</v>
      </c>
      <c r="P7" s="187">
        <v>8</v>
      </c>
      <c r="Q7" s="188">
        <v>9</v>
      </c>
      <c r="R7" s="189">
        <v>7</v>
      </c>
      <c r="S7" s="188">
        <v>13</v>
      </c>
      <c r="T7" s="188">
        <v>16</v>
      </c>
      <c r="U7" s="188">
        <v>14</v>
      </c>
      <c r="V7" s="188">
        <v>17</v>
      </c>
      <c r="W7" s="188">
        <v>19</v>
      </c>
      <c r="X7" s="190">
        <v>11</v>
      </c>
      <c r="Y7" s="190">
        <v>21</v>
      </c>
      <c r="Z7" s="191">
        <v>22</v>
      </c>
      <c r="AA7" s="22"/>
      <c r="AB7" s="22"/>
    </row>
    <row r="8" spans="1:28">
      <c r="A8" s="133">
        <v>1</v>
      </c>
      <c r="B8" s="611" t="s">
        <v>944</v>
      </c>
      <c r="C8" s="388">
        <v>100249</v>
      </c>
      <c r="D8" s="388" t="s">
        <v>368</v>
      </c>
      <c r="E8" s="612" t="s">
        <v>7</v>
      </c>
      <c r="F8" s="397" t="s">
        <v>234</v>
      </c>
      <c r="G8" s="399">
        <f>H8+I8+K8+R8+O8+P8+M8</f>
        <v>310</v>
      </c>
      <c r="H8" s="551">
        <v>103</v>
      </c>
      <c r="I8" s="492"/>
      <c r="J8" s="308"/>
      <c r="K8" s="310">
        <v>116</v>
      </c>
      <c r="L8" s="310">
        <v>81</v>
      </c>
      <c r="M8" s="56">
        <v>91</v>
      </c>
      <c r="N8" s="56"/>
      <c r="O8" s="372"/>
      <c r="P8" s="488"/>
      <c r="Q8" s="531"/>
      <c r="R8" s="532"/>
      <c r="S8" s="374"/>
      <c r="T8" s="56"/>
      <c r="U8" s="56"/>
      <c r="V8" s="56"/>
      <c r="W8" s="56"/>
      <c r="X8" s="375"/>
      <c r="Y8" s="700"/>
      <c r="Z8" s="776"/>
    </row>
    <row r="9" spans="1:28">
      <c r="A9" s="134">
        <f>1+A8</f>
        <v>2</v>
      </c>
      <c r="B9" s="802" t="s">
        <v>1254</v>
      </c>
      <c r="C9" s="803">
        <v>76174</v>
      </c>
      <c r="D9" s="734">
        <v>42</v>
      </c>
      <c r="E9" s="804" t="s">
        <v>0</v>
      </c>
      <c r="F9" s="400" t="s">
        <v>234</v>
      </c>
      <c r="G9" s="125">
        <f>H9+I9+K9+L9+O9+P9+R9+X9+J9+U9+S9+M9+V9+Z9</f>
        <v>307</v>
      </c>
      <c r="H9" s="769">
        <v>107</v>
      </c>
      <c r="I9" s="411"/>
      <c r="J9" s="213"/>
      <c r="K9" s="304"/>
      <c r="L9" s="171"/>
      <c r="M9" s="61"/>
      <c r="N9" s="61"/>
      <c r="O9" s="261"/>
      <c r="P9" s="227"/>
      <c r="Q9" s="50"/>
      <c r="R9" s="324"/>
      <c r="S9" s="571"/>
      <c r="T9" s="61"/>
      <c r="U9" s="61"/>
      <c r="V9" s="71">
        <v>99</v>
      </c>
      <c r="W9" s="61"/>
      <c r="X9" s="160"/>
      <c r="Y9" s="526"/>
      <c r="Z9" s="777">
        <v>101</v>
      </c>
    </row>
    <row r="10" spans="1:28" ht="13.5" thickBot="1">
      <c r="A10" s="138">
        <f>1+A9</f>
        <v>3</v>
      </c>
      <c r="B10" s="785" t="s">
        <v>1255</v>
      </c>
      <c r="C10" s="786">
        <v>85414</v>
      </c>
      <c r="D10" s="789">
        <v>263</v>
      </c>
      <c r="E10" s="792" t="s">
        <v>0</v>
      </c>
      <c r="F10" s="398" t="s">
        <v>234</v>
      </c>
      <c r="G10" s="126">
        <f>H10+I10+K10+L10+O10+P10+R10+U10</f>
        <v>299</v>
      </c>
      <c r="H10" s="577">
        <v>96</v>
      </c>
      <c r="I10" s="493"/>
      <c r="J10" s="494"/>
      <c r="K10" s="476"/>
      <c r="L10" s="476">
        <v>102</v>
      </c>
      <c r="M10" s="318"/>
      <c r="N10" s="318"/>
      <c r="O10" s="495"/>
      <c r="P10" s="490"/>
      <c r="Q10" s="139"/>
      <c r="R10" s="478"/>
      <c r="S10" s="456"/>
      <c r="T10" s="318"/>
      <c r="U10" s="318">
        <v>101</v>
      </c>
      <c r="V10" s="318">
        <v>0</v>
      </c>
      <c r="W10" s="318"/>
      <c r="X10" s="457"/>
      <c r="Y10" s="701"/>
      <c r="Z10" s="778"/>
    </row>
    <row r="11" spans="1:28">
      <c r="A11" s="44">
        <f>1+A10</f>
        <v>4</v>
      </c>
      <c r="B11" s="747" t="s">
        <v>349</v>
      </c>
      <c r="C11" s="756">
        <v>30515</v>
      </c>
      <c r="D11" s="629">
        <v>1078</v>
      </c>
      <c r="E11" s="629" t="s">
        <v>1</v>
      </c>
      <c r="F11" s="320" t="s">
        <v>262</v>
      </c>
      <c r="G11" s="471">
        <f>H11+I11+K11+L11+O11+P11+R11+X11+J11+U11+S11+M11+V11+Z11</f>
        <v>291</v>
      </c>
      <c r="H11" s="770"/>
      <c r="I11" s="608"/>
      <c r="J11" s="277"/>
      <c r="K11" s="314"/>
      <c r="L11" s="273"/>
      <c r="M11" s="335"/>
      <c r="N11" s="335"/>
      <c r="O11" s="278">
        <v>101</v>
      </c>
      <c r="P11" s="315"/>
      <c r="Q11" s="609"/>
      <c r="R11" s="474"/>
      <c r="S11" s="772"/>
      <c r="T11" s="335"/>
      <c r="U11" s="335"/>
      <c r="V11" s="574">
        <v>85</v>
      </c>
      <c r="W11" s="335"/>
      <c r="X11" s="358"/>
      <c r="Y11" s="703"/>
      <c r="Z11" s="779">
        <v>105</v>
      </c>
    </row>
    <row r="12" spans="1:28">
      <c r="A12" s="43">
        <v>5</v>
      </c>
      <c r="B12" s="363" t="s">
        <v>436</v>
      </c>
      <c r="C12" s="322" t="s">
        <v>108</v>
      </c>
      <c r="D12" s="263" t="s">
        <v>274</v>
      </c>
      <c r="E12" s="44" t="s">
        <v>0</v>
      </c>
      <c r="F12" s="199" t="s">
        <v>234</v>
      </c>
      <c r="G12" s="125">
        <f>O12+R12+Z12</f>
        <v>288</v>
      </c>
      <c r="H12" s="52"/>
      <c r="I12" s="411"/>
      <c r="J12" s="213"/>
      <c r="K12" s="304"/>
      <c r="L12" s="171"/>
      <c r="M12" s="61"/>
      <c r="N12" s="61"/>
      <c r="O12" s="261">
        <v>63</v>
      </c>
      <c r="P12" s="227"/>
      <c r="Q12" s="50">
        <v>59</v>
      </c>
      <c r="R12" s="324">
        <v>109</v>
      </c>
      <c r="S12" s="60"/>
      <c r="T12" s="61"/>
      <c r="U12" s="61"/>
      <c r="V12" s="61"/>
      <c r="W12" s="61"/>
      <c r="X12" s="160"/>
      <c r="Y12" s="526"/>
      <c r="Z12" s="743">
        <v>116</v>
      </c>
    </row>
    <row r="13" spans="1:28" ht="13.5" customHeight="1">
      <c r="A13" s="43">
        <v>6</v>
      </c>
      <c r="B13" s="745" t="s">
        <v>347</v>
      </c>
      <c r="C13" s="264">
        <v>24604</v>
      </c>
      <c r="D13" s="67" t="s">
        <v>275</v>
      </c>
      <c r="E13" s="44" t="s">
        <v>46</v>
      </c>
      <c r="F13" s="400" t="s">
        <v>234</v>
      </c>
      <c r="G13" s="125">
        <f>O13+R13+V13</f>
        <v>284</v>
      </c>
      <c r="H13" s="52"/>
      <c r="I13" s="411"/>
      <c r="J13" s="213"/>
      <c r="K13" s="304"/>
      <c r="L13" s="171"/>
      <c r="M13" s="61"/>
      <c r="N13" s="61"/>
      <c r="O13" s="261">
        <v>114</v>
      </c>
      <c r="P13" s="227"/>
      <c r="Q13" s="50">
        <v>79</v>
      </c>
      <c r="R13" s="324">
        <v>79</v>
      </c>
      <c r="S13" s="60"/>
      <c r="T13" s="61"/>
      <c r="U13" s="61"/>
      <c r="V13" s="61">
        <v>91</v>
      </c>
      <c r="W13" s="61"/>
      <c r="X13" s="160"/>
      <c r="Y13" s="526"/>
      <c r="Z13" s="743">
        <v>57</v>
      </c>
    </row>
    <row r="14" spans="1:28">
      <c r="A14" s="43">
        <v>7</v>
      </c>
      <c r="B14" s="360" t="s">
        <v>855</v>
      </c>
      <c r="C14" s="202">
        <v>15934</v>
      </c>
      <c r="D14" s="205" t="s">
        <v>231</v>
      </c>
      <c r="E14" s="206" t="s">
        <v>42</v>
      </c>
      <c r="F14" s="204" t="s">
        <v>234</v>
      </c>
      <c r="G14" s="125">
        <f>H14+J14+N14</f>
        <v>280</v>
      </c>
      <c r="H14" s="350">
        <v>112</v>
      </c>
      <c r="I14" s="411"/>
      <c r="J14" s="213">
        <v>90</v>
      </c>
      <c r="K14" s="304"/>
      <c r="L14" s="304">
        <v>73</v>
      </c>
      <c r="M14" s="61"/>
      <c r="N14" s="61">
        <v>78</v>
      </c>
      <c r="O14" s="261"/>
      <c r="P14" s="227"/>
      <c r="Q14" s="50"/>
      <c r="R14" s="324"/>
      <c r="S14" s="60"/>
      <c r="T14" s="61"/>
      <c r="U14" s="61"/>
      <c r="V14" s="61"/>
      <c r="W14" s="61">
        <v>0</v>
      </c>
      <c r="X14" s="160"/>
      <c r="Y14" s="526"/>
      <c r="Z14" s="743"/>
    </row>
    <row r="15" spans="1:28">
      <c r="A15" s="43">
        <v>8</v>
      </c>
      <c r="B15" s="360" t="s">
        <v>445</v>
      </c>
      <c r="C15" s="635">
        <v>54290</v>
      </c>
      <c r="D15" s="263" t="s">
        <v>308</v>
      </c>
      <c r="E15" s="44" t="s">
        <v>1</v>
      </c>
      <c r="F15" s="69" t="s">
        <v>234</v>
      </c>
      <c r="G15" s="125">
        <f>H15+I15+K15+L15+O15+P15+R15+V15</f>
        <v>276</v>
      </c>
      <c r="H15" s="52"/>
      <c r="I15" s="411"/>
      <c r="J15" s="213"/>
      <c r="K15" s="304"/>
      <c r="L15" s="171"/>
      <c r="M15" s="61"/>
      <c r="N15" s="61"/>
      <c r="O15" s="261">
        <v>67</v>
      </c>
      <c r="P15" s="227"/>
      <c r="Q15" s="50"/>
      <c r="R15" s="324">
        <v>94</v>
      </c>
      <c r="S15" s="60"/>
      <c r="T15" s="61"/>
      <c r="U15" s="61"/>
      <c r="V15" s="61">
        <v>115</v>
      </c>
      <c r="W15" s="61"/>
      <c r="X15" s="160"/>
      <c r="Y15" s="526"/>
      <c r="Z15" s="743"/>
    </row>
    <row r="16" spans="1:28">
      <c r="A16" s="43">
        <v>9</v>
      </c>
      <c r="B16" s="655" t="s">
        <v>1017</v>
      </c>
      <c r="C16" s="758">
        <v>30503</v>
      </c>
      <c r="D16" s="615">
        <v>1043</v>
      </c>
      <c r="E16" s="629" t="s">
        <v>1011</v>
      </c>
      <c r="F16" s="199" t="s">
        <v>234</v>
      </c>
      <c r="G16" s="125">
        <f>H16+I16+K16+L16+O16+P16+R16+X16+J16+U16+S16+M16+V16</f>
        <v>275</v>
      </c>
      <c r="H16" s="52"/>
      <c r="I16" s="411"/>
      <c r="J16" s="213"/>
      <c r="K16" s="304"/>
      <c r="L16" s="171"/>
      <c r="M16" s="61"/>
      <c r="N16" s="61"/>
      <c r="O16" s="261">
        <v>103</v>
      </c>
      <c r="P16" s="227"/>
      <c r="Q16" s="50"/>
      <c r="R16" s="324">
        <v>94</v>
      </c>
      <c r="S16" s="571"/>
      <c r="T16" s="61"/>
      <c r="U16" s="61"/>
      <c r="V16" s="71">
        <v>78</v>
      </c>
      <c r="W16" s="61"/>
      <c r="X16" s="160"/>
      <c r="Y16" s="526"/>
      <c r="Z16" s="743">
        <v>56</v>
      </c>
    </row>
    <row r="17" spans="1:26">
      <c r="A17" s="43">
        <v>10</v>
      </c>
      <c r="B17" s="750" t="s">
        <v>203</v>
      </c>
      <c r="C17" s="696">
        <v>80180</v>
      </c>
      <c r="D17" s="205" t="s">
        <v>204</v>
      </c>
      <c r="E17" s="206" t="s">
        <v>42</v>
      </c>
      <c r="F17" s="696" t="s">
        <v>127</v>
      </c>
      <c r="G17" s="125">
        <f>H17+J17+N17</f>
        <v>269</v>
      </c>
      <c r="H17" s="350">
        <v>97</v>
      </c>
      <c r="I17" s="411"/>
      <c r="J17" s="213">
        <v>91</v>
      </c>
      <c r="K17" s="304"/>
      <c r="L17" s="304">
        <v>16</v>
      </c>
      <c r="M17" s="61"/>
      <c r="N17" s="61">
        <v>81</v>
      </c>
      <c r="O17" s="261"/>
      <c r="P17" s="227"/>
      <c r="Q17" s="50"/>
      <c r="R17" s="324"/>
      <c r="S17" s="60"/>
      <c r="T17" s="61"/>
      <c r="U17" s="61"/>
      <c r="V17" s="61"/>
      <c r="W17" s="61">
        <v>81</v>
      </c>
      <c r="X17" s="160"/>
      <c r="Y17" s="526"/>
      <c r="Z17" s="743"/>
    </row>
    <row r="18" spans="1:26">
      <c r="A18" s="43">
        <v>11</v>
      </c>
      <c r="B18" s="745" t="s">
        <v>1181</v>
      </c>
      <c r="C18" s="753">
        <v>24373</v>
      </c>
      <c r="D18" s="737" t="s">
        <v>1182</v>
      </c>
      <c r="E18" s="742" t="s">
        <v>34</v>
      </c>
      <c r="F18" s="753" t="s">
        <v>234</v>
      </c>
      <c r="G18" s="125">
        <f>H18+I18+K18+L18+O18+P18+R18+X18+J18+U18+W18+N18+Y18+Z18</f>
        <v>264</v>
      </c>
      <c r="H18" s="52"/>
      <c r="I18" s="411"/>
      <c r="J18" s="213"/>
      <c r="K18" s="304"/>
      <c r="L18" s="171"/>
      <c r="M18" s="61"/>
      <c r="N18" s="61"/>
      <c r="O18" s="261"/>
      <c r="P18" s="227">
        <v>74</v>
      </c>
      <c r="Q18" s="50"/>
      <c r="R18" s="324"/>
      <c r="S18" s="60"/>
      <c r="T18" s="61"/>
      <c r="U18" s="61"/>
      <c r="V18" s="61"/>
      <c r="W18" s="61"/>
      <c r="X18" s="160"/>
      <c r="Y18" s="526">
        <v>114</v>
      </c>
      <c r="Z18" s="743">
        <v>76</v>
      </c>
    </row>
    <row r="19" spans="1:26">
      <c r="A19" s="43">
        <v>12</v>
      </c>
      <c r="B19" s="746" t="s">
        <v>1024</v>
      </c>
      <c r="C19" s="656">
        <v>54112</v>
      </c>
      <c r="D19" s="94">
        <v>3754</v>
      </c>
      <c r="E19" s="122" t="s">
        <v>6</v>
      </c>
      <c r="F19" s="199" t="s">
        <v>234</v>
      </c>
      <c r="G19" s="125">
        <f>R19+Z19+O19</f>
        <v>262</v>
      </c>
      <c r="H19" s="52"/>
      <c r="I19" s="411"/>
      <c r="J19" s="213"/>
      <c r="K19" s="304"/>
      <c r="L19" s="171"/>
      <c r="M19" s="61"/>
      <c r="N19" s="61"/>
      <c r="O19" s="261">
        <v>66</v>
      </c>
      <c r="P19" s="227"/>
      <c r="Q19" s="50"/>
      <c r="R19" s="324">
        <v>102</v>
      </c>
      <c r="S19" s="60"/>
      <c r="T19" s="61"/>
      <c r="U19" s="61"/>
      <c r="V19" s="61">
        <v>59</v>
      </c>
      <c r="W19" s="61"/>
      <c r="X19" s="160"/>
      <c r="Y19" s="526"/>
      <c r="Z19" s="743">
        <v>94</v>
      </c>
    </row>
    <row r="20" spans="1:26">
      <c r="A20" s="43">
        <v>13</v>
      </c>
      <c r="B20" s="751" t="s">
        <v>229</v>
      </c>
      <c r="C20" s="696">
        <v>16042</v>
      </c>
      <c r="D20" s="205" t="s">
        <v>230</v>
      </c>
      <c r="E20" s="799" t="s">
        <v>42</v>
      </c>
      <c r="F20" s="696" t="s">
        <v>234</v>
      </c>
      <c r="G20" s="125">
        <f>H20+I20+K20+L20+O20+P20+R20+X20+Z20</f>
        <v>252</v>
      </c>
      <c r="H20" s="135"/>
      <c r="I20" s="413">
        <v>113</v>
      </c>
      <c r="J20" s="213">
        <v>103</v>
      </c>
      <c r="K20" s="170"/>
      <c r="L20" s="170"/>
      <c r="M20" s="137"/>
      <c r="N20" s="137"/>
      <c r="O20" s="225"/>
      <c r="P20" s="225"/>
      <c r="Q20" s="148"/>
      <c r="R20" s="221"/>
      <c r="S20" s="60"/>
      <c r="T20" s="61"/>
      <c r="U20" s="61"/>
      <c r="V20" s="61"/>
      <c r="W20" s="61"/>
      <c r="X20" s="160">
        <v>71</v>
      </c>
      <c r="Y20" s="526"/>
      <c r="Z20" s="743">
        <v>68</v>
      </c>
    </row>
    <row r="21" spans="1:26">
      <c r="A21" s="43">
        <v>14</v>
      </c>
      <c r="B21" s="746" t="s">
        <v>1201</v>
      </c>
      <c r="C21" s="276" t="s">
        <v>109</v>
      </c>
      <c r="D21" s="67" t="s">
        <v>315</v>
      </c>
      <c r="E21" s="673" t="s">
        <v>0</v>
      </c>
      <c r="F21" s="768" t="s">
        <v>234</v>
      </c>
      <c r="G21" s="125">
        <f>H21+I21+K21+L21+O21+P21+R21+U21</f>
        <v>240</v>
      </c>
      <c r="H21" s="52"/>
      <c r="I21" s="412"/>
      <c r="J21" s="213"/>
      <c r="K21" s="171"/>
      <c r="L21" s="171"/>
      <c r="M21" s="61"/>
      <c r="N21" s="61"/>
      <c r="O21" s="261">
        <v>84</v>
      </c>
      <c r="P21" s="227"/>
      <c r="Q21" s="100">
        <v>0</v>
      </c>
      <c r="R21" s="324">
        <v>104</v>
      </c>
      <c r="S21" s="60"/>
      <c r="T21" s="61"/>
      <c r="U21" s="61">
        <v>52</v>
      </c>
      <c r="V21" s="61"/>
      <c r="W21" s="61"/>
      <c r="X21" s="160"/>
      <c r="Y21" s="526"/>
      <c r="Z21" s="743">
        <v>48</v>
      </c>
    </row>
    <row r="22" spans="1:26">
      <c r="A22" s="43">
        <v>15</v>
      </c>
      <c r="B22" s="746" t="s">
        <v>1018</v>
      </c>
      <c r="C22" s="656">
        <v>24603</v>
      </c>
      <c r="D22" s="263" t="s">
        <v>282</v>
      </c>
      <c r="E22" s="122" t="s">
        <v>46</v>
      </c>
      <c r="F22" s="199" t="s">
        <v>234</v>
      </c>
      <c r="G22" s="125">
        <f>P22+R22+V22</f>
        <v>230</v>
      </c>
      <c r="H22" s="52"/>
      <c r="I22" s="411"/>
      <c r="J22" s="213"/>
      <c r="K22" s="304"/>
      <c r="L22" s="354"/>
      <c r="M22" s="61"/>
      <c r="N22" s="61"/>
      <c r="O22" s="261">
        <v>69</v>
      </c>
      <c r="P22" s="227">
        <v>107</v>
      </c>
      <c r="Q22" s="50"/>
      <c r="R22" s="324">
        <v>57</v>
      </c>
      <c r="S22" s="60"/>
      <c r="T22" s="61"/>
      <c r="U22" s="61"/>
      <c r="V22" s="61">
        <v>66</v>
      </c>
      <c r="W22" s="61"/>
      <c r="X22" s="160"/>
      <c r="Y22" s="526"/>
      <c r="Z22" s="743">
        <v>51</v>
      </c>
    </row>
    <row r="23" spans="1:26">
      <c r="A23" s="43">
        <v>16</v>
      </c>
      <c r="B23" s="647" t="s">
        <v>117</v>
      </c>
      <c r="C23" s="797">
        <v>16078</v>
      </c>
      <c r="D23" s="205" t="s">
        <v>200</v>
      </c>
      <c r="E23" s="800" t="s">
        <v>42</v>
      </c>
      <c r="F23" s="550" t="s">
        <v>234</v>
      </c>
      <c r="G23" s="125">
        <f>H23+J23+K23+L23+O23+P23+R23+Z23</f>
        <v>223</v>
      </c>
      <c r="H23" s="135"/>
      <c r="I23" s="413">
        <v>110</v>
      </c>
      <c r="J23" s="213">
        <v>114</v>
      </c>
      <c r="K23" s="170"/>
      <c r="L23" s="170"/>
      <c r="M23" s="137"/>
      <c r="N23" s="606"/>
      <c r="O23" s="225"/>
      <c r="P23" s="225"/>
      <c r="Q23" s="100"/>
      <c r="R23" s="169"/>
      <c r="S23" s="60"/>
      <c r="T23" s="61"/>
      <c r="U23" s="61"/>
      <c r="V23" s="61"/>
      <c r="W23" s="61"/>
      <c r="X23" s="160"/>
      <c r="Y23" s="526"/>
      <c r="Z23" s="743">
        <v>109</v>
      </c>
    </row>
    <row r="24" spans="1:26">
      <c r="A24" s="43">
        <v>17</v>
      </c>
      <c r="B24" s="646" t="s">
        <v>1022</v>
      </c>
      <c r="C24" s="638">
        <v>31096</v>
      </c>
      <c r="D24" s="638">
        <v>1094</v>
      </c>
      <c r="E24" s="638" t="s">
        <v>1011</v>
      </c>
      <c r="F24" s="348" t="s">
        <v>234</v>
      </c>
      <c r="G24" s="125">
        <f>H24+I24+K24+L24+O24+P24+R24+X24+J24+U24+S24+M24+V24+Z24</f>
        <v>222</v>
      </c>
      <c r="H24" s="52"/>
      <c r="I24" s="411"/>
      <c r="J24" s="213"/>
      <c r="K24" s="304"/>
      <c r="L24" s="171"/>
      <c r="M24" s="61"/>
      <c r="N24" s="61"/>
      <c r="O24" s="261">
        <v>91</v>
      </c>
      <c r="P24" s="227"/>
      <c r="Q24" s="50"/>
      <c r="R24" s="324"/>
      <c r="S24" s="571"/>
      <c r="T24" s="61"/>
      <c r="U24" s="61"/>
      <c r="V24" s="71">
        <v>88</v>
      </c>
      <c r="W24" s="61"/>
      <c r="X24" s="160"/>
      <c r="Y24" s="526"/>
      <c r="Z24" s="743">
        <v>43</v>
      </c>
    </row>
    <row r="25" spans="1:26">
      <c r="A25" s="43">
        <v>18</v>
      </c>
      <c r="B25" s="364" t="s">
        <v>201</v>
      </c>
      <c r="C25" s="274">
        <v>16079</v>
      </c>
      <c r="D25" s="275" t="s">
        <v>202</v>
      </c>
      <c r="E25" s="274" t="s">
        <v>42</v>
      </c>
      <c r="F25" s="349" t="s">
        <v>234</v>
      </c>
      <c r="G25" s="125">
        <f>J25+X25+Z25</f>
        <v>215</v>
      </c>
      <c r="H25" s="52"/>
      <c r="I25" s="413">
        <v>95</v>
      </c>
      <c r="J25" s="213">
        <v>96</v>
      </c>
      <c r="K25" s="171"/>
      <c r="L25" s="171"/>
      <c r="M25" s="61"/>
      <c r="N25" s="61"/>
      <c r="O25" s="226"/>
      <c r="P25" s="227"/>
      <c r="Q25" s="100"/>
      <c r="R25" s="169"/>
      <c r="S25" s="60"/>
      <c r="T25" s="61"/>
      <c r="U25" s="61"/>
      <c r="V25" s="61"/>
      <c r="W25" s="61"/>
      <c r="X25" s="160">
        <v>63</v>
      </c>
      <c r="Y25" s="526">
        <v>38</v>
      </c>
      <c r="Z25" s="743">
        <v>56</v>
      </c>
    </row>
    <row r="26" spans="1:26">
      <c r="A26" s="43">
        <v>19</v>
      </c>
      <c r="B26" s="364" t="s">
        <v>216</v>
      </c>
      <c r="C26" s="274">
        <v>16229</v>
      </c>
      <c r="D26" s="274">
        <v>702</v>
      </c>
      <c r="E26" s="274" t="s">
        <v>42</v>
      </c>
      <c r="F26" s="349" t="s">
        <v>234</v>
      </c>
      <c r="G26" s="125">
        <f>J26+X26+Z26</f>
        <v>208</v>
      </c>
      <c r="H26" s="52"/>
      <c r="I26" s="413">
        <v>61</v>
      </c>
      <c r="J26" s="213">
        <v>95</v>
      </c>
      <c r="K26" s="171"/>
      <c r="L26" s="171"/>
      <c r="M26" s="61"/>
      <c r="N26" s="61"/>
      <c r="O26" s="175"/>
      <c r="P26" s="227"/>
      <c r="Q26" s="50"/>
      <c r="R26" s="169"/>
      <c r="S26" s="60"/>
      <c r="T26" s="61"/>
      <c r="U26" s="61"/>
      <c r="V26" s="61"/>
      <c r="W26" s="61"/>
      <c r="X26" s="160">
        <v>35</v>
      </c>
      <c r="Y26" s="526"/>
      <c r="Z26" s="743">
        <v>78</v>
      </c>
    </row>
    <row r="27" spans="1:26">
      <c r="A27" s="43">
        <v>20</v>
      </c>
      <c r="B27" s="795" t="s">
        <v>91</v>
      </c>
      <c r="C27" s="301">
        <v>68284</v>
      </c>
      <c r="D27" s="274">
        <v>3154</v>
      </c>
      <c r="E27" s="313" t="s">
        <v>7</v>
      </c>
      <c r="F27" s="348" t="s">
        <v>127</v>
      </c>
      <c r="G27" s="125">
        <f>H27+I27+K27+L27+O27+P27+R27+W27+N27</f>
        <v>207</v>
      </c>
      <c r="H27" s="350">
        <v>0</v>
      </c>
      <c r="I27" s="411"/>
      <c r="J27" s="213"/>
      <c r="K27" s="304">
        <v>78</v>
      </c>
      <c r="L27" s="801">
        <v>0</v>
      </c>
      <c r="M27" s="61"/>
      <c r="N27" s="61">
        <v>79</v>
      </c>
      <c r="O27" s="261"/>
      <c r="P27" s="227"/>
      <c r="Q27" s="100"/>
      <c r="R27" s="169"/>
      <c r="S27" s="60"/>
      <c r="T27" s="61"/>
      <c r="U27" s="61"/>
      <c r="V27" s="61"/>
      <c r="W27" s="61">
        <v>50</v>
      </c>
      <c r="X27" s="160"/>
      <c r="Y27" s="526"/>
      <c r="Z27" s="743"/>
    </row>
    <row r="28" spans="1:26">
      <c r="A28" s="43">
        <v>21</v>
      </c>
      <c r="B28" s="704" t="s">
        <v>443</v>
      </c>
      <c r="C28" s="706">
        <v>16105</v>
      </c>
      <c r="D28" s="706">
        <v>516</v>
      </c>
      <c r="E28" s="265" t="s">
        <v>42</v>
      </c>
      <c r="F28" s="707" t="s">
        <v>234</v>
      </c>
      <c r="G28" s="125">
        <f>H28+I28+K28+L28+O28+P28+R28+X28+J28+U28+W28+N28+Y28</f>
        <v>207</v>
      </c>
      <c r="H28" s="52"/>
      <c r="I28" s="411"/>
      <c r="J28" s="213">
        <v>106</v>
      </c>
      <c r="K28" s="304"/>
      <c r="L28" s="171"/>
      <c r="M28" s="61"/>
      <c r="N28" s="61"/>
      <c r="O28" s="261"/>
      <c r="P28" s="227"/>
      <c r="Q28" s="50"/>
      <c r="R28" s="324"/>
      <c r="S28" s="60"/>
      <c r="T28" s="61"/>
      <c r="U28" s="61"/>
      <c r="V28" s="61"/>
      <c r="W28" s="61"/>
      <c r="X28" s="160"/>
      <c r="Y28" s="526">
        <v>101</v>
      </c>
      <c r="Z28" s="743"/>
    </row>
    <row r="29" spans="1:26">
      <c r="A29" s="43">
        <v>22</v>
      </c>
      <c r="B29" s="744" t="s">
        <v>1179</v>
      </c>
      <c r="C29" s="752">
        <v>93516</v>
      </c>
      <c r="D29" s="752" t="s">
        <v>1169</v>
      </c>
      <c r="E29" s="752" t="s">
        <v>7</v>
      </c>
      <c r="F29" s="766" t="s">
        <v>127</v>
      </c>
      <c r="G29" s="125">
        <f>H29+L29+Z29</f>
        <v>205</v>
      </c>
      <c r="H29" s="52">
        <v>64</v>
      </c>
      <c r="I29" s="411"/>
      <c r="J29" s="213"/>
      <c r="K29" s="304">
        <v>51</v>
      </c>
      <c r="L29" s="171">
        <v>60</v>
      </c>
      <c r="M29" s="61"/>
      <c r="N29" s="61"/>
      <c r="O29" s="261"/>
      <c r="P29" s="227"/>
      <c r="Q29" s="50"/>
      <c r="R29" s="324"/>
      <c r="S29" s="60"/>
      <c r="T29" s="61"/>
      <c r="U29" s="61"/>
      <c r="V29" s="61"/>
      <c r="W29" s="61"/>
      <c r="X29" s="160"/>
      <c r="Y29" s="526"/>
      <c r="Z29" s="743">
        <v>81</v>
      </c>
    </row>
    <row r="30" spans="1:26">
      <c r="A30" s="43">
        <v>23</v>
      </c>
      <c r="B30" s="793" t="s">
        <v>781</v>
      </c>
      <c r="C30" s="706">
        <v>109232</v>
      </c>
      <c r="D30" s="706" t="s">
        <v>782</v>
      </c>
      <c r="E30" s="265" t="s">
        <v>42</v>
      </c>
      <c r="F30" s="707" t="s">
        <v>127</v>
      </c>
      <c r="G30" s="125">
        <f>H30+I30+K30+L30+O30+P30+R30+X30+J30+U30+W30+N30+Y30</f>
        <v>202</v>
      </c>
      <c r="H30" s="52"/>
      <c r="I30" s="411"/>
      <c r="J30" s="213">
        <v>95</v>
      </c>
      <c r="K30" s="304"/>
      <c r="L30" s="171"/>
      <c r="M30" s="61"/>
      <c r="N30" s="61"/>
      <c r="O30" s="261"/>
      <c r="P30" s="227"/>
      <c r="Q30" s="50"/>
      <c r="R30" s="324"/>
      <c r="S30" s="60"/>
      <c r="T30" s="61"/>
      <c r="U30" s="61"/>
      <c r="V30" s="61"/>
      <c r="W30" s="61"/>
      <c r="X30" s="160"/>
      <c r="Y30" s="526">
        <v>107</v>
      </c>
      <c r="Z30" s="743"/>
    </row>
    <row r="31" spans="1:26">
      <c r="A31" s="43">
        <v>24</v>
      </c>
      <c r="B31" s="744" t="s">
        <v>1180</v>
      </c>
      <c r="C31" s="752">
        <v>67857</v>
      </c>
      <c r="D31" s="252" t="s">
        <v>316</v>
      </c>
      <c r="E31" s="752" t="s">
        <v>1</v>
      </c>
      <c r="F31" s="766" t="s">
        <v>127</v>
      </c>
      <c r="G31" s="125">
        <f>H31+I31+K31+L31+O31+P31+R31+X31+J31+U31+W31+N31+Y31+Z31+V31</f>
        <v>200</v>
      </c>
      <c r="H31" s="52"/>
      <c r="I31" s="411"/>
      <c r="J31" s="213"/>
      <c r="K31" s="304"/>
      <c r="L31" s="171"/>
      <c r="M31" s="61"/>
      <c r="N31" s="61"/>
      <c r="O31" s="261">
        <v>72</v>
      </c>
      <c r="P31" s="227"/>
      <c r="Q31" s="50"/>
      <c r="R31" s="324"/>
      <c r="S31" s="60"/>
      <c r="T31" s="61"/>
      <c r="U31" s="61"/>
      <c r="V31" s="61">
        <v>51</v>
      </c>
      <c r="W31" s="61"/>
      <c r="X31" s="160"/>
      <c r="Y31" s="526"/>
      <c r="Z31" s="743">
        <v>77</v>
      </c>
    </row>
    <row r="32" spans="1:26">
      <c r="A32" s="43">
        <v>25</v>
      </c>
      <c r="B32" s="748" t="s">
        <v>57</v>
      </c>
      <c r="C32" s="256">
        <v>27177</v>
      </c>
      <c r="D32" s="757" t="s">
        <v>447</v>
      </c>
      <c r="E32" s="265" t="s">
        <v>48</v>
      </c>
      <c r="F32" s="348" t="s">
        <v>234</v>
      </c>
      <c r="G32" s="125">
        <f>H32+I32+K32+L32+O32+P32+R32+Q32</f>
        <v>193</v>
      </c>
      <c r="H32" s="52"/>
      <c r="I32" s="411"/>
      <c r="J32" s="213"/>
      <c r="K32" s="304"/>
      <c r="L32" s="171"/>
      <c r="M32" s="61"/>
      <c r="N32" s="61"/>
      <c r="O32" s="261"/>
      <c r="P32" s="227"/>
      <c r="Q32" s="50">
        <v>100</v>
      </c>
      <c r="R32" s="324">
        <v>93</v>
      </c>
      <c r="S32" s="60"/>
      <c r="T32" s="61"/>
      <c r="U32" s="61"/>
      <c r="V32" s="61"/>
      <c r="W32" s="61"/>
      <c r="X32" s="160"/>
      <c r="Y32" s="526"/>
      <c r="Z32" s="743"/>
    </row>
    <row r="33" spans="1:26">
      <c r="A33" s="43">
        <v>26</v>
      </c>
      <c r="B33" s="364" t="s">
        <v>218</v>
      </c>
      <c r="C33" s="705">
        <v>80188</v>
      </c>
      <c r="D33" s="274">
        <v>2610</v>
      </c>
      <c r="E33" s="274" t="s">
        <v>42</v>
      </c>
      <c r="F33" s="708" t="s">
        <v>127</v>
      </c>
      <c r="G33" s="125">
        <f>H33+J33+K33+L33+O33+P33+R33+N33</f>
        <v>191</v>
      </c>
      <c r="H33" s="52"/>
      <c r="I33" s="413">
        <v>18</v>
      </c>
      <c r="J33" s="213">
        <v>80</v>
      </c>
      <c r="K33" s="171"/>
      <c r="L33" s="171"/>
      <c r="M33" s="61"/>
      <c r="N33" s="61">
        <v>111</v>
      </c>
      <c r="O33" s="226"/>
      <c r="P33" s="227"/>
      <c r="Q33" s="50"/>
      <c r="R33" s="169"/>
      <c r="S33" s="60"/>
      <c r="T33" s="61"/>
      <c r="U33" s="61"/>
      <c r="V33" s="61"/>
      <c r="W33" s="61"/>
      <c r="X33" s="160"/>
      <c r="Y33" s="526"/>
      <c r="Z33" s="743"/>
    </row>
    <row r="34" spans="1:26">
      <c r="A34" s="43">
        <v>27</v>
      </c>
      <c r="B34" s="744" t="s">
        <v>1176</v>
      </c>
      <c r="C34" s="752">
        <v>23406</v>
      </c>
      <c r="D34" s="274" t="s">
        <v>69</v>
      </c>
      <c r="E34" s="752" t="s">
        <v>7</v>
      </c>
      <c r="F34" s="766" t="s">
        <v>234</v>
      </c>
      <c r="G34" s="125">
        <f>H34+I34+K34+L34+O34+P34+R34+X34+J34+U34+W34+N34+Y34+Z34</f>
        <v>190</v>
      </c>
      <c r="H34" s="52">
        <v>0</v>
      </c>
      <c r="I34" s="411"/>
      <c r="J34" s="213"/>
      <c r="K34" s="304"/>
      <c r="L34" s="171">
        <v>91</v>
      </c>
      <c r="M34" s="61"/>
      <c r="N34" s="61"/>
      <c r="O34" s="261"/>
      <c r="P34" s="227"/>
      <c r="Q34" s="50"/>
      <c r="R34" s="324"/>
      <c r="S34" s="60"/>
      <c r="T34" s="61"/>
      <c r="U34" s="61"/>
      <c r="V34" s="61"/>
      <c r="W34" s="61"/>
      <c r="X34" s="160"/>
      <c r="Y34" s="526"/>
      <c r="Z34" s="743">
        <v>99</v>
      </c>
    </row>
    <row r="35" spans="1:26">
      <c r="A35" s="43">
        <v>28</v>
      </c>
      <c r="B35" s="645" t="s">
        <v>768</v>
      </c>
      <c r="C35" s="253" t="s">
        <v>295</v>
      </c>
      <c r="D35" s="648" t="s">
        <v>743</v>
      </c>
      <c r="E35" s="661" t="s">
        <v>8</v>
      </c>
      <c r="F35" s="662" t="s">
        <v>234</v>
      </c>
      <c r="G35" s="125">
        <f>H35+I35+K35+L35+O35+P35+R35+Y35+J35</f>
        <v>188</v>
      </c>
      <c r="H35" s="52"/>
      <c r="I35" s="411"/>
      <c r="J35" s="213">
        <v>97</v>
      </c>
      <c r="K35" s="304"/>
      <c r="L35" s="171"/>
      <c r="M35" s="61"/>
      <c r="N35" s="61"/>
      <c r="O35" s="261">
        <v>32</v>
      </c>
      <c r="P35" s="227"/>
      <c r="Q35" s="50"/>
      <c r="R35" s="324"/>
      <c r="S35" s="60"/>
      <c r="T35" s="61"/>
      <c r="U35" s="61"/>
      <c r="V35" s="61"/>
      <c r="W35" s="61"/>
      <c r="X35" s="526">
        <v>54</v>
      </c>
      <c r="Y35" s="526">
        <v>59</v>
      </c>
      <c r="Z35" s="743"/>
    </row>
    <row r="36" spans="1:26">
      <c r="A36" s="43">
        <v>29</v>
      </c>
      <c r="B36" s="491" t="s">
        <v>1071</v>
      </c>
      <c r="C36" s="265">
        <v>79464</v>
      </c>
      <c r="D36" s="265">
        <v>82039</v>
      </c>
      <c r="E36" s="265" t="s">
        <v>126</v>
      </c>
      <c r="F36" s="633" t="s">
        <v>234</v>
      </c>
      <c r="G36" s="125">
        <f>H36+I36+K36+L36+O36+P36+R36+X36+J36+U36+S36+M36+V36+T36</f>
        <v>187</v>
      </c>
      <c r="H36" s="52"/>
      <c r="I36" s="411"/>
      <c r="J36" s="213"/>
      <c r="K36" s="304"/>
      <c r="L36" s="171"/>
      <c r="M36" s="61"/>
      <c r="N36" s="61"/>
      <c r="O36" s="261"/>
      <c r="P36" s="227"/>
      <c r="Q36" s="50"/>
      <c r="R36" s="324"/>
      <c r="S36" s="571">
        <v>78</v>
      </c>
      <c r="T36" s="623">
        <v>109</v>
      </c>
      <c r="U36" s="61"/>
      <c r="V36" s="61"/>
      <c r="W36" s="61"/>
      <c r="X36" s="160"/>
      <c r="Y36" s="526"/>
      <c r="Z36" s="743"/>
    </row>
    <row r="37" spans="1:26">
      <c r="A37" s="43">
        <v>30</v>
      </c>
      <c r="B37" s="659" t="s">
        <v>393</v>
      </c>
      <c r="C37" s="300">
        <v>76087</v>
      </c>
      <c r="D37" s="300" t="s">
        <v>394</v>
      </c>
      <c r="E37" s="302" t="s">
        <v>7</v>
      </c>
      <c r="F37" s="663" t="s">
        <v>234</v>
      </c>
      <c r="G37" s="125">
        <f>H37+I37+L37+O37+P37+R37</f>
        <v>187</v>
      </c>
      <c r="H37" s="350">
        <v>74</v>
      </c>
      <c r="I37" s="411"/>
      <c r="J37" s="213"/>
      <c r="K37" s="304">
        <v>51</v>
      </c>
      <c r="L37" s="304">
        <v>113</v>
      </c>
      <c r="M37" s="61"/>
      <c r="N37" s="61"/>
      <c r="O37" s="261"/>
      <c r="P37" s="227"/>
      <c r="Q37" s="50"/>
      <c r="R37" s="169"/>
      <c r="S37" s="60"/>
      <c r="T37" s="61"/>
      <c r="U37" s="61"/>
      <c r="V37" s="61"/>
      <c r="W37" s="61"/>
      <c r="X37" s="160"/>
      <c r="Y37" s="526"/>
      <c r="Z37" s="743"/>
    </row>
    <row r="38" spans="1:26">
      <c r="A38" s="43">
        <v>31</v>
      </c>
      <c r="B38" s="914" t="s">
        <v>505</v>
      </c>
      <c r="C38" s="264">
        <v>109884</v>
      </c>
      <c r="D38" s="256" t="s">
        <v>448</v>
      </c>
      <c r="E38" s="265" t="s">
        <v>46</v>
      </c>
      <c r="F38" s="348" t="s">
        <v>127</v>
      </c>
      <c r="G38" s="125">
        <f>H38+I38+K38+L38+O38+P38+R38</f>
        <v>184</v>
      </c>
      <c r="H38" s="52"/>
      <c r="I38" s="411"/>
      <c r="J38" s="213"/>
      <c r="K38" s="304"/>
      <c r="L38" s="171"/>
      <c r="M38" s="61"/>
      <c r="N38" s="61"/>
      <c r="O38" s="261">
        <v>0</v>
      </c>
      <c r="P38" s="261">
        <v>105</v>
      </c>
      <c r="Q38" s="50"/>
      <c r="R38" s="699">
        <v>79</v>
      </c>
      <c r="S38" s="60"/>
      <c r="T38" s="61"/>
      <c r="U38" s="61"/>
      <c r="V38" s="61"/>
      <c r="W38" s="61"/>
      <c r="X38" s="160"/>
      <c r="Y38" s="526"/>
      <c r="Z38" s="743"/>
    </row>
    <row r="39" spans="1:26">
      <c r="A39" s="43">
        <v>32</v>
      </c>
      <c r="B39" s="365" t="s">
        <v>1082</v>
      </c>
      <c r="C39" s="256">
        <v>110530</v>
      </c>
      <c r="D39" s="258" t="s">
        <v>1083</v>
      </c>
      <c r="E39" s="256" t="s">
        <v>372</v>
      </c>
      <c r="F39" s="359" t="s">
        <v>234</v>
      </c>
      <c r="G39" s="125">
        <f>H39+I39+K39+L39+O39+P39+R39+X39+J39+U39+W39+N39</f>
        <v>182</v>
      </c>
      <c r="H39" s="52"/>
      <c r="I39" s="411"/>
      <c r="J39" s="213"/>
      <c r="K39" s="304"/>
      <c r="L39" s="171"/>
      <c r="M39" s="61"/>
      <c r="N39" s="71">
        <v>71</v>
      </c>
      <c r="O39" s="261"/>
      <c r="P39" s="227"/>
      <c r="Q39" s="50"/>
      <c r="R39" s="324"/>
      <c r="S39" s="60"/>
      <c r="T39" s="61"/>
      <c r="U39" s="61"/>
      <c r="V39" s="61"/>
      <c r="W39" s="61">
        <v>111</v>
      </c>
      <c r="X39" s="160"/>
      <c r="Y39" s="526"/>
      <c r="Z39" s="743"/>
    </row>
    <row r="40" spans="1:26">
      <c r="A40" s="43">
        <v>33</v>
      </c>
      <c r="B40" s="408" t="s">
        <v>639</v>
      </c>
      <c r="C40" s="265">
        <v>24524</v>
      </c>
      <c r="D40" s="267" t="s">
        <v>329</v>
      </c>
      <c r="E40" s="265" t="s">
        <v>46</v>
      </c>
      <c r="F40" s="359" t="s">
        <v>234</v>
      </c>
      <c r="G40" s="125">
        <f>H40+I40+K40+L40+O40+R40+Q40</f>
        <v>180</v>
      </c>
      <c r="H40" s="52"/>
      <c r="I40" s="411"/>
      <c r="J40" s="213"/>
      <c r="K40" s="304"/>
      <c r="L40" s="171"/>
      <c r="M40" s="61"/>
      <c r="N40" s="61"/>
      <c r="O40" s="261">
        <v>96</v>
      </c>
      <c r="P40" s="261">
        <v>90</v>
      </c>
      <c r="Q40" s="50">
        <v>84</v>
      </c>
      <c r="R40" s="324"/>
      <c r="S40" s="60"/>
      <c r="T40" s="61"/>
      <c r="U40" s="61"/>
      <c r="V40" s="61"/>
      <c r="W40" s="61"/>
      <c r="X40" s="160"/>
      <c r="Y40" s="526"/>
      <c r="Z40" s="743"/>
    </row>
    <row r="41" spans="1:26">
      <c r="A41" s="43">
        <v>34</v>
      </c>
      <c r="B41" s="408" t="s">
        <v>616</v>
      </c>
      <c r="C41" s="265" t="s">
        <v>305</v>
      </c>
      <c r="D41" s="267" t="s">
        <v>306</v>
      </c>
      <c r="E41" s="265" t="s">
        <v>46</v>
      </c>
      <c r="F41" s="359" t="s">
        <v>127</v>
      </c>
      <c r="G41" s="125">
        <f>H41+I41+K41+L41+O41+P41+R41+V41+Z41</f>
        <v>178</v>
      </c>
      <c r="H41" s="52"/>
      <c r="I41" s="411"/>
      <c r="J41" s="213"/>
      <c r="K41" s="304"/>
      <c r="L41" s="171"/>
      <c r="M41" s="61"/>
      <c r="N41" s="61"/>
      <c r="O41" s="261"/>
      <c r="P41" s="261">
        <v>112</v>
      </c>
      <c r="Q41" s="50"/>
      <c r="R41" s="324"/>
      <c r="S41" s="60"/>
      <c r="T41" s="61"/>
      <c r="U41" s="61"/>
      <c r="V41" s="61">
        <v>43</v>
      </c>
      <c r="W41" s="61"/>
      <c r="X41" s="160"/>
      <c r="Y41" s="526"/>
      <c r="Z41" s="743">
        <v>23</v>
      </c>
    </row>
    <row r="42" spans="1:26">
      <c r="A42" s="43">
        <v>35</v>
      </c>
      <c r="B42" s="408" t="s">
        <v>1080</v>
      </c>
      <c r="C42" s="265">
        <v>66994</v>
      </c>
      <c r="D42" s="265">
        <v>861924</v>
      </c>
      <c r="E42" s="265" t="s">
        <v>3</v>
      </c>
      <c r="F42" s="633" t="s">
        <v>234</v>
      </c>
      <c r="G42" s="125">
        <f>H42+I42+K42+L42+O42+P42+R42+X42+J42+U42+S42+M42+V42+T42</f>
        <v>177</v>
      </c>
      <c r="H42" s="52"/>
      <c r="I42" s="411"/>
      <c r="J42" s="213"/>
      <c r="K42" s="304"/>
      <c r="L42" s="171"/>
      <c r="M42" s="61"/>
      <c r="N42" s="61"/>
      <c r="O42" s="261"/>
      <c r="P42" s="227"/>
      <c r="Q42" s="50"/>
      <c r="R42" s="324"/>
      <c r="S42" s="571">
        <v>93</v>
      </c>
      <c r="T42" s="71">
        <v>84</v>
      </c>
      <c r="U42" s="61"/>
      <c r="V42" s="61"/>
      <c r="W42" s="61"/>
      <c r="X42" s="160"/>
      <c r="Y42" s="526"/>
      <c r="Z42" s="743"/>
    </row>
    <row r="43" spans="1:26">
      <c r="A43" s="43">
        <v>36</v>
      </c>
      <c r="B43" s="643" t="s">
        <v>121</v>
      </c>
      <c r="C43" s="615">
        <v>69098</v>
      </c>
      <c r="D43" s="615">
        <v>1502</v>
      </c>
      <c r="E43" s="615" t="s">
        <v>1011</v>
      </c>
      <c r="F43" s="69" t="s">
        <v>234</v>
      </c>
      <c r="G43" s="125">
        <f>H43+I43+K43+L43+O43+P43+R43+X43+J43+U43+S43+M43+V43+Z43</f>
        <v>176</v>
      </c>
      <c r="H43" s="52"/>
      <c r="I43" s="411"/>
      <c r="J43" s="213"/>
      <c r="K43" s="304"/>
      <c r="L43" s="171"/>
      <c r="M43" s="61"/>
      <c r="N43" s="61"/>
      <c r="O43" s="261">
        <v>94</v>
      </c>
      <c r="P43" s="227"/>
      <c r="Q43" s="50"/>
      <c r="R43" s="324"/>
      <c r="S43" s="571"/>
      <c r="T43" s="61"/>
      <c r="U43" s="61"/>
      <c r="V43" s="71">
        <v>49</v>
      </c>
      <c r="W43" s="61"/>
      <c r="X43" s="160"/>
      <c r="Y43" s="526"/>
      <c r="Z43" s="743">
        <v>33</v>
      </c>
    </row>
    <row r="44" spans="1:26">
      <c r="A44" s="43">
        <v>37</v>
      </c>
      <c r="B44" s="360" t="s">
        <v>1084</v>
      </c>
      <c r="C44" s="61">
        <v>113741</v>
      </c>
      <c r="D44" s="85" t="s">
        <v>1085</v>
      </c>
      <c r="E44" s="61" t="s">
        <v>372</v>
      </c>
      <c r="F44" s="86" t="s">
        <v>234</v>
      </c>
      <c r="G44" s="125">
        <f>H44+I44+K44+L44+O44+P44+R44+X44+J44+U44+W44+N44</f>
        <v>174</v>
      </c>
      <c r="H44" s="52"/>
      <c r="I44" s="411"/>
      <c r="J44" s="213"/>
      <c r="K44" s="304"/>
      <c r="L44" s="171"/>
      <c r="M44" s="61"/>
      <c r="N44" s="71">
        <v>75</v>
      </c>
      <c r="O44" s="261"/>
      <c r="P44" s="227"/>
      <c r="Q44" s="50"/>
      <c r="R44" s="324"/>
      <c r="S44" s="60"/>
      <c r="T44" s="61"/>
      <c r="U44" s="61"/>
      <c r="V44" s="61"/>
      <c r="W44" s="61">
        <v>99</v>
      </c>
      <c r="X44" s="160"/>
      <c r="Y44" s="526"/>
      <c r="Z44" s="743"/>
    </row>
    <row r="45" spans="1:26">
      <c r="A45" s="43">
        <v>38</v>
      </c>
      <c r="B45" s="366" t="s">
        <v>194</v>
      </c>
      <c r="C45" s="202">
        <v>72056</v>
      </c>
      <c r="D45" s="205" t="s">
        <v>195</v>
      </c>
      <c r="E45" s="202" t="s">
        <v>42</v>
      </c>
      <c r="F45" s="204" t="s">
        <v>127</v>
      </c>
      <c r="G45" s="125">
        <f>H45+J45+K45+L45+O45+P45+R45+X45</f>
        <v>172</v>
      </c>
      <c r="H45" s="52"/>
      <c r="I45" s="413">
        <v>45</v>
      </c>
      <c r="J45" s="213">
        <v>60</v>
      </c>
      <c r="K45" s="171"/>
      <c r="L45" s="171"/>
      <c r="M45" s="61"/>
      <c r="N45" s="61"/>
      <c r="O45" s="226"/>
      <c r="P45" s="227"/>
      <c r="Q45" s="50"/>
      <c r="R45" s="169"/>
      <c r="S45" s="60"/>
      <c r="T45" s="61"/>
      <c r="U45" s="61"/>
      <c r="V45" s="61"/>
      <c r="W45" s="61"/>
      <c r="X45" s="160">
        <v>112</v>
      </c>
      <c r="Y45" s="526"/>
      <c r="Z45" s="743"/>
    </row>
    <row r="46" spans="1:26">
      <c r="A46" s="43">
        <v>39</v>
      </c>
      <c r="B46" s="749" t="s">
        <v>766</v>
      </c>
      <c r="C46" s="515">
        <v>83047</v>
      </c>
      <c r="D46" s="516" t="s">
        <v>744</v>
      </c>
      <c r="E46" s="517" t="s">
        <v>8</v>
      </c>
      <c r="F46" s="518" t="s">
        <v>234</v>
      </c>
      <c r="G46" s="125">
        <f>H46+I46+K46+L46+O46+P46+R46+X46+J46</f>
        <v>169</v>
      </c>
      <c r="H46" s="52"/>
      <c r="I46" s="411"/>
      <c r="J46" s="213">
        <v>85</v>
      </c>
      <c r="K46" s="304"/>
      <c r="L46" s="171"/>
      <c r="M46" s="61"/>
      <c r="N46" s="61"/>
      <c r="O46" s="261"/>
      <c r="P46" s="227"/>
      <c r="Q46" s="50"/>
      <c r="R46" s="324"/>
      <c r="S46" s="60"/>
      <c r="T46" s="61"/>
      <c r="U46" s="61"/>
      <c r="V46" s="61"/>
      <c r="W46" s="61"/>
      <c r="X46" s="526">
        <v>84</v>
      </c>
      <c r="Y46" s="526">
        <v>81</v>
      </c>
      <c r="Z46" s="743"/>
    </row>
    <row r="47" spans="1:26">
      <c r="A47" s="43">
        <v>40</v>
      </c>
      <c r="B47" s="607" t="s">
        <v>935</v>
      </c>
      <c r="C47" s="584" t="s">
        <v>936</v>
      </c>
      <c r="D47" s="584" t="s">
        <v>937</v>
      </c>
      <c r="E47" s="586" t="s">
        <v>7</v>
      </c>
      <c r="F47" s="601" t="s">
        <v>127</v>
      </c>
      <c r="G47" s="125">
        <f>H47+I47+K47+L47+O47+P47+R47+X47+J47+U47+S47+M47</f>
        <v>168</v>
      </c>
      <c r="H47" s="52"/>
      <c r="I47" s="411"/>
      <c r="J47" s="213"/>
      <c r="K47" s="304">
        <v>88</v>
      </c>
      <c r="L47" s="171"/>
      <c r="M47" s="571">
        <v>80</v>
      </c>
      <c r="N47" s="61"/>
      <c r="O47" s="261"/>
      <c r="P47" s="227"/>
      <c r="Q47" s="50"/>
      <c r="R47" s="324"/>
      <c r="S47" s="60"/>
      <c r="T47" s="61"/>
      <c r="U47" s="61"/>
      <c r="V47" s="61"/>
      <c r="W47" s="61"/>
      <c r="X47" s="160"/>
      <c r="Y47" s="526"/>
      <c r="Z47" s="743"/>
    </row>
    <row r="48" spans="1:26">
      <c r="A48" s="43">
        <v>41</v>
      </c>
      <c r="B48" s="360" t="s">
        <v>578</v>
      </c>
      <c r="C48" s="280">
        <v>29741</v>
      </c>
      <c r="D48" s="332">
        <v>2848</v>
      </c>
      <c r="E48" s="202" t="s">
        <v>577</v>
      </c>
      <c r="F48" s="204" t="s">
        <v>234</v>
      </c>
      <c r="G48" s="125">
        <f>H48+I48+K48+L48+O48+P48+R48</f>
        <v>164</v>
      </c>
      <c r="H48" s="350">
        <v>95</v>
      </c>
      <c r="I48" s="411"/>
      <c r="J48" s="213"/>
      <c r="K48" s="304"/>
      <c r="L48" s="304">
        <v>69</v>
      </c>
      <c r="M48" s="61"/>
      <c r="N48" s="61"/>
      <c r="O48" s="261"/>
      <c r="P48" s="227"/>
      <c r="Q48" s="50"/>
      <c r="R48" s="324"/>
      <c r="S48" s="60"/>
      <c r="T48" s="61"/>
      <c r="U48" s="61"/>
      <c r="V48" s="61"/>
      <c r="W48" s="61"/>
      <c r="X48" s="160"/>
      <c r="Y48" s="526"/>
      <c r="Z48" s="743"/>
    </row>
    <row r="49" spans="1:26">
      <c r="A49" s="43">
        <v>42</v>
      </c>
      <c r="B49" s="643" t="s">
        <v>1054</v>
      </c>
      <c r="C49" s="615">
        <v>17072</v>
      </c>
      <c r="D49" s="615">
        <v>1295</v>
      </c>
      <c r="E49" s="615" t="s">
        <v>1011</v>
      </c>
      <c r="F49" s="69" t="s">
        <v>234</v>
      </c>
      <c r="G49" s="125">
        <f>H49+I49+K49+L49+O49+P49+R49+X49+J49+U49+S49+M49+V49+Z49</f>
        <v>163</v>
      </c>
      <c r="H49" s="52"/>
      <c r="I49" s="411"/>
      <c r="J49" s="213"/>
      <c r="K49" s="304"/>
      <c r="L49" s="171"/>
      <c r="M49" s="61"/>
      <c r="N49" s="61"/>
      <c r="O49" s="261">
        <v>42</v>
      </c>
      <c r="P49" s="227"/>
      <c r="Q49" s="50"/>
      <c r="R49" s="324"/>
      <c r="S49" s="571"/>
      <c r="T49" s="61"/>
      <c r="U49" s="61"/>
      <c r="V49" s="71">
        <v>86</v>
      </c>
      <c r="W49" s="61"/>
      <c r="X49" s="160"/>
      <c r="Y49" s="526"/>
      <c r="Z49" s="743">
        <v>35</v>
      </c>
    </row>
    <row r="50" spans="1:26">
      <c r="A50" s="43">
        <v>43</v>
      </c>
      <c r="B50" s="361" t="s">
        <v>426</v>
      </c>
      <c r="C50" s="280">
        <v>23285</v>
      </c>
      <c r="D50" s="290">
        <v>1826</v>
      </c>
      <c r="E50" s="202" t="s">
        <v>7</v>
      </c>
      <c r="F50" s="204" t="s">
        <v>234</v>
      </c>
      <c r="G50" s="125">
        <f>H50+I50+K50+L50+O50+P50+R50</f>
        <v>162</v>
      </c>
      <c r="H50" s="350">
        <v>84</v>
      </c>
      <c r="I50" s="411"/>
      <c r="J50" s="213"/>
      <c r="K50" s="304"/>
      <c r="L50" s="304">
        <v>78</v>
      </c>
      <c r="M50" s="61"/>
      <c r="N50" s="61"/>
      <c r="O50" s="261"/>
      <c r="P50" s="227"/>
      <c r="Q50" s="50"/>
      <c r="R50" s="324"/>
      <c r="S50" s="60"/>
      <c r="T50" s="61"/>
      <c r="U50" s="61"/>
      <c r="V50" s="61"/>
      <c r="W50" s="61"/>
      <c r="X50" s="160"/>
      <c r="Y50" s="526"/>
      <c r="Z50" s="743"/>
    </row>
    <row r="51" spans="1:26">
      <c r="A51" s="43">
        <v>44</v>
      </c>
      <c r="B51" s="366" t="s">
        <v>205</v>
      </c>
      <c r="C51" s="202">
        <v>83114</v>
      </c>
      <c r="D51" s="205" t="s">
        <v>206</v>
      </c>
      <c r="E51" s="202" t="s">
        <v>42</v>
      </c>
      <c r="F51" s="204" t="s">
        <v>234</v>
      </c>
      <c r="G51" s="125">
        <f>H51+J51+K51+L51+O51+P51+R51+X51</f>
        <v>160</v>
      </c>
      <c r="H51" s="52"/>
      <c r="I51" s="413">
        <v>70</v>
      </c>
      <c r="J51" s="213">
        <v>72</v>
      </c>
      <c r="K51" s="171"/>
      <c r="L51" s="171"/>
      <c r="M51" s="61"/>
      <c r="N51" s="602"/>
      <c r="O51" s="226"/>
      <c r="P51" s="227"/>
      <c r="Q51" s="100"/>
      <c r="R51" s="356"/>
      <c r="S51" s="60"/>
      <c r="T51" s="61"/>
      <c r="U51" s="61"/>
      <c r="V51" s="61"/>
      <c r="W51" s="61"/>
      <c r="X51" s="160">
        <v>88</v>
      </c>
      <c r="Y51" s="526"/>
      <c r="Z51" s="743"/>
    </row>
    <row r="52" spans="1:26">
      <c r="A52" s="43">
        <v>45</v>
      </c>
      <c r="B52" s="360" t="s">
        <v>1092</v>
      </c>
      <c r="C52" s="61">
        <v>113742</v>
      </c>
      <c r="D52" s="85" t="s">
        <v>1093</v>
      </c>
      <c r="E52" s="61" t="s">
        <v>372</v>
      </c>
      <c r="F52" s="86" t="s">
        <v>234</v>
      </c>
      <c r="G52" s="125">
        <f>H52+I52+K52+L52+O52+P52+R52+X52+J52+U52+W52+N52</f>
        <v>150</v>
      </c>
      <c r="H52" s="52"/>
      <c r="I52" s="411"/>
      <c r="J52" s="213"/>
      <c r="K52" s="304"/>
      <c r="L52" s="171"/>
      <c r="M52" s="61"/>
      <c r="N52" s="71">
        <v>57</v>
      </c>
      <c r="O52" s="261"/>
      <c r="P52" s="227"/>
      <c r="Q52" s="50"/>
      <c r="R52" s="324"/>
      <c r="S52" s="60"/>
      <c r="T52" s="61"/>
      <c r="U52" s="61"/>
      <c r="V52" s="61"/>
      <c r="W52" s="61">
        <v>93</v>
      </c>
      <c r="X52" s="160"/>
      <c r="Y52" s="526"/>
      <c r="Z52" s="743"/>
    </row>
    <row r="53" spans="1:26">
      <c r="A53" s="43">
        <v>46</v>
      </c>
      <c r="B53" s="745" t="s">
        <v>1188</v>
      </c>
      <c r="C53" s="737">
        <v>30504</v>
      </c>
      <c r="D53" s="68" t="s">
        <v>285</v>
      </c>
      <c r="E53" s="737" t="s">
        <v>1</v>
      </c>
      <c r="F53" s="753" t="s">
        <v>234</v>
      </c>
      <c r="G53" s="125">
        <f>H53+I53+K53+L53+O53+P53+R53+X53+J53+U53+W53+N53+Y53+Z53</f>
        <v>149</v>
      </c>
      <c r="H53" s="52"/>
      <c r="I53" s="411"/>
      <c r="J53" s="213"/>
      <c r="K53" s="304"/>
      <c r="L53" s="354"/>
      <c r="M53" s="61"/>
      <c r="N53" s="61"/>
      <c r="O53" s="261">
        <v>76</v>
      </c>
      <c r="P53" s="227"/>
      <c r="Q53" s="50"/>
      <c r="R53" s="324"/>
      <c r="S53" s="60"/>
      <c r="T53" s="61"/>
      <c r="U53" s="61"/>
      <c r="V53" s="61"/>
      <c r="W53" s="61"/>
      <c r="X53" s="160"/>
      <c r="Y53" s="526"/>
      <c r="Z53" s="743">
        <v>73</v>
      </c>
    </row>
    <row r="54" spans="1:26">
      <c r="A54" s="43">
        <v>47</v>
      </c>
      <c r="B54" s="360" t="s">
        <v>467</v>
      </c>
      <c r="C54" s="61">
        <v>88002</v>
      </c>
      <c r="D54" s="263" t="s">
        <v>277</v>
      </c>
      <c r="E54" s="43" t="s">
        <v>46</v>
      </c>
      <c r="F54" s="69" t="s">
        <v>234</v>
      </c>
      <c r="G54" s="125">
        <f>H54+I54+K54+L54+P54+R54</f>
        <v>147</v>
      </c>
      <c r="H54" s="52"/>
      <c r="I54" s="411"/>
      <c r="J54" s="213"/>
      <c r="K54" s="304"/>
      <c r="L54" s="171"/>
      <c r="M54" s="61"/>
      <c r="N54" s="61"/>
      <c r="O54" s="261">
        <v>42</v>
      </c>
      <c r="P54" s="227">
        <v>103</v>
      </c>
      <c r="Q54" s="50"/>
      <c r="R54" s="324">
        <v>44</v>
      </c>
      <c r="S54" s="60"/>
      <c r="T54" s="61"/>
      <c r="U54" s="61"/>
      <c r="V54" s="61"/>
      <c r="W54" s="61"/>
      <c r="X54" s="160"/>
      <c r="Y54" s="526"/>
      <c r="Z54" s="743"/>
    </row>
    <row r="55" spans="1:26">
      <c r="A55" s="43">
        <v>48</v>
      </c>
      <c r="B55" s="360" t="s">
        <v>556</v>
      </c>
      <c r="C55" s="280">
        <v>93341</v>
      </c>
      <c r="D55" s="332" t="s">
        <v>557</v>
      </c>
      <c r="E55" s="202" t="s">
        <v>7</v>
      </c>
      <c r="F55" s="204" t="s">
        <v>127</v>
      </c>
      <c r="G55" s="125">
        <f>H55+I55+K55+L55+O55+P55+R55</f>
        <v>138</v>
      </c>
      <c r="H55" s="350">
        <v>85</v>
      </c>
      <c r="I55" s="411"/>
      <c r="J55" s="213"/>
      <c r="K55" s="304"/>
      <c r="L55" s="304">
        <v>53</v>
      </c>
      <c r="M55" s="61"/>
      <c r="N55" s="61"/>
      <c r="O55" s="261"/>
      <c r="P55" s="227"/>
      <c r="Q55" s="50"/>
      <c r="R55" s="324"/>
      <c r="S55" s="60"/>
      <c r="T55" s="61"/>
      <c r="U55" s="61"/>
      <c r="V55" s="61"/>
      <c r="W55" s="61"/>
      <c r="X55" s="160"/>
      <c r="Y55" s="526"/>
      <c r="Z55" s="743"/>
    </row>
    <row r="56" spans="1:26">
      <c r="A56" s="43">
        <v>49</v>
      </c>
      <c r="B56" s="360" t="s">
        <v>1094</v>
      </c>
      <c r="C56" s="61">
        <v>84850</v>
      </c>
      <c r="D56" s="85" t="s">
        <v>370</v>
      </c>
      <c r="E56" s="61" t="s">
        <v>7</v>
      </c>
      <c r="F56" s="86" t="s">
        <v>127</v>
      </c>
      <c r="G56" s="125">
        <f>H56+I56+K56+L56+O56+P56+R56+X56+J56+U56+W56+N56</f>
        <v>136</v>
      </c>
      <c r="H56" s="52"/>
      <c r="I56" s="411"/>
      <c r="J56" s="213"/>
      <c r="K56" s="304">
        <v>44</v>
      </c>
      <c r="L56" s="171"/>
      <c r="M56" s="61"/>
      <c r="N56" s="71">
        <v>37</v>
      </c>
      <c r="O56" s="261"/>
      <c r="P56" s="227"/>
      <c r="Q56" s="50"/>
      <c r="R56" s="324"/>
      <c r="S56" s="60"/>
      <c r="T56" s="61"/>
      <c r="U56" s="61"/>
      <c r="V56" s="61"/>
      <c r="W56" s="61">
        <v>55</v>
      </c>
      <c r="X56" s="160"/>
      <c r="Y56" s="526"/>
      <c r="Z56" s="743"/>
    </row>
    <row r="57" spans="1:26">
      <c r="A57" s="43">
        <v>50</v>
      </c>
      <c r="B57" s="745" t="s">
        <v>1199</v>
      </c>
      <c r="C57" s="737">
        <v>69583</v>
      </c>
      <c r="D57" s="737" t="s">
        <v>1200</v>
      </c>
      <c r="E57" s="737" t="s">
        <v>8</v>
      </c>
      <c r="F57" s="753" t="s">
        <v>127</v>
      </c>
      <c r="G57" s="125">
        <f>H57+I57+K57+L57+O57+P57+R57+X57+J57+U57+W57+N57+Y57+Z57</f>
        <v>136</v>
      </c>
      <c r="H57" s="52"/>
      <c r="I57" s="411"/>
      <c r="J57" s="213"/>
      <c r="K57" s="304"/>
      <c r="L57" s="171"/>
      <c r="M57" s="61"/>
      <c r="N57" s="61"/>
      <c r="O57" s="261"/>
      <c r="P57" s="227"/>
      <c r="Q57" s="50"/>
      <c r="R57" s="324"/>
      <c r="S57" s="60"/>
      <c r="T57" s="61"/>
      <c r="U57" s="61"/>
      <c r="V57" s="61"/>
      <c r="W57" s="61"/>
      <c r="X57" s="160"/>
      <c r="Y57" s="526">
        <v>86</v>
      </c>
      <c r="Z57" s="743">
        <v>50</v>
      </c>
    </row>
    <row r="58" spans="1:26">
      <c r="A58" s="43">
        <v>51</v>
      </c>
      <c r="B58" s="407" t="s">
        <v>1069</v>
      </c>
      <c r="C58" s="43">
        <v>66984</v>
      </c>
      <c r="D58" s="43">
        <v>907900</v>
      </c>
      <c r="E58" s="43" t="s">
        <v>3</v>
      </c>
      <c r="F58" s="513" t="s">
        <v>234</v>
      </c>
      <c r="G58" s="125">
        <f>H58+I58+K58+L58+O58+P58+R58+X58+J58+U58+S58+M58+V58+T58</f>
        <v>134</v>
      </c>
      <c r="H58" s="52"/>
      <c r="I58" s="411"/>
      <c r="J58" s="213"/>
      <c r="K58" s="304"/>
      <c r="L58" s="171"/>
      <c r="M58" s="61"/>
      <c r="N58" s="61"/>
      <c r="O58" s="261"/>
      <c r="P58" s="227"/>
      <c r="Q58" s="50"/>
      <c r="R58" s="324"/>
      <c r="S58" s="571">
        <v>73</v>
      </c>
      <c r="T58" s="71">
        <v>61</v>
      </c>
      <c r="U58" s="61"/>
      <c r="V58" s="61"/>
      <c r="W58" s="61"/>
      <c r="X58" s="160"/>
      <c r="Y58" s="526"/>
      <c r="Z58" s="743"/>
    </row>
    <row r="59" spans="1:26">
      <c r="A59" s="43">
        <v>52</v>
      </c>
      <c r="B59" s="361" t="s">
        <v>406</v>
      </c>
      <c r="C59" s="95">
        <v>103944</v>
      </c>
      <c r="D59" s="287" t="s">
        <v>407</v>
      </c>
      <c r="E59" s="281" t="s">
        <v>7</v>
      </c>
      <c r="F59" s="658" t="s">
        <v>234</v>
      </c>
      <c r="G59" s="125">
        <f>H59+I59+L59+O59+P59+R59</f>
        <v>131</v>
      </c>
      <c r="H59" s="350">
        <v>34</v>
      </c>
      <c r="I59" s="411"/>
      <c r="J59" s="213"/>
      <c r="K59" s="304">
        <v>91</v>
      </c>
      <c r="L59" s="304">
        <v>97</v>
      </c>
      <c r="M59" s="61"/>
      <c r="N59" s="61"/>
      <c r="O59" s="261"/>
      <c r="P59" s="227"/>
      <c r="Q59" s="100"/>
      <c r="R59" s="169"/>
      <c r="S59" s="60"/>
      <c r="T59" s="61"/>
      <c r="U59" s="61"/>
      <c r="V59" s="61"/>
      <c r="W59" s="61"/>
      <c r="X59" s="160"/>
      <c r="Y59" s="526"/>
      <c r="Z59" s="743"/>
    </row>
    <row r="60" spans="1:26">
      <c r="A60" s="43">
        <v>53</v>
      </c>
      <c r="B60" s="363" t="s">
        <v>465</v>
      </c>
      <c r="C60" s="94">
        <v>70796</v>
      </c>
      <c r="D60" s="94">
        <v>1303</v>
      </c>
      <c r="E60" s="43" t="s">
        <v>46</v>
      </c>
      <c r="F60" s="69" t="s">
        <v>234</v>
      </c>
      <c r="G60" s="125">
        <f>H60+I60+K60+L60+O60+P60+R60</f>
        <v>131</v>
      </c>
      <c r="H60" s="52"/>
      <c r="I60" s="411"/>
      <c r="J60" s="213"/>
      <c r="K60" s="304"/>
      <c r="L60" s="171"/>
      <c r="M60" s="61"/>
      <c r="N60" s="61"/>
      <c r="O60" s="261"/>
      <c r="P60" s="227">
        <v>81</v>
      </c>
      <c r="Q60" s="50"/>
      <c r="R60" s="324">
        <v>50</v>
      </c>
      <c r="S60" s="60"/>
      <c r="T60" s="61"/>
      <c r="U60" s="61"/>
      <c r="V60" s="61"/>
      <c r="W60" s="61"/>
      <c r="X60" s="160"/>
      <c r="Y60" s="526"/>
      <c r="Z60" s="743"/>
    </row>
    <row r="61" spans="1:26">
      <c r="A61" s="43">
        <v>54</v>
      </c>
      <c r="B61" s="363" t="s">
        <v>483</v>
      </c>
      <c r="C61" s="94">
        <v>54216</v>
      </c>
      <c r="D61" s="94">
        <v>3656</v>
      </c>
      <c r="E61" s="43" t="s">
        <v>6</v>
      </c>
      <c r="F61" s="69" t="s">
        <v>234</v>
      </c>
      <c r="G61" s="125">
        <f>H61+I61+K61+L61+O61+P61+R61</f>
        <v>131</v>
      </c>
      <c r="H61" s="52"/>
      <c r="I61" s="411"/>
      <c r="J61" s="213"/>
      <c r="K61" s="304"/>
      <c r="L61" s="171"/>
      <c r="M61" s="61"/>
      <c r="N61" s="61"/>
      <c r="O61" s="261"/>
      <c r="P61" s="227">
        <v>93</v>
      </c>
      <c r="Q61" s="50"/>
      <c r="R61" s="324">
        <v>38</v>
      </c>
      <c r="S61" s="60"/>
      <c r="T61" s="61"/>
      <c r="U61" s="61"/>
      <c r="V61" s="61"/>
      <c r="W61" s="61"/>
      <c r="X61" s="160"/>
      <c r="Y61" s="526"/>
      <c r="Z61" s="743"/>
    </row>
    <row r="62" spans="1:26">
      <c r="A62" s="43">
        <v>55</v>
      </c>
      <c r="B62" s="745" t="s">
        <v>1183</v>
      </c>
      <c r="C62" s="284" t="s">
        <v>1171</v>
      </c>
      <c r="D62" s="284" t="s">
        <v>764</v>
      </c>
      <c r="E62" s="43" t="s">
        <v>34</v>
      </c>
      <c r="F62" s="698" t="s">
        <v>127</v>
      </c>
      <c r="G62" s="125">
        <f>H62+I62+K62+L62+O62+P62+R62+J62+U62+W62+N62+Y62+Z62</f>
        <v>127</v>
      </c>
      <c r="H62" s="52"/>
      <c r="I62" s="411"/>
      <c r="J62" s="213"/>
      <c r="K62" s="304"/>
      <c r="L62" s="171"/>
      <c r="M62" s="61"/>
      <c r="N62" s="61"/>
      <c r="O62" s="261"/>
      <c r="P62" s="227"/>
      <c r="Q62" s="50"/>
      <c r="R62" s="324"/>
      <c r="S62" s="60"/>
      <c r="T62" s="61"/>
      <c r="U62" s="61"/>
      <c r="V62" s="61"/>
      <c r="W62" s="61"/>
      <c r="X62" s="160">
        <v>28</v>
      </c>
      <c r="Y62" s="526">
        <v>51</v>
      </c>
      <c r="Z62" s="743">
        <v>76</v>
      </c>
    </row>
    <row r="63" spans="1:26">
      <c r="A63" s="43">
        <v>56</v>
      </c>
      <c r="B63" s="360" t="s">
        <v>568</v>
      </c>
      <c r="C63" s="280">
        <v>110971</v>
      </c>
      <c r="D63" s="332" t="s">
        <v>569</v>
      </c>
      <c r="E63" s="202" t="s">
        <v>7</v>
      </c>
      <c r="F63" s="204" t="s">
        <v>127</v>
      </c>
      <c r="G63" s="125">
        <f>H63+I63+K63+L63+O63+P63+R63</f>
        <v>126</v>
      </c>
      <c r="H63" s="350">
        <v>40</v>
      </c>
      <c r="I63" s="411"/>
      <c r="J63" s="213"/>
      <c r="K63" s="304"/>
      <c r="L63" s="304">
        <v>86</v>
      </c>
      <c r="M63" s="61"/>
      <c r="N63" s="61"/>
      <c r="O63" s="261"/>
      <c r="P63" s="227"/>
      <c r="Q63" s="50"/>
      <c r="R63" s="324"/>
      <c r="S63" s="60"/>
      <c r="T63" s="61"/>
      <c r="U63" s="61"/>
      <c r="V63" s="61"/>
      <c r="W63" s="61"/>
      <c r="X63" s="160"/>
      <c r="Y63" s="526"/>
      <c r="Z63" s="743"/>
    </row>
    <row r="64" spans="1:26">
      <c r="A64" s="43">
        <v>57</v>
      </c>
      <c r="B64" s="745" t="s">
        <v>1212</v>
      </c>
      <c r="C64" s="83">
        <v>16104</v>
      </c>
      <c r="D64" s="83" t="s">
        <v>790</v>
      </c>
      <c r="E64" s="83" t="s">
        <v>42</v>
      </c>
      <c r="F64" s="121" t="s">
        <v>234</v>
      </c>
      <c r="G64" s="125">
        <f>H64+I64+K64+L64+O64+P64+R64+X64+J64+Y64+Z64</f>
        <v>126</v>
      </c>
      <c r="H64" s="52"/>
      <c r="I64" s="411"/>
      <c r="J64" s="244">
        <v>25</v>
      </c>
      <c r="K64" s="304"/>
      <c r="L64" s="171"/>
      <c r="M64" s="61"/>
      <c r="N64" s="61"/>
      <c r="O64" s="261"/>
      <c r="P64" s="227"/>
      <c r="Q64" s="50"/>
      <c r="R64" s="324"/>
      <c r="S64" s="60"/>
      <c r="T64" s="61"/>
      <c r="U64" s="61"/>
      <c r="V64" s="61"/>
      <c r="W64" s="61"/>
      <c r="X64" s="160"/>
      <c r="Y64" s="526">
        <v>82</v>
      </c>
      <c r="Z64" s="743">
        <v>19</v>
      </c>
    </row>
    <row r="65" spans="1:26">
      <c r="A65" s="43">
        <v>58</v>
      </c>
      <c r="B65" s="360" t="s">
        <v>600</v>
      </c>
      <c r="C65" s="61">
        <v>21849</v>
      </c>
      <c r="D65" s="85" t="s">
        <v>51</v>
      </c>
      <c r="E65" s="61" t="s">
        <v>7</v>
      </c>
      <c r="F65" s="86" t="s">
        <v>234</v>
      </c>
      <c r="G65" s="125">
        <f>H65+I65+K65+L65+O65+P65+R65+X65+J65+U65+W65+N65</f>
        <v>123</v>
      </c>
      <c r="H65" s="52"/>
      <c r="I65" s="411"/>
      <c r="J65" s="213"/>
      <c r="K65" s="304"/>
      <c r="L65" s="171"/>
      <c r="M65" s="61"/>
      <c r="N65" s="71">
        <v>55</v>
      </c>
      <c r="O65" s="261"/>
      <c r="P65" s="227"/>
      <c r="Q65" s="50"/>
      <c r="R65" s="324"/>
      <c r="S65" s="60"/>
      <c r="T65" s="61"/>
      <c r="U65" s="61"/>
      <c r="V65" s="61"/>
      <c r="W65" s="61">
        <v>68</v>
      </c>
      <c r="X65" s="160"/>
      <c r="Y65" s="526"/>
      <c r="Z65" s="743"/>
    </row>
    <row r="66" spans="1:26">
      <c r="A66" s="43">
        <v>59</v>
      </c>
      <c r="B66" s="425" t="s">
        <v>1065</v>
      </c>
      <c r="C66" s="43">
        <v>26771</v>
      </c>
      <c r="D66" s="43">
        <v>82140</v>
      </c>
      <c r="E66" s="43" t="s">
        <v>126</v>
      </c>
      <c r="F66" s="513" t="s">
        <v>234</v>
      </c>
      <c r="G66" s="125">
        <f>H66+I66+K66+L66+O66+P66+R66+X66+J66+U66+S66+M66+V66+T66</f>
        <v>122</v>
      </c>
      <c r="H66" s="52"/>
      <c r="I66" s="411"/>
      <c r="J66" s="213"/>
      <c r="K66" s="304"/>
      <c r="L66" s="171"/>
      <c r="M66" s="61"/>
      <c r="N66" s="61"/>
      <c r="O66" s="261"/>
      <c r="P66" s="227"/>
      <c r="Q66" s="50"/>
      <c r="R66" s="324"/>
      <c r="S66" s="571">
        <v>76</v>
      </c>
      <c r="T66" s="623">
        <v>46</v>
      </c>
      <c r="U66" s="61"/>
      <c r="V66" s="61"/>
      <c r="W66" s="61"/>
      <c r="X66" s="160"/>
      <c r="Y66" s="526"/>
      <c r="Z66" s="743"/>
    </row>
    <row r="67" spans="1:26">
      <c r="A67" s="43">
        <v>60</v>
      </c>
      <c r="B67" s="362" t="s">
        <v>378</v>
      </c>
      <c r="C67" s="280">
        <v>106758</v>
      </c>
      <c r="D67" s="95" t="s">
        <v>379</v>
      </c>
      <c r="E67" s="281" t="s">
        <v>7</v>
      </c>
      <c r="F67" s="69" t="s">
        <v>234</v>
      </c>
      <c r="G67" s="125">
        <f>H67+I67+L67+O67+P67+R67</f>
        <v>116</v>
      </c>
      <c r="H67" s="350">
        <v>34</v>
      </c>
      <c r="I67" s="411"/>
      <c r="J67" s="213"/>
      <c r="K67" s="304">
        <v>70</v>
      </c>
      <c r="L67" s="304">
        <v>82</v>
      </c>
      <c r="M67" s="61"/>
      <c r="N67" s="61"/>
      <c r="O67" s="261"/>
      <c r="P67" s="227"/>
      <c r="Q67" s="50"/>
      <c r="R67" s="169"/>
      <c r="S67" s="60"/>
      <c r="T67" s="61"/>
      <c r="U67" s="61"/>
      <c r="V67" s="61"/>
      <c r="W67" s="61"/>
      <c r="X67" s="160"/>
      <c r="Y67" s="526"/>
      <c r="Z67" s="743"/>
    </row>
    <row r="68" spans="1:26">
      <c r="A68" s="43">
        <v>61</v>
      </c>
      <c r="B68" s="363" t="s">
        <v>432</v>
      </c>
      <c r="C68" s="322">
        <v>54104</v>
      </c>
      <c r="D68" s="322" t="s">
        <v>433</v>
      </c>
      <c r="E68" s="43" t="s">
        <v>6</v>
      </c>
      <c r="F68" s="69" t="s">
        <v>127</v>
      </c>
      <c r="G68" s="125">
        <f>H68+I68+K68+L68+O68+P68+R68</f>
        <v>116</v>
      </c>
      <c r="H68" s="52"/>
      <c r="I68" s="411"/>
      <c r="J68" s="213"/>
      <c r="K68" s="304"/>
      <c r="L68" s="171"/>
      <c r="M68" s="61"/>
      <c r="N68" s="61"/>
      <c r="O68" s="261"/>
      <c r="P68" s="227"/>
      <c r="Q68" s="50"/>
      <c r="R68" s="324">
        <v>116</v>
      </c>
      <c r="S68" s="60"/>
      <c r="T68" s="61"/>
      <c r="U68" s="61"/>
      <c r="V68" s="61"/>
      <c r="W68" s="61"/>
      <c r="X68" s="160"/>
      <c r="Y68" s="526"/>
      <c r="Z68" s="743"/>
    </row>
    <row r="69" spans="1:26">
      <c r="A69" s="43">
        <v>62</v>
      </c>
      <c r="B69" s="749" t="s">
        <v>767</v>
      </c>
      <c r="C69" s="106">
        <v>62097</v>
      </c>
      <c r="D69" s="516" t="s">
        <v>745</v>
      </c>
      <c r="E69" s="517" t="s">
        <v>8</v>
      </c>
      <c r="F69" s="518" t="s">
        <v>234</v>
      </c>
      <c r="G69" s="125">
        <f>H69+I69+K69+L69+O69+P69+R69+X69+Z69</f>
        <v>115</v>
      </c>
      <c r="H69" s="52"/>
      <c r="I69" s="411"/>
      <c r="J69" s="213"/>
      <c r="K69" s="304"/>
      <c r="L69" s="171"/>
      <c r="M69" s="61"/>
      <c r="N69" s="61"/>
      <c r="O69" s="261"/>
      <c r="P69" s="227"/>
      <c r="Q69" s="50"/>
      <c r="R69" s="324"/>
      <c r="S69" s="60"/>
      <c r="T69" s="61"/>
      <c r="U69" s="61"/>
      <c r="V69" s="61"/>
      <c r="W69" s="61"/>
      <c r="X69" s="526">
        <v>22</v>
      </c>
      <c r="Y69" s="526">
        <v>0</v>
      </c>
      <c r="Z69" s="743">
        <v>93</v>
      </c>
    </row>
    <row r="70" spans="1:26">
      <c r="A70" s="43">
        <v>63</v>
      </c>
      <c r="B70" s="567" t="s">
        <v>838</v>
      </c>
      <c r="C70" s="340">
        <v>102188</v>
      </c>
      <c r="D70" s="340" t="s">
        <v>839</v>
      </c>
      <c r="E70" s="340" t="s">
        <v>9</v>
      </c>
      <c r="F70" s="69" t="s">
        <v>127</v>
      </c>
      <c r="G70" s="125">
        <f>H70+I70+K70+L70+O70+P70+R70+X70+J70+U70</f>
        <v>114</v>
      </c>
      <c r="H70" s="52"/>
      <c r="I70" s="411"/>
      <c r="J70" s="213"/>
      <c r="K70" s="304"/>
      <c r="L70" s="171"/>
      <c r="M70" s="61"/>
      <c r="N70" s="61"/>
      <c r="O70" s="261"/>
      <c r="P70" s="227"/>
      <c r="Q70" s="50"/>
      <c r="R70" s="324"/>
      <c r="S70" s="60"/>
      <c r="T70" s="61"/>
      <c r="U70" s="71">
        <v>114</v>
      </c>
      <c r="V70" s="61"/>
      <c r="W70" s="61"/>
      <c r="X70" s="160"/>
      <c r="Y70" s="526"/>
      <c r="Z70" s="743"/>
    </row>
    <row r="71" spans="1:26">
      <c r="A71" s="43">
        <v>64</v>
      </c>
      <c r="B71" s="425" t="s">
        <v>665</v>
      </c>
      <c r="C71" s="43">
        <v>100845</v>
      </c>
      <c r="D71" s="43" t="s">
        <v>666</v>
      </c>
      <c r="E71" s="43" t="s">
        <v>2</v>
      </c>
      <c r="F71" s="69" t="s">
        <v>659</v>
      </c>
      <c r="G71" s="125">
        <f>H71+I71+K71+L71+O71+P71+R71+Q71</f>
        <v>114</v>
      </c>
      <c r="H71" s="52"/>
      <c r="I71" s="411"/>
      <c r="J71" s="213"/>
      <c r="K71" s="304"/>
      <c r="L71" s="171"/>
      <c r="M71" s="61"/>
      <c r="N71" s="61"/>
      <c r="O71" s="261"/>
      <c r="P71" s="227"/>
      <c r="Q71" s="71">
        <v>114</v>
      </c>
      <c r="R71" s="324"/>
      <c r="S71" s="60"/>
      <c r="T71" s="61"/>
      <c r="U71" s="61"/>
      <c r="V71" s="61"/>
      <c r="W71" s="61"/>
      <c r="X71" s="160"/>
      <c r="Y71" s="526"/>
      <c r="Z71" s="743"/>
    </row>
    <row r="72" spans="1:26">
      <c r="A72" s="43">
        <v>65</v>
      </c>
      <c r="B72" s="363" t="s">
        <v>463</v>
      </c>
      <c r="C72" s="94">
        <v>54213</v>
      </c>
      <c r="D72" s="94" t="s">
        <v>464</v>
      </c>
      <c r="E72" s="43" t="s">
        <v>6</v>
      </c>
      <c r="F72" s="69" t="s">
        <v>234</v>
      </c>
      <c r="G72" s="125">
        <f>H72+I72+K72+L72+O72+P72+R72</f>
        <v>114</v>
      </c>
      <c r="H72" s="52"/>
      <c r="I72" s="411"/>
      <c r="J72" s="213"/>
      <c r="K72" s="304"/>
      <c r="L72" s="171"/>
      <c r="M72" s="61"/>
      <c r="N72" s="61"/>
      <c r="O72" s="261"/>
      <c r="P72" s="227">
        <v>64</v>
      </c>
      <c r="Q72" s="50"/>
      <c r="R72" s="324">
        <v>50</v>
      </c>
      <c r="S72" s="60"/>
      <c r="T72" s="61"/>
      <c r="U72" s="61"/>
      <c r="V72" s="61"/>
      <c r="W72" s="61"/>
      <c r="X72" s="160"/>
      <c r="Y72" s="526"/>
      <c r="Z72" s="743"/>
    </row>
    <row r="73" spans="1:26">
      <c r="A73" s="43">
        <v>66</v>
      </c>
      <c r="B73" s="361" t="s">
        <v>80</v>
      </c>
      <c r="C73" s="95">
        <v>68345</v>
      </c>
      <c r="D73" s="291" t="s">
        <v>81</v>
      </c>
      <c r="E73" s="111" t="s">
        <v>7</v>
      </c>
      <c r="F73" s="69" t="s">
        <v>234</v>
      </c>
      <c r="G73" s="125">
        <f>H73+I73+K73+L73+O73+P73+R73</f>
        <v>113</v>
      </c>
      <c r="H73" s="52"/>
      <c r="I73" s="411"/>
      <c r="J73" s="213"/>
      <c r="K73" s="304">
        <v>113</v>
      </c>
      <c r="L73" s="354"/>
      <c r="M73" s="61"/>
      <c r="N73" s="61"/>
      <c r="O73" s="261"/>
      <c r="P73" s="227"/>
      <c r="Q73" s="100"/>
      <c r="R73" s="169"/>
      <c r="S73" s="60"/>
      <c r="T73" s="61"/>
      <c r="U73" s="61"/>
      <c r="V73" s="61"/>
      <c r="W73" s="61"/>
      <c r="X73" s="160"/>
      <c r="Y73" s="526"/>
      <c r="Z73" s="743"/>
    </row>
    <row r="74" spans="1:26">
      <c r="A74" s="43">
        <v>67</v>
      </c>
      <c r="B74" s="607" t="s">
        <v>941</v>
      </c>
      <c r="C74" s="584" t="s">
        <v>942</v>
      </c>
      <c r="D74" s="584" t="s">
        <v>943</v>
      </c>
      <c r="E74" s="586" t="s">
        <v>7</v>
      </c>
      <c r="F74" s="599" t="s">
        <v>234</v>
      </c>
      <c r="G74" s="125">
        <f>H74+I74+K74+L74+O74+P74+R74+X74+J74+U74+S74+M74</f>
        <v>113</v>
      </c>
      <c r="H74" s="52"/>
      <c r="I74" s="411"/>
      <c r="J74" s="213"/>
      <c r="K74" s="304"/>
      <c r="L74" s="171"/>
      <c r="M74" s="571">
        <v>113</v>
      </c>
      <c r="N74" s="61"/>
      <c r="O74" s="261"/>
      <c r="P74" s="227"/>
      <c r="Q74" s="50"/>
      <c r="R74" s="324"/>
      <c r="S74" s="60"/>
      <c r="T74" s="61"/>
      <c r="U74" s="61"/>
      <c r="V74" s="61"/>
      <c r="W74" s="61"/>
      <c r="X74" s="160"/>
      <c r="Y74" s="526"/>
      <c r="Z74" s="743"/>
    </row>
    <row r="75" spans="1:26">
      <c r="A75" s="43">
        <v>68</v>
      </c>
      <c r="B75" s="581" t="s">
        <v>856</v>
      </c>
      <c r="C75" s="71">
        <v>68201</v>
      </c>
      <c r="D75" s="71" t="s">
        <v>859</v>
      </c>
      <c r="E75" s="71" t="s">
        <v>858</v>
      </c>
      <c r="F75" s="573" t="s">
        <v>857</v>
      </c>
      <c r="G75" s="125">
        <f>H75+I75+K75+L75+O75+P75+R75+X75+J75+U75+S75</f>
        <v>112</v>
      </c>
      <c r="H75" s="52"/>
      <c r="I75" s="411"/>
      <c r="J75" s="213"/>
      <c r="K75" s="304"/>
      <c r="L75" s="171"/>
      <c r="M75" s="61"/>
      <c r="N75" s="61"/>
      <c r="O75" s="261"/>
      <c r="P75" s="227"/>
      <c r="Q75" s="50"/>
      <c r="R75" s="324"/>
      <c r="S75" s="571">
        <v>112</v>
      </c>
      <c r="T75" s="61"/>
      <c r="U75" s="61"/>
      <c r="V75" s="61"/>
      <c r="W75" s="61"/>
      <c r="X75" s="160"/>
      <c r="Y75" s="526"/>
      <c r="Z75" s="743"/>
    </row>
    <row r="76" spans="1:26">
      <c r="A76" s="43">
        <v>69</v>
      </c>
      <c r="B76" s="745" t="s">
        <v>239</v>
      </c>
      <c r="C76" s="737" t="s">
        <v>1174</v>
      </c>
      <c r="D76" s="737" t="s">
        <v>1175</v>
      </c>
      <c r="E76" s="737" t="s">
        <v>42</v>
      </c>
      <c r="F76" s="753" t="s">
        <v>234</v>
      </c>
      <c r="G76" s="125">
        <f>H76+I76+K76+L76+O76+P76+R76+X76+J76+U76+W76+N76+Y76+Z76</f>
        <v>111</v>
      </c>
      <c r="H76" s="52"/>
      <c r="I76" s="411"/>
      <c r="J76" s="213"/>
      <c r="K76" s="304"/>
      <c r="L76" s="171"/>
      <c r="M76" s="61"/>
      <c r="N76" s="61"/>
      <c r="O76" s="261"/>
      <c r="P76" s="227"/>
      <c r="Q76" s="50"/>
      <c r="R76" s="324"/>
      <c r="S76" s="60"/>
      <c r="T76" s="61"/>
      <c r="U76" s="61"/>
      <c r="V76" s="61"/>
      <c r="W76" s="61"/>
      <c r="X76" s="160"/>
      <c r="Y76" s="526"/>
      <c r="Z76" s="743">
        <v>111</v>
      </c>
    </row>
    <row r="77" spans="1:26">
      <c r="A77" s="43">
        <v>70</v>
      </c>
      <c r="B77" s="360" t="s">
        <v>434</v>
      </c>
      <c r="C77" s="61">
        <v>53956</v>
      </c>
      <c r="D77" s="61" t="s">
        <v>435</v>
      </c>
      <c r="E77" s="43" t="s">
        <v>6</v>
      </c>
      <c r="F77" s="69" t="s">
        <v>234</v>
      </c>
      <c r="G77" s="125">
        <f>H77+I77+K77+L77+O77+P77+R77</f>
        <v>111</v>
      </c>
      <c r="H77" s="52"/>
      <c r="I77" s="411"/>
      <c r="J77" s="213"/>
      <c r="K77" s="304"/>
      <c r="L77" s="171"/>
      <c r="M77" s="61"/>
      <c r="N77" s="61"/>
      <c r="O77" s="261"/>
      <c r="P77" s="227"/>
      <c r="Q77" s="50"/>
      <c r="R77" s="324">
        <v>111</v>
      </c>
      <c r="S77" s="60"/>
      <c r="T77" s="61"/>
      <c r="U77" s="61"/>
      <c r="V77" s="61"/>
      <c r="W77" s="61"/>
      <c r="X77" s="160"/>
      <c r="Y77" s="526"/>
      <c r="Z77" s="743"/>
    </row>
    <row r="78" spans="1:26">
      <c r="A78" s="43">
        <v>71</v>
      </c>
      <c r="B78" s="425" t="s">
        <v>1066</v>
      </c>
      <c r="C78" s="43">
        <v>68189</v>
      </c>
      <c r="D78" s="43">
        <v>290144</v>
      </c>
      <c r="E78" s="43" t="s">
        <v>3</v>
      </c>
      <c r="F78" s="513" t="s">
        <v>234</v>
      </c>
      <c r="G78" s="125">
        <f>H78+I78+K78+L78+O78+P78+R78+X78+J78+U78+S78+M78+V78+T78</f>
        <v>110</v>
      </c>
      <c r="H78" s="52"/>
      <c r="I78" s="411"/>
      <c r="J78" s="213"/>
      <c r="K78" s="304"/>
      <c r="L78" s="171"/>
      <c r="M78" s="61"/>
      <c r="N78" s="61"/>
      <c r="O78" s="261"/>
      <c r="P78" s="227"/>
      <c r="Q78" s="50"/>
      <c r="R78" s="324"/>
      <c r="S78" s="571">
        <v>68</v>
      </c>
      <c r="T78" s="71">
        <v>42</v>
      </c>
      <c r="U78" s="61"/>
      <c r="V78" s="61"/>
      <c r="W78" s="61"/>
      <c r="X78" s="160"/>
      <c r="Y78" s="526"/>
      <c r="Z78" s="743"/>
    </row>
    <row r="79" spans="1:26">
      <c r="A79" s="43">
        <v>72</v>
      </c>
      <c r="B79" s="361" t="s">
        <v>369</v>
      </c>
      <c r="C79" s="95">
        <v>23208</v>
      </c>
      <c r="D79" s="940">
        <v>1748</v>
      </c>
      <c r="E79" s="111" t="s">
        <v>7</v>
      </c>
      <c r="F79" s="69" t="s">
        <v>234</v>
      </c>
      <c r="G79" s="125">
        <f>H79+I79+K79+L79+O79+P79+R79</f>
        <v>109</v>
      </c>
      <c r="H79" s="52"/>
      <c r="I79" s="411"/>
      <c r="J79" s="213"/>
      <c r="K79" s="304">
        <v>109</v>
      </c>
      <c r="L79" s="171"/>
      <c r="M79" s="61"/>
      <c r="N79" s="61"/>
      <c r="O79" s="355"/>
      <c r="P79" s="227"/>
      <c r="Q79" s="100"/>
      <c r="R79" s="169"/>
      <c r="S79" s="60"/>
      <c r="T79" s="61"/>
      <c r="U79" s="61"/>
      <c r="V79" s="61"/>
      <c r="W79" s="61"/>
      <c r="X79" s="160"/>
      <c r="Y79" s="526"/>
      <c r="Z79" s="743"/>
    </row>
    <row r="80" spans="1:26">
      <c r="A80" s="43">
        <v>73</v>
      </c>
      <c r="B80" s="607" t="s">
        <v>919</v>
      </c>
      <c r="C80" s="202">
        <v>110529</v>
      </c>
      <c r="D80" s="584" t="s">
        <v>371</v>
      </c>
      <c r="E80" s="584" t="s">
        <v>604</v>
      </c>
      <c r="F80" s="599" t="s">
        <v>234</v>
      </c>
      <c r="G80" s="125">
        <f>H80+I80+K80+L80+O80+P80+R80+X80+J80+U80+S80+M80</f>
        <v>108</v>
      </c>
      <c r="H80" s="52"/>
      <c r="I80" s="411"/>
      <c r="J80" s="213"/>
      <c r="K80" s="304">
        <v>94</v>
      </c>
      <c r="L80" s="171"/>
      <c r="M80" s="571">
        <v>14</v>
      </c>
      <c r="N80" s="61"/>
      <c r="O80" s="355"/>
      <c r="P80" s="227"/>
      <c r="Q80" s="50"/>
      <c r="R80" s="324"/>
      <c r="S80" s="60"/>
      <c r="T80" s="61"/>
      <c r="U80" s="61"/>
      <c r="V80" s="61"/>
      <c r="W80" s="61"/>
      <c r="X80" s="160"/>
      <c r="Y80" s="526"/>
      <c r="Z80" s="743"/>
    </row>
    <row r="81" spans="1:26">
      <c r="A81" s="43">
        <v>74</v>
      </c>
      <c r="B81" s="363" t="s">
        <v>437</v>
      </c>
      <c r="C81" s="322" t="s">
        <v>439</v>
      </c>
      <c r="D81" s="322" t="s">
        <v>438</v>
      </c>
      <c r="E81" s="43" t="s">
        <v>42</v>
      </c>
      <c r="F81" s="69" t="s">
        <v>234</v>
      </c>
      <c r="G81" s="125">
        <f>H81+I81+K81+L81+O81+P81+R81</f>
        <v>107</v>
      </c>
      <c r="H81" s="52"/>
      <c r="I81" s="411"/>
      <c r="J81" s="213"/>
      <c r="K81" s="304"/>
      <c r="L81" s="171"/>
      <c r="M81" s="61"/>
      <c r="N81" s="61"/>
      <c r="O81" s="261"/>
      <c r="P81" s="227"/>
      <c r="Q81" s="50"/>
      <c r="R81" s="324">
        <v>107</v>
      </c>
      <c r="S81" s="148"/>
      <c r="T81" s="137"/>
      <c r="U81" s="137"/>
      <c r="V81" s="137"/>
      <c r="W81" s="137"/>
      <c r="X81" s="159"/>
      <c r="Y81" s="526"/>
      <c r="Z81" s="743"/>
    </row>
    <row r="82" spans="1:26">
      <c r="A82" s="43">
        <v>75</v>
      </c>
      <c r="B82" s="745" t="s">
        <v>1186</v>
      </c>
      <c r="C82" s="737">
        <v>69582</v>
      </c>
      <c r="D82" s="737" t="s">
        <v>1187</v>
      </c>
      <c r="E82" s="737" t="s">
        <v>8</v>
      </c>
      <c r="F82" s="753" t="s">
        <v>127</v>
      </c>
      <c r="G82" s="125">
        <f>H82+I82+K82+L82+O82+P82+R82+X82+J82+U82+W82+N82+Y82+Z82</f>
        <v>107</v>
      </c>
      <c r="H82" s="52"/>
      <c r="I82" s="411"/>
      <c r="J82" s="213"/>
      <c r="K82" s="304"/>
      <c r="L82" s="171"/>
      <c r="M82" s="61"/>
      <c r="N82" s="61"/>
      <c r="O82" s="261"/>
      <c r="P82" s="227"/>
      <c r="Q82" s="50"/>
      <c r="R82" s="324"/>
      <c r="S82" s="60"/>
      <c r="T82" s="61"/>
      <c r="U82" s="61"/>
      <c r="V82" s="61"/>
      <c r="W82" s="61"/>
      <c r="X82" s="160"/>
      <c r="Y82" s="526">
        <v>33</v>
      </c>
      <c r="Z82" s="743">
        <v>74</v>
      </c>
    </row>
    <row r="83" spans="1:26">
      <c r="A83" s="43">
        <v>76</v>
      </c>
      <c r="B83" s="610" t="s">
        <v>728</v>
      </c>
      <c r="C83" s="106">
        <v>62117</v>
      </c>
      <c r="D83" s="106" t="s">
        <v>729</v>
      </c>
      <c r="E83" s="517" t="s">
        <v>8</v>
      </c>
      <c r="F83" s="518" t="s">
        <v>234</v>
      </c>
      <c r="G83" s="125">
        <f>H83+I83+K83+L83+O83+P83+R83+X83</f>
        <v>107</v>
      </c>
      <c r="H83" s="52"/>
      <c r="I83" s="411"/>
      <c r="J83" s="213"/>
      <c r="K83" s="304"/>
      <c r="L83" s="171"/>
      <c r="M83" s="61"/>
      <c r="N83" s="61"/>
      <c r="O83" s="261"/>
      <c r="P83" s="227"/>
      <c r="Q83" s="50"/>
      <c r="R83" s="324"/>
      <c r="S83" s="60"/>
      <c r="T83" s="61"/>
      <c r="U83" s="61"/>
      <c r="V83" s="61"/>
      <c r="W83" s="61"/>
      <c r="X83" s="526">
        <v>107</v>
      </c>
      <c r="Y83" s="526">
        <v>27</v>
      </c>
      <c r="Z83" s="743"/>
    </row>
    <row r="84" spans="1:26">
      <c r="A84" s="43">
        <v>77</v>
      </c>
      <c r="B84" s="362" t="s">
        <v>399</v>
      </c>
      <c r="C84" s="95">
        <v>76068</v>
      </c>
      <c r="D84" s="95" t="s">
        <v>400</v>
      </c>
      <c r="E84" s="281" t="s">
        <v>7</v>
      </c>
      <c r="F84" s="69" t="s">
        <v>234</v>
      </c>
      <c r="G84" s="125">
        <f>H84+I84+K84+L84+O84+P84+R84</f>
        <v>106</v>
      </c>
      <c r="H84" s="52"/>
      <c r="I84" s="411"/>
      <c r="J84" s="213"/>
      <c r="K84" s="304">
        <v>106</v>
      </c>
      <c r="L84" s="171"/>
      <c r="M84" s="61"/>
      <c r="N84" s="61"/>
      <c r="O84" s="261"/>
      <c r="P84" s="227"/>
      <c r="Q84" s="100"/>
      <c r="R84" s="169"/>
      <c r="S84" s="60"/>
      <c r="T84" s="61"/>
      <c r="U84" s="61"/>
      <c r="V84" s="61"/>
      <c r="W84" s="61"/>
      <c r="X84" s="160"/>
      <c r="Y84" s="526"/>
      <c r="Z84" s="743"/>
    </row>
    <row r="85" spans="1:26">
      <c r="A85" s="43">
        <v>78</v>
      </c>
      <c r="B85" s="745" t="s">
        <v>1192</v>
      </c>
      <c r="C85" s="737">
        <v>30505</v>
      </c>
      <c r="D85" s="923" t="s">
        <v>1193</v>
      </c>
      <c r="E85" s="737" t="s">
        <v>1</v>
      </c>
      <c r="F85" s="753" t="s">
        <v>234</v>
      </c>
      <c r="G85" s="125">
        <f>H85+I85+K85+L85+O85+P85+R85+X85+J85+U85+W85+N85+Y85+Z85+V85</f>
        <v>106</v>
      </c>
      <c r="H85" s="52"/>
      <c r="I85" s="411"/>
      <c r="J85" s="213"/>
      <c r="K85" s="304"/>
      <c r="L85" s="171"/>
      <c r="M85" s="61"/>
      <c r="N85" s="61"/>
      <c r="O85" s="355"/>
      <c r="P85" s="227"/>
      <c r="Q85" s="50"/>
      <c r="R85" s="324"/>
      <c r="S85" s="60"/>
      <c r="T85" s="61"/>
      <c r="U85" s="61"/>
      <c r="V85" s="61">
        <v>38</v>
      </c>
      <c r="W85" s="61"/>
      <c r="X85" s="160"/>
      <c r="Y85" s="526"/>
      <c r="Z85" s="743">
        <v>68</v>
      </c>
    </row>
    <row r="86" spans="1:26">
      <c r="A86" s="43">
        <v>79</v>
      </c>
      <c r="B86" s="360" t="s">
        <v>554</v>
      </c>
      <c r="C86" s="280">
        <v>110970</v>
      </c>
      <c r="D86" s="332" t="s">
        <v>555</v>
      </c>
      <c r="E86" s="202" t="s">
        <v>7</v>
      </c>
      <c r="F86" s="204" t="s">
        <v>127</v>
      </c>
      <c r="G86" s="125">
        <f>H86+I86+K86+L86+O86+P86+R86</f>
        <v>104</v>
      </c>
      <c r="H86" s="350">
        <v>48</v>
      </c>
      <c r="I86" s="411"/>
      <c r="J86" s="213"/>
      <c r="K86" s="304"/>
      <c r="L86" s="304">
        <v>56</v>
      </c>
      <c r="M86" s="61"/>
      <c r="N86" s="61"/>
      <c r="O86" s="261"/>
      <c r="P86" s="227"/>
      <c r="Q86" s="50"/>
      <c r="R86" s="324"/>
      <c r="S86" s="60"/>
      <c r="T86" s="61"/>
      <c r="U86" s="61"/>
      <c r="V86" s="61"/>
      <c r="W86" s="61"/>
      <c r="X86" s="160"/>
      <c r="Y86" s="526"/>
      <c r="Z86" s="743"/>
    </row>
    <row r="87" spans="1:26">
      <c r="A87" s="43">
        <v>80</v>
      </c>
      <c r="B87" s="361" t="s">
        <v>97</v>
      </c>
      <c r="C87" s="95">
        <v>93335</v>
      </c>
      <c r="D87" s="202" t="s">
        <v>77</v>
      </c>
      <c r="E87" s="111" t="s">
        <v>7</v>
      </c>
      <c r="F87" s="69" t="s">
        <v>127</v>
      </c>
      <c r="G87" s="125">
        <f>H87+I87+K87+L87+O87+P87+R87</f>
        <v>104</v>
      </c>
      <c r="H87" s="52"/>
      <c r="I87" s="411"/>
      <c r="J87" s="213"/>
      <c r="K87" s="304">
        <v>104</v>
      </c>
      <c r="L87" s="171"/>
      <c r="M87" s="61"/>
      <c r="N87" s="61"/>
      <c r="O87" s="261"/>
      <c r="P87" s="227"/>
      <c r="Q87" s="100"/>
      <c r="R87" s="169"/>
      <c r="S87" s="60"/>
      <c r="T87" s="61"/>
      <c r="U87" s="61"/>
      <c r="V87" s="61"/>
      <c r="W87" s="61"/>
      <c r="X87" s="160"/>
      <c r="Y87" s="526"/>
      <c r="Z87" s="743"/>
    </row>
    <row r="88" spans="1:26">
      <c r="A88" s="43">
        <v>81</v>
      </c>
      <c r="B88" s="363" t="s">
        <v>481</v>
      </c>
      <c r="C88" s="322" t="s">
        <v>482</v>
      </c>
      <c r="D88" s="322" t="s">
        <v>638</v>
      </c>
      <c r="E88" s="43" t="s">
        <v>6</v>
      </c>
      <c r="F88" s="69" t="s">
        <v>127</v>
      </c>
      <c r="G88" s="125">
        <f>H88+I88+K88+L88+O88+P88+R88</f>
        <v>104</v>
      </c>
      <c r="H88" s="52"/>
      <c r="I88" s="411"/>
      <c r="J88" s="213"/>
      <c r="K88" s="304"/>
      <c r="L88" s="171"/>
      <c r="M88" s="61"/>
      <c r="N88" s="61"/>
      <c r="O88" s="261"/>
      <c r="P88" s="227">
        <v>66</v>
      </c>
      <c r="Q88" s="50"/>
      <c r="R88" s="324">
        <v>38</v>
      </c>
      <c r="S88" s="60"/>
      <c r="T88" s="61"/>
      <c r="U88" s="61"/>
      <c r="V88" s="61"/>
      <c r="W88" s="61"/>
      <c r="X88" s="160"/>
      <c r="Y88" s="526"/>
      <c r="Z88" s="743"/>
    </row>
    <row r="89" spans="1:26">
      <c r="A89" s="43">
        <v>82</v>
      </c>
      <c r="B89" s="367" t="s">
        <v>384</v>
      </c>
      <c r="C89" s="280">
        <v>100253</v>
      </c>
      <c r="D89" s="202" t="s">
        <v>385</v>
      </c>
      <c r="E89" s="295" t="s">
        <v>7</v>
      </c>
      <c r="F89" s="69" t="s">
        <v>234</v>
      </c>
      <c r="G89" s="125">
        <f>H89+I89+K89+L89+O89+P89+R89</f>
        <v>102</v>
      </c>
      <c r="H89" s="52"/>
      <c r="I89" s="411"/>
      <c r="J89" s="213"/>
      <c r="K89" s="304">
        <v>102</v>
      </c>
      <c r="L89" s="171"/>
      <c r="M89" s="61"/>
      <c r="N89" s="61"/>
      <c r="O89" s="261"/>
      <c r="P89" s="227"/>
      <c r="Q89" s="100"/>
      <c r="R89" s="169"/>
      <c r="S89" s="60"/>
      <c r="T89" s="61"/>
      <c r="U89" s="61"/>
      <c r="V89" s="61"/>
      <c r="W89" s="61"/>
      <c r="X89" s="160"/>
      <c r="Y89" s="526"/>
      <c r="Z89" s="743"/>
    </row>
    <row r="90" spans="1:26">
      <c r="A90" s="43">
        <v>83</v>
      </c>
      <c r="B90" s="363" t="s">
        <v>440</v>
      </c>
      <c r="C90" s="94">
        <v>54095</v>
      </c>
      <c r="D90" s="61" t="s">
        <v>441</v>
      </c>
      <c r="E90" s="43" t="s">
        <v>6</v>
      </c>
      <c r="F90" s="69" t="s">
        <v>234</v>
      </c>
      <c r="G90" s="125">
        <f>H90+I90+K90+L90+O90+P90+R90</f>
        <v>102</v>
      </c>
      <c r="H90" s="52"/>
      <c r="I90" s="411"/>
      <c r="J90" s="213"/>
      <c r="K90" s="304"/>
      <c r="L90" s="171"/>
      <c r="M90" s="61"/>
      <c r="N90" s="61"/>
      <c r="O90" s="261"/>
      <c r="P90" s="227"/>
      <c r="Q90" s="50"/>
      <c r="R90" s="324">
        <v>102</v>
      </c>
      <c r="S90" s="60"/>
      <c r="T90" s="61"/>
      <c r="U90" s="61"/>
      <c r="V90" s="61"/>
      <c r="W90" s="61"/>
      <c r="X90" s="160"/>
      <c r="Y90" s="526"/>
      <c r="Z90" s="743"/>
    </row>
    <row r="91" spans="1:26">
      <c r="A91" s="43">
        <v>84</v>
      </c>
      <c r="B91" s="366" t="s">
        <v>227</v>
      </c>
      <c r="C91" s="72">
        <v>72063</v>
      </c>
      <c r="D91" s="205" t="s">
        <v>228</v>
      </c>
      <c r="E91" s="202" t="s">
        <v>42</v>
      </c>
      <c r="F91" s="204" t="s">
        <v>127</v>
      </c>
      <c r="G91" s="125">
        <f>H91+J91+K91+L91+O91+P91+R91</f>
        <v>101</v>
      </c>
      <c r="H91" s="52"/>
      <c r="I91" s="413">
        <v>76</v>
      </c>
      <c r="J91" s="213">
        <v>101</v>
      </c>
      <c r="K91" s="171"/>
      <c r="L91" s="171"/>
      <c r="M91" s="61"/>
      <c r="N91" s="61"/>
      <c r="O91" s="226"/>
      <c r="P91" s="227"/>
      <c r="Q91" s="100"/>
      <c r="R91" s="169"/>
      <c r="S91" s="60"/>
      <c r="T91" s="61"/>
      <c r="U91" s="61"/>
      <c r="V91" s="61"/>
      <c r="W91" s="61"/>
      <c r="X91" s="160"/>
      <c r="Y91" s="526"/>
      <c r="Z91" s="743"/>
    </row>
    <row r="92" spans="1:26">
      <c r="A92" s="43">
        <v>85</v>
      </c>
      <c r="B92" s="642" t="s">
        <v>1014</v>
      </c>
      <c r="C92" s="615">
        <v>54294</v>
      </c>
      <c r="D92" s="615">
        <v>1260</v>
      </c>
      <c r="E92" s="615" t="s">
        <v>1011</v>
      </c>
      <c r="F92" s="69" t="s">
        <v>127</v>
      </c>
      <c r="G92" s="125">
        <f>H92+I92+K92+L92+O92+P92+R92+X92+J92+U92+S92+M92+V92</f>
        <v>101</v>
      </c>
      <c r="H92" s="52"/>
      <c r="I92" s="411"/>
      <c r="J92" s="213"/>
      <c r="K92" s="304"/>
      <c r="L92" s="171"/>
      <c r="M92" s="61"/>
      <c r="N92" s="61"/>
      <c r="O92" s="261"/>
      <c r="P92" s="227"/>
      <c r="Q92" s="50"/>
      <c r="R92" s="324"/>
      <c r="S92" s="571"/>
      <c r="T92" s="61"/>
      <c r="U92" s="61"/>
      <c r="V92" s="71">
        <v>101</v>
      </c>
      <c r="W92" s="61"/>
      <c r="X92" s="160"/>
      <c r="Y92" s="526"/>
      <c r="Z92" s="743"/>
    </row>
    <row r="93" spans="1:26" ht="13.5" customHeight="1">
      <c r="A93" s="43">
        <v>86</v>
      </c>
      <c r="B93" s="366" t="s">
        <v>225</v>
      </c>
      <c r="C93" s="61">
        <v>72018</v>
      </c>
      <c r="D93" s="831" t="s">
        <v>260</v>
      </c>
      <c r="E93" s="202" t="s">
        <v>42</v>
      </c>
      <c r="F93" s="204" t="s">
        <v>127</v>
      </c>
      <c r="G93" s="125">
        <f>H93+I93+K93+L93+O93+P93+R93</f>
        <v>99</v>
      </c>
      <c r="H93" s="135"/>
      <c r="I93" s="413">
        <v>99</v>
      </c>
      <c r="J93" s="212">
        <v>99</v>
      </c>
      <c r="K93" s="170"/>
      <c r="L93" s="170"/>
      <c r="M93" s="137"/>
      <c r="N93" s="137"/>
      <c r="O93" s="939"/>
      <c r="P93" s="227"/>
      <c r="Q93" s="100"/>
      <c r="R93" s="169"/>
      <c r="S93" s="60"/>
      <c r="T93" s="61"/>
      <c r="U93" s="61"/>
      <c r="V93" s="61"/>
      <c r="W93" s="61"/>
      <c r="X93" s="160"/>
      <c r="Y93" s="526"/>
      <c r="Z93" s="743"/>
    </row>
    <row r="94" spans="1:26">
      <c r="A94" s="43">
        <v>87</v>
      </c>
      <c r="B94" s="425" t="s">
        <v>711</v>
      </c>
      <c r="C94" s="43">
        <v>85418</v>
      </c>
      <c r="D94" s="97" t="s">
        <v>712</v>
      </c>
      <c r="E94" s="43" t="s">
        <v>0</v>
      </c>
      <c r="F94" s="69" t="s">
        <v>659</v>
      </c>
      <c r="G94" s="125">
        <f>H94+I94+K94+L94+O94+P94+R94+Q94</f>
        <v>98</v>
      </c>
      <c r="H94" s="52"/>
      <c r="I94" s="411"/>
      <c r="J94" s="213"/>
      <c r="K94" s="304"/>
      <c r="L94" s="171"/>
      <c r="M94" s="61"/>
      <c r="N94" s="61"/>
      <c r="O94" s="355"/>
      <c r="P94" s="227"/>
      <c r="Q94" s="71">
        <v>98</v>
      </c>
      <c r="R94" s="324"/>
      <c r="S94" s="60"/>
      <c r="T94" s="61"/>
      <c r="U94" s="61"/>
      <c r="V94" s="61"/>
      <c r="W94" s="61"/>
      <c r="X94" s="160"/>
      <c r="Y94" s="526"/>
      <c r="Z94" s="743"/>
    </row>
    <row r="95" spans="1:26">
      <c r="A95" s="43">
        <v>88</v>
      </c>
      <c r="B95" s="362" t="s">
        <v>395</v>
      </c>
      <c r="C95" s="95">
        <v>84848</v>
      </c>
      <c r="D95" s="95" t="s">
        <v>427</v>
      </c>
      <c r="E95" s="281" t="s">
        <v>7</v>
      </c>
      <c r="F95" s="96" t="s">
        <v>234</v>
      </c>
      <c r="G95" s="125">
        <f>H95+I95+K95+L95+O95+P95+R95</f>
        <v>98</v>
      </c>
      <c r="H95" s="52"/>
      <c r="I95" s="411"/>
      <c r="J95" s="213"/>
      <c r="K95" s="304">
        <v>98</v>
      </c>
      <c r="L95" s="171"/>
      <c r="M95" s="61"/>
      <c r="N95" s="61"/>
      <c r="O95" s="261"/>
      <c r="P95" s="227"/>
      <c r="Q95" s="100"/>
      <c r="R95" s="169"/>
      <c r="S95" s="60"/>
      <c r="T95" s="61"/>
      <c r="U95" s="61"/>
      <c r="V95" s="61"/>
      <c r="W95" s="61"/>
      <c r="X95" s="160"/>
      <c r="Y95" s="526"/>
      <c r="Z95" s="743"/>
    </row>
    <row r="96" spans="1:26">
      <c r="A96" s="43">
        <v>90</v>
      </c>
      <c r="B96" s="642" t="s">
        <v>1059</v>
      </c>
      <c r="C96" s="615">
        <v>70885</v>
      </c>
      <c r="D96" s="615">
        <v>1239</v>
      </c>
      <c r="E96" s="615" t="s">
        <v>46</v>
      </c>
      <c r="F96" s="69" t="s">
        <v>127</v>
      </c>
      <c r="G96" s="125">
        <f>H96+I96+K96+L96+O96+P96+R96+X96+J96+U96+S96+M96+V96</f>
        <v>98</v>
      </c>
      <c r="H96" s="52"/>
      <c r="I96" s="411"/>
      <c r="J96" s="213"/>
      <c r="K96" s="304"/>
      <c r="L96" s="171"/>
      <c r="M96" s="61"/>
      <c r="N96" s="61"/>
      <c r="O96" s="261">
        <v>52</v>
      </c>
      <c r="P96" s="227"/>
      <c r="Q96" s="50"/>
      <c r="R96" s="324"/>
      <c r="S96" s="571"/>
      <c r="T96" s="61"/>
      <c r="U96" s="61"/>
      <c r="V96" s="71">
        <v>46</v>
      </c>
      <c r="W96" s="61"/>
      <c r="X96" s="160"/>
      <c r="Y96" s="526"/>
      <c r="Z96" s="743"/>
    </row>
    <row r="97" spans="1:26">
      <c r="A97" s="43">
        <v>91</v>
      </c>
      <c r="B97" s="642" t="s">
        <v>1055</v>
      </c>
      <c r="C97" s="615">
        <v>70785</v>
      </c>
      <c r="D97" s="615">
        <v>1292</v>
      </c>
      <c r="E97" s="615" t="s">
        <v>46</v>
      </c>
      <c r="F97" s="69" t="s">
        <v>127</v>
      </c>
      <c r="G97" s="125">
        <f>H97+I97+K97+L97+O97+P97+R97+X97+J97+U97+S97+M97+V97</f>
        <v>98</v>
      </c>
      <c r="H97" s="52"/>
      <c r="I97" s="411"/>
      <c r="J97" s="213"/>
      <c r="K97" s="304"/>
      <c r="L97" s="171"/>
      <c r="M97" s="61"/>
      <c r="N97" s="61"/>
      <c r="O97" s="261">
        <v>30</v>
      </c>
      <c r="P97" s="227">
        <v>0</v>
      </c>
      <c r="Q97" s="50"/>
      <c r="R97" s="324"/>
      <c r="S97" s="571"/>
      <c r="T97" s="61"/>
      <c r="U97" s="61"/>
      <c r="V97" s="71">
        <v>68</v>
      </c>
      <c r="W97" s="61"/>
      <c r="X97" s="160"/>
      <c r="Y97" s="526"/>
      <c r="Z97" s="743"/>
    </row>
    <row r="98" spans="1:26">
      <c r="A98" s="43">
        <v>92</v>
      </c>
      <c r="B98" s="360" t="s">
        <v>1089</v>
      </c>
      <c r="C98" s="61">
        <v>93336</v>
      </c>
      <c r="D98" s="85" t="s">
        <v>73</v>
      </c>
      <c r="E98" s="61" t="s">
        <v>7</v>
      </c>
      <c r="F98" s="86" t="s">
        <v>127</v>
      </c>
      <c r="G98" s="125">
        <f>H98+I98+K98+L98+O98+P98+R98+X98+J98+U98+W98+N98</f>
        <v>96</v>
      </c>
      <c r="H98" s="52"/>
      <c r="I98" s="411"/>
      <c r="J98" s="213"/>
      <c r="K98" s="304">
        <v>0</v>
      </c>
      <c r="L98" s="171"/>
      <c r="M98" s="61"/>
      <c r="N98" s="61">
        <v>18</v>
      </c>
      <c r="O98" s="261"/>
      <c r="P98" s="227"/>
      <c r="Q98" s="50"/>
      <c r="R98" s="324"/>
      <c r="S98" s="60"/>
      <c r="T98" s="61"/>
      <c r="U98" s="61"/>
      <c r="V98" s="61"/>
      <c r="W98" s="71">
        <v>78</v>
      </c>
      <c r="X98" s="160"/>
      <c r="Y98" s="526"/>
      <c r="Z98" s="743"/>
    </row>
    <row r="99" spans="1:26">
      <c r="A99" s="43">
        <v>93</v>
      </c>
      <c r="B99" s="748" t="s">
        <v>443</v>
      </c>
      <c r="C99" s="264">
        <v>16015</v>
      </c>
      <c r="D99" s="264" t="s">
        <v>444</v>
      </c>
      <c r="E99" s="348" t="s">
        <v>42</v>
      </c>
      <c r="F99" s="69" t="s">
        <v>234</v>
      </c>
      <c r="G99" s="125">
        <f>H99+I99+K99+L99+O99+P99+R99</f>
        <v>96</v>
      </c>
      <c r="H99" s="52"/>
      <c r="I99" s="411"/>
      <c r="J99" s="213"/>
      <c r="K99" s="304"/>
      <c r="L99" s="171"/>
      <c r="M99" s="61"/>
      <c r="N99" s="61"/>
      <c r="O99" s="261"/>
      <c r="P99" s="227"/>
      <c r="Q99" s="50"/>
      <c r="R99" s="324">
        <v>96</v>
      </c>
      <c r="S99" s="60"/>
      <c r="T99" s="61"/>
      <c r="U99" s="61"/>
      <c r="V99" s="61"/>
      <c r="W99" s="61"/>
      <c r="X99" s="160"/>
      <c r="Y99" s="526"/>
      <c r="Z99" s="743"/>
    </row>
    <row r="100" spans="1:26">
      <c r="A100" s="43">
        <v>94</v>
      </c>
      <c r="B100" s="491" t="s">
        <v>661</v>
      </c>
      <c r="C100" s="265">
        <v>17909</v>
      </c>
      <c r="D100" s="265" t="s">
        <v>664</v>
      </c>
      <c r="E100" s="348" t="s">
        <v>663</v>
      </c>
      <c r="F100" s="69" t="s">
        <v>662</v>
      </c>
      <c r="G100" s="125">
        <f>H100+I100+K100+L100+O100+P100+R100+Q100</f>
        <v>94</v>
      </c>
      <c r="H100" s="52"/>
      <c r="I100" s="411"/>
      <c r="J100" s="213"/>
      <c r="K100" s="304"/>
      <c r="L100" s="171"/>
      <c r="M100" s="61"/>
      <c r="N100" s="61"/>
      <c r="O100" s="261"/>
      <c r="P100" s="227"/>
      <c r="Q100" s="71">
        <v>94</v>
      </c>
      <c r="R100" s="324"/>
      <c r="S100" s="60"/>
      <c r="T100" s="61"/>
      <c r="U100" s="61"/>
      <c r="V100" s="61">
        <v>0</v>
      </c>
      <c r="W100" s="61"/>
      <c r="X100" s="160"/>
      <c r="Y100" s="526"/>
      <c r="Z100" s="743"/>
    </row>
    <row r="101" spans="1:26">
      <c r="A101" s="43">
        <v>95</v>
      </c>
      <c r="B101" s="365" t="s">
        <v>574</v>
      </c>
      <c r="C101" s="274">
        <v>109827</v>
      </c>
      <c r="D101" s="275" t="s">
        <v>575</v>
      </c>
      <c r="E101" s="349" t="s">
        <v>7</v>
      </c>
      <c r="F101" s="204" t="s">
        <v>127</v>
      </c>
      <c r="G101" s="125">
        <f>H101+I101+K101+L101+O101+P101+R101</f>
        <v>93</v>
      </c>
      <c r="H101" s="52"/>
      <c r="I101" s="411"/>
      <c r="J101" s="213"/>
      <c r="K101" s="304"/>
      <c r="L101" s="304">
        <v>93</v>
      </c>
      <c r="M101" s="61"/>
      <c r="N101" s="61"/>
      <c r="O101" s="261"/>
      <c r="P101" s="227"/>
      <c r="Q101" s="50"/>
      <c r="R101" s="324"/>
      <c r="S101" s="60"/>
      <c r="T101" s="61"/>
      <c r="U101" s="61"/>
      <c r="V101" s="61"/>
      <c r="W101" s="61"/>
      <c r="X101" s="160"/>
      <c r="Y101" s="526"/>
      <c r="Z101" s="743"/>
    </row>
    <row r="102" spans="1:26">
      <c r="A102" s="43">
        <v>96</v>
      </c>
      <c r="B102" s="783" t="s">
        <v>94</v>
      </c>
      <c r="C102" s="301">
        <v>89686</v>
      </c>
      <c r="D102" s="301" t="s">
        <v>95</v>
      </c>
      <c r="E102" s="582" t="s">
        <v>7</v>
      </c>
      <c r="F102" s="69" t="s">
        <v>234</v>
      </c>
      <c r="G102" s="125">
        <f>H102+I102+K102+L102+O102+P102+R102</f>
        <v>93</v>
      </c>
      <c r="H102" s="52"/>
      <c r="I102" s="411"/>
      <c r="J102" s="213"/>
      <c r="K102" s="304">
        <v>93</v>
      </c>
      <c r="L102" s="171"/>
      <c r="M102" s="61"/>
      <c r="N102" s="61"/>
      <c r="O102" s="261"/>
      <c r="P102" s="227"/>
      <c r="Q102" s="100"/>
      <c r="R102" s="169"/>
      <c r="S102" s="60"/>
      <c r="T102" s="61"/>
      <c r="U102" s="61"/>
      <c r="V102" s="61"/>
      <c r="W102" s="61"/>
      <c r="X102" s="160"/>
      <c r="Y102" s="526"/>
      <c r="Z102" s="743"/>
    </row>
    <row r="103" spans="1:26">
      <c r="A103" s="43">
        <v>97</v>
      </c>
      <c r="B103" s="784" t="s">
        <v>96</v>
      </c>
      <c r="C103" s="301">
        <v>68347</v>
      </c>
      <c r="D103" s="275" t="s">
        <v>398</v>
      </c>
      <c r="E103" s="644" t="s">
        <v>7</v>
      </c>
      <c r="F103" s="69" t="s">
        <v>234</v>
      </c>
      <c r="G103" s="125">
        <f>H103+I103+K103+L103+O103+P103+R103</f>
        <v>92</v>
      </c>
      <c r="H103" s="52"/>
      <c r="I103" s="411"/>
      <c r="J103" s="213"/>
      <c r="K103" s="304">
        <v>92</v>
      </c>
      <c r="L103" s="171"/>
      <c r="M103" s="61"/>
      <c r="N103" s="61"/>
      <c r="O103" s="261"/>
      <c r="P103" s="227"/>
      <c r="Q103" s="100"/>
      <c r="R103" s="169"/>
      <c r="S103" s="60"/>
      <c r="T103" s="61"/>
      <c r="U103" s="61"/>
      <c r="V103" s="61"/>
      <c r="W103" s="61"/>
      <c r="X103" s="160"/>
      <c r="Y103" s="526"/>
      <c r="Z103" s="743"/>
    </row>
    <row r="104" spans="1:26">
      <c r="A104" s="43">
        <v>98</v>
      </c>
      <c r="B104" s="744" t="s">
        <v>1194</v>
      </c>
      <c r="C104" s="265">
        <v>92306</v>
      </c>
      <c r="D104" s="265" t="s">
        <v>671</v>
      </c>
      <c r="E104" s="348" t="s">
        <v>0</v>
      </c>
      <c r="F104" s="69" t="s">
        <v>659</v>
      </c>
      <c r="G104" s="125">
        <f>H104+I104+K104+L104+O104+P104+R104+Q104+Z104</f>
        <v>91</v>
      </c>
      <c r="H104" s="52"/>
      <c r="I104" s="411"/>
      <c r="J104" s="213"/>
      <c r="K104" s="304"/>
      <c r="L104" s="171"/>
      <c r="M104" s="61"/>
      <c r="N104" s="61"/>
      <c r="O104" s="261"/>
      <c r="P104" s="227"/>
      <c r="Q104" s="71">
        <v>27</v>
      </c>
      <c r="R104" s="324"/>
      <c r="S104" s="60"/>
      <c r="T104" s="61"/>
      <c r="U104" s="61"/>
      <c r="V104" s="61"/>
      <c r="W104" s="61"/>
      <c r="X104" s="160"/>
      <c r="Y104" s="526"/>
      <c r="Z104" s="743">
        <v>64</v>
      </c>
    </row>
    <row r="105" spans="1:26">
      <c r="A105" s="43">
        <v>99</v>
      </c>
      <c r="B105" s="491" t="s">
        <v>685</v>
      </c>
      <c r="C105" s="265">
        <v>27155</v>
      </c>
      <c r="D105" s="265" t="s">
        <v>686</v>
      </c>
      <c r="E105" s="348" t="s">
        <v>48</v>
      </c>
      <c r="F105" s="69" t="s">
        <v>662</v>
      </c>
      <c r="G105" s="125">
        <f>H105+I105+K105+L105+O105+P105+R105+Q105</f>
        <v>91</v>
      </c>
      <c r="H105" s="52"/>
      <c r="I105" s="411"/>
      <c r="J105" s="213"/>
      <c r="K105" s="304"/>
      <c r="L105" s="171"/>
      <c r="M105" s="61"/>
      <c r="N105" s="61"/>
      <c r="O105" s="261"/>
      <c r="P105" s="227"/>
      <c r="Q105" s="71">
        <v>91</v>
      </c>
      <c r="R105" s="324"/>
      <c r="S105" s="60"/>
      <c r="T105" s="61"/>
      <c r="U105" s="61"/>
      <c r="V105" s="61"/>
      <c r="W105" s="61"/>
      <c r="X105" s="160"/>
      <c r="Y105" s="526"/>
      <c r="Z105" s="743"/>
    </row>
    <row r="106" spans="1:26">
      <c r="A106" s="43">
        <v>100</v>
      </c>
      <c r="B106" s="780" t="s">
        <v>810</v>
      </c>
      <c r="C106" s="754">
        <v>87121</v>
      </c>
      <c r="D106" s="754" t="s">
        <v>811</v>
      </c>
      <c r="E106" s="791" t="s">
        <v>9</v>
      </c>
      <c r="F106" s="69" t="s">
        <v>127</v>
      </c>
      <c r="G106" s="125">
        <f>H106+I106+K106+L106+O106+P106+R106+X106+J106+U106</f>
        <v>90</v>
      </c>
      <c r="H106" s="52"/>
      <c r="I106" s="411"/>
      <c r="J106" s="213"/>
      <c r="K106" s="304"/>
      <c r="L106" s="171"/>
      <c r="M106" s="61"/>
      <c r="N106" s="61"/>
      <c r="O106" s="261"/>
      <c r="P106" s="227"/>
      <c r="Q106" s="50"/>
      <c r="R106" s="324"/>
      <c r="S106" s="60"/>
      <c r="T106" s="61"/>
      <c r="U106" s="71">
        <v>90</v>
      </c>
      <c r="V106" s="61"/>
      <c r="W106" s="61"/>
      <c r="X106" s="160"/>
      <c r="Y106" s="526"/>
      <c r="Z106" s="743"/>
    </row>
    <row r="107" spans="1:26">
      <c r="A107" s="43">
        <v>101</v>
      </c>
      <c r="B107" s="783" t="s">
        <v>375</v>
      </c>
      <c r="C107" s="301">
        <v>21827</v>
      </c>
      <c r="D107" s="274">
        <v>340</v>
      </c>
      <c r="E107" s="644" t="s">
        <v>7</v>
      </c>
      <c r="F107" s="69" t="s">
        <v>234</v>
      </c>
      <c r="G107" s="125">
        <f>H107+I107+K107+L107+O107+P107+R107</f>
        <v>90</v>
      </c>
      <c r="H107" s="52"/>
      <c r="I107" s="411"/>
      <c r="J107" s="213"/>
      <c r="K107" s="304">
        <v>90</v>
      </c>
      <c r="L107" s="171"/>
      <c r="M107" s="61"/>
      <c r="N107" s="61"/>
      <c r="O107" s="261"/>
      <c r="P107" s="227"/>
      <c r="Q107" s="100"/>
      <c r="R107" s="169"/>
      <c r="S107" s="60"/>
      <c r="T107" s="61"/>
      <c r="U107" s="61"/>
      <c r="V107" s="61"/>
      <c r="W107" s="61"/>
      <c r="X107" s="160"/>
      <c r="Y107" s="526"/>
      <c r="Z107" s="743"/>
    </row>
    <row r="108" spans="1:26">
      <c r="A108" s="43">
        <v>102</v>
      </c>
      <c r="B108" s="618" t="s">
        <v>1051</v>
      </c>
      <c r="C108" s="615">
        <v>17847</v>
      </c>
      <c r="D108" s="615" t="s">
        <v>1044</v>
      </c>
      <c r="E108" s="615" t="s">
        <v>663</v>
      </c>
      <c r="F108" s="634" t="s">
        <v>234</v>
      </c>
      <c r="G108" s="125">
        <f>H108+I108+K108+L108+O108+P108+R108+X108+J108+U108+S108+M108+V108+Q108</f>
        <v>90</v>
      </c>
      <c r="H108" s="52"/>
      <c r="I108" s="411"/>
      <c r="J108" s="213"/>
      <c r="K108" s="304"/>
      <c r="L108" s="171"/>
      <c r="M108" s="61"/>
      <c r="N108" s="61"/>
      <c r="O108" s="261"/>
      <c r="P108" s="227"/>
      <c r="Q108" s="50">
        <v>61</v>
      </c>
      <c r="R108" s="324"/>
      <c r="S108" s="571"/>
      <c r="T108" s="61"/>
      <c r="U108" s="61"/>
      <c r="V108" s="71">
        <v>29</v>
      </c>
      <c r="W108" s="61"/>
      <c r="X108" s="160"/>
      <c r="Y108" s="526"/>
      <c r="Z108" s="743"/>
    </row>
    <row r="109" spans="1:26">
      <c r="A109" s="43">
        <v>103</v>
      </c>
      <c r="B109" s="282" t="s">
        <v>405</v>
      </c>
      <c r="C109" s="95">
        <v>94346</v>
      </c>
      <c r="D109" s="280" t="s">
        <v>102</v>
      </c>
      <c r="E109" s="281" t="s">
        <v>7</v>
      </c>
      <c r="F109" s="69" t="s">
        <v>127</v>
      </c>
      <c r="G109" s="125">
        <f>H109+I109+K109+L109+O109+P109+R109</f>
        <v>89</v>
      </c>
      <c r="H109" s="52"/>
      <c r="I109" s="411"/>
      <c r="J109" s="213"/>
      <c r="K109" s="304">
        <v>89</v>
      </c>
      <c r="L109" s="171"/>
      <c r="M109" s="61"/>
      <c r="N109" s="61"/>
      <c r="O109" s="261"/>
      <c r="P109" s="227"/>
      <c r="Q109" s="100"/>
      <c r="R109" s="169"/>
      <c r="S109" s="60"/>
      <c r="T109" s="61"/>
      <c r="U109" s="61"/>
      <c r="V109" s="61"/>
      <c r="W109" s="61"/>
      <c r="X109" s="160"/>
      <c r="Y109" s="526"/>
      <c r="Z109" s="743"/>
    </row>
    <row r="110" spans="1:26">
      <c r="A110" s="43">
        <v>104</v>
      </c>
      <c r="B110" s="81" t="s">
        <v>628</v>
      </c>
      <c r="C110" s="43" t="s">
        <v>629</v>
      </c>
      <c r="D110" s="197" t="s">
        <v>630</v>
      </c>
      <c r="E110" s="43" t="s">
        <v>6</v>
      </c>
      <c r="F110" s="86" t="s">
        <v>127</v>
      </c>
      <c r="G110" s="125">
        <f>H110+I110+K110+L110+O110+P110+R110</f>
        <v>89</v>
      </c>
      <c r="H110" s="52"/>
      <c r="I110" s="411"/>
      <c r="J110" s="213"/>
      <c r="K110" s="304"/>
      <c r="L110" s="171"/>
      <c r="M110" s="61"/>
      <c r="N110" s="61"/>
      <c r="O110" s="261"/>
      <c r="P110" s="261">
        <v>89</v>
      </c>
      <c r="Q110" s="50"/>
      <c r="R110" s="324"/>
      <c r="S110" s="60"/>
      <c r="T110" s="61"/>
      <c r="U110" s="61"/>
      <c r="V110" s="61"/>
      <c r="W110" s="61"/>
      <c r="X110" s="160"/>
      <c r="Y110" s="526"/>
      <c r="Z110" s="743"/>
    </row>
    <row r="111" spans="1:26">
      <c r="A111" s="43">
        <v>105</v>
      </c>
      <c r="B111" s="312" t="s">
        <v>658</v>
      </c>
      <c r="C111" s="43">
        <v>85410</v>
      </c>
      <c r="D111" s="43" t="s">
        <v>660</v>
      </c>
      <c r="E111" s="43" t="s">
        <v>0</v>
      </c>
      <c r="F111" s="69" t="s">
        <v>659</v>
      </c>
      <c r="G111" s="125">
        <f>H111+I111+K111+L111+O111+P111+R111+Q111</f>
        <v>88</v>
      </c>
      <c r="H111" s="52"/>
      <c r="I111" s="411"/>
      <c r="J111" s="213"/>
      <c r="K111" s="304"/>
      <c r="L111" s="171"/>
      <c r="M111" s="61"/>
      <c r="N111" s="61"/>
      <c r="O111" s="261"/>
      <c r="P111" s="227"/>
      <c r="Q111" s="71">
        <v>88</v>
      </c>
      <c r="R111" s="324"/>
      <c r="S111" s="60"/>
      <c r="T111" s="61"/>
      <c r="U111" s="61"/>
      <c r="V111" s="61"/>
      <c r="W111" s="61"/>
      <c r="X111" s="160"/>
      <c r="Y111" s="526"/>
      <c r="Z111" s="743"/>
    </row>
    <row r="112" spans="1:26">
      <c r="A112" s="43">
        <v>106</v>
      </c>
      <c r="B112" s="570" t="s">
        <v>872</v>
      </c>
      <c r="C112" s="71">
        <v>69341</v>
      </c>
      <c r="D112" s="71" t="s">
        <v>873</v>
      </c>
      <c r="E112" s="71" t="s">
        <v>858</v>
      </c>
      <c r="F112" s="573" t="s">
        <v>857</v>
      </c>
      <c r="G112" s="125">
        <f>H112+I112+K112+L112+O112+P112+R112+X112+J112+U112+S112</f>
        <v>88</v>
      </c>
      <c r="H112" s="52"/>
      <c r="I112" s="411"/>
      <c r="J112" s="213"/>
      <c r="K112" s="304"/>
      <c r="L112" s="171"/>
      <c r="M112" s="61"/>
      <c r="N112" s="61"/>
      <c r="O112" s="261"/>
      <c r="P112" s="227"/>
      <c r="Q112" s="50"/>
      <c r="R112" s="324"/>
      <c r="S112" s="571">
        <v>88</v>
      </c>
      <c r="T112" s="61"/>
      <c r="U112" s="61"/>
      <c r="V112" s="61"/>
      <c r="W112" s="61"/>
      <c r="X112" s="160"/>
      <c r="Y112" s="526"/>
      <c r="Z112" s="743"/>
    </row>
    <row r="113" spans="1:26">
      <c r="A113" s="43">
        <v>107</v>
      </c>
      <c r="B113" s="782" t="s">
        <v>196</v>
      </c>
      <c r="C113" s="202">
        <v>16121</v>
      </c>
      <c r="D113" s="205" t="s">
        <v>197</v>
      </c>
      <c r="E113" s="202" t="s">
        <v>42</v>
      </c>
      <c r="F113" s="204" t="s">
        <v>234</v>
      </c>
      <c r="G113" s="125">
        <f>H113+I113+K113+L113+O113+P113+R113</f>
        <v>88</v>
      </c>
      <c r="H113" s="52"/>
      <c r="I113" s="413">
        <v>88</v>
      </c>
      <c r="J113" s="213">
        <v>0</v>
      </c>
      <c r="K113" s="171"/>
      <c r="L113" s="171"/>
      <c r="M113" s="61"/>
      <c r="N113" s="61"/>
      <c r="O113" s="226"/>
      <c r="P113" s="227"/>
      <c r="Q113" s="100"/>
      <c r="R113" s="169"/>
      <c r="S113" s="60"/>
      <c r="T113" s="61"/>
      <c r="U113" s="61"/>
      <c r="V113" s="61"/>
      <c r="W113" s="61"/>
      <c r="X113" s="160"/>
      <c r="Y113" s="526"/>
      <c r="Z113" s="743"/>
    </row>
    <row r="114" spans="1:26">
      <c r="A114" s="43">
        <v>108</v>
      </c>
      <c r="B114" s="312" t="s">
        <v>707</v>
      </c>
      <c r="C114" s="43">
        <v>100846</v>
      </c>
      <c r="D114" s="43" t="s">
        <v>708</v>
      </c>
      <c r="E114" s="43" t="s">
        <v>2</v>
      </c>
      <c r="F114" s="69" t="s">
        <v>662</v>
      </c>
      <c r="G114" s="125">
        <f>H114+I114+K114+L114+O114+P114+R114+Q114</f>
        <v>87</v>
      </c>
      <c r="H114" s="52"/>
      <c r="I114" s="411"/>
      <c r="J114" s="213"/>
      <c r="K114" s="304"/>
      <c r="L114" s="171"/>
      <c r="M114" s="61"/>
      <c r="N114" s="61"/>
      <c r="O114" s="261"/>
      <c r="P114" s="227"/>
      <c r="Q114" s="71">
        <v>87</v>
      </c>
      <c r="R114" s="324"/>
      <c r="S114" s="60"/>
      <c r="T114" s="61"/>
      <c r="U114" s="61"/>
      <c r="V114" s="61"/>
      <c r="W114" s="61"/>
      <c r="X114" s="160"/>
      <c r="Y114" s="526"/>
      <c r="Z114" s="743"/>
    </row>
    <row r="115" spans="1:26">
      <c r="A115" s="43">
        <v>109</v>
      </c>
      <c r="B115" s="289" t="s">
        <v>99</v>
      </c>
      <c r="C115" s="95">
        <v>94352</v>
      </c>
      <c r="D115" s="202" t="s">
        <v>100</v>
      </c>
      <c r="E115" s="111" t="s">
        <v>7</v>
      </c>
      <c r="F115" s="69" t="s">
        <v>127</v>
      </c>
      <c r="G115" s="125">
        <f>H115+I115+K115+L115+O115+P115+R115</f>
        <v>87</v>
      </c>
      <c r="H115" s="52"/>
      <c r="I115" s="411"/>
      <c r="J115" s="213"/>
      <c r="K115" s="304">
        <v>87</v>
      </c>
      <c r="L115" s="171"/>
      <c r="M115" s="61"/>
      <c r="N115" s="61"/>
      <c r="O115" s="261"/>
      <c r="P115" s="227"/>
      <c r="Q115" s="100"/>
      <c r="R115" s="169"/>
      <c r="S115" s="60"/>
      <c r="T115" s="61"/>
      <c r="U115" s="61"/>
      <c r="V115" s="61"/>
      <c r="W115" s="61"/>
      <c r="X115" s="160"/>
      <c r="Y115" s="526"/>
      <c r="Z115" s="743"/>
    </row>
    <row r="116" spans="1:26">
      <c r="A116" s="43">
        <v>110</v>
      </c>
      <c r="B116" s="84" t="s">
        <v>412</v>
      </c>
      <c r="C116" s="95">
        <v>93337</v>
      </c>
      <c r="D116" s="202" t="s">
        <v>76</v>
      </c>
      <c r="E116" s="281" t="s">
        <v>7</v>
      </c>
      <c r="F116" s="69" t="s">
        <v>127</v>
      </c>
      <c r="G116" s="125">
        <f>H116+I116+K116+L116+O116+P116+R116</f>
        <v>87</v>
      </c>
      <c r="H116" s="52"/>
      <c r="I116" s="411"/>
      <c r="J116" s="213"/>
      <c r="K116" s="304">
        <v>87</v>
      </c>
      <c r="L116" s="171"/>
      <c r="M116" s="61"/>
      <c r="N116" s="61"/>
      <c r="O116" s="261"/>
      <c r="P116" s="227"/>
      <c r="Q116" s="100"/>
      <c r="R116" s="169"/>
      <c r="S116" s="60"/>
      <c r="T116" s="61"/>
      <c r="U116" s="61"/>
      <c r="V116" s="61"/>
      <c r="W116" s="61"/>
      <c r="X116" s="160"/>
      <c r="Y116" s="526"/>
      <c r="Z116" s="743"/>
    </row>
    <row r="117" spans="1:26">
      <c r="A117" s="43">
        <v>111</v>
      </c>
      <c r="B117" s="738" t="s">
        <v>1177</v>
      </c>
      <c r="C117" s="737">
        <v>24587</v>
      </c>
      <c r="D117" s="737" t="s">
        <v>1178</v>
      </c>
      <c r="E117" s="737" t="s">
        <v>34</v>
      </c>
      <c r="F117" s="737" t="s">
        <v>234</v>
      </c>
      <c r="G117" s="125">
        <f>H117+I117+K117+L117+O117+P117+R117+X117+J117+U117+W117+N117+Y117+Z117</f>
        <v>85</v>
      </c>
      <c r="H117" s="52"/>
      <c r="I117" s="411"/>
      <c r="J117" s="213"/>
      <c r="K117" s="304"/>
      <c r="L117" s="171"/>
      <c r="M117" s="61"/>
      <c r="N117" s="61"/>
      <c r="O117" s="261"/>
      <c r="P117" s="227"/>
      <c r="Q117" s="50"/>
      <c r="R117" s="324"/>
      <c r="S117" s="60"/>
      <c r="T117" s="61"/>
      <c r="U117" s="61"/>
      <c r="V117" s="61"/>
      <c r="W117" s="61"/>
      <c r="X117" s="160"/>
      <c r="Y117" s="526"/>
      <c r="Z117" s="743">
        <v>85</v>
      </c>
    </row>
    <row r="118" spans="1:26">
      <c r="A118" s="43">
        <v>112</v>
      </c>
      <c r="B118" s="334" t="s">
        <v>261</v>
      </c>
      <c r="C118" s="343">
        <v>92390</v>
      </c>
      <c r="D118" s="343">
        <v>2643</v>
      </c>
      <c r="E118" s="202" t="s">
        <v>42</v>
      </c>
      <c r="F118" s="61" t="s">
        <v>262</v>
      </c>
      <c r="G118" s="125">
        <f>H118+I118+K118+L118+O118+P118+R118</f>
        <v>84</v>
      </c>
      <c r="H118" s="52"/>
      <c r="I118" s="413">
        <v>84</v>
      </c>
      <c r="J118" s="213">
        <v>22</v>
      </c>
      <c r="K118" s="171"/>
      <c r="L118" s="171"/>
      <c r="M118" s="61"/>
      <c r="N118" s="61"/>
      <c r="O118" s="226"/>
      <c r="P118" s="227"/>
      <c r="Q118" s="100"/>
      <c r="R118" s="169"/>
      <c r="S118" s="60"/>
      <c r="T118" s="61"/>
      <c r="U118" s="61"/>
      <c r="V118" s="61"/>
      <c r="W118" s="61"/>
      <c r="X118" s="160"/>
      <c r="Y118" s="526"/>
      <c r="Z118" s="743"/>
    </row>
    <row r="119" spans="1:26">
      <c r="A119" s="43">
        <v>113</v>
      </c>
      <c r="B119" s="201" t="s">
        <v>103</v>
      </c>
      <c r="C119" s="95">
        <v>21769</v>
      </c>
      <c r="D119" s="111" t="s">
        <v>386</v>
      </c>
      <c r="E119" s="281" t="s">
        <v>7</v>
      </c>
      <c r="F119" s="43" t="s">
        <v>234</v>
      </c>
      <c r="G119" s="125">
        <f>H119+I119+K119+L119+O119+P119+R119</f>
        <v>84</v>
      </c>
      <c r="H119" s="52"/>
      <c r="I119" s="411"/>
      <c r="J119" s="213"/>
      <c r="K119" s="304">
        <v>84</v>
      </c>
      <c r="L119" s="171"/>
      <c r="M119" s="61"/>
      <c r="N119" s="61"/>
      <c r="O119" s="261"/>
      <c r="P119" s="227"/>
      <c r="Q119" s="100"/>
      <c r="R119" s="169"/>
      <c r="S119" s="60"/>
      <c r="T119" s="61"/>
      <c r="U119" s="61"/>
      <c r="V119" s="61"/>
      <c r="W119" s="61"/>
      <c r="X119" s="160"/>
      <c r="Y119" s="526"/>
      <c r="Z119" s="743"/>
    </row>
    <row r="120" spans="1:26">
      <c r="A120" s="43">
        <v>114</v>
      </c>
      <c r="B120" s="312" t="s">
        <v>677</v>
      </c>
      <c r="C120" s="43">
        <v>81531</v>
      </c>
      <c r="D120" s="43" t="s">
        <v>678</v>
      </c>
      <c r="E120" s="43" t="s">
        <v>2</v>
      </c>
      <c r="F120" s="43" t="s">
        <v>659</v>
      </c>
      <c r="G120" s="125">
        <f>H120+I120+K120+L120+O120+P120+R120+Q120</f>
        <v>83</v>
      </c>
      <c r="H120" s="52"/>
      <c r="I120" s="411"/>
      <c r="J120" s="213"/>
      <c r="K120" s="304"/>
      <c r="L120" s="171"/>
      <c r="M120" s="61"/>
      <c r="N120" s="61"/>
      <c r="O120" s="261"/>
      <c r="P120" s="227"/>
      <c r="Q120" s="71">
        <v>83</v>
      </c>
      <c r="R120" s="324"/>
      <c r="S120" s="60"/>
      <c r="T120" s="61"/>
      <c r="U120" s="61"/>
      <c r="V120" s="61"/>
      <c r="W120" s="61"/>
      <c r="X120" s="160"/>
      <c r="Y120" s="526"/>
      <c r="Z120" s="743"/>
    </row>
    <row r="121" spans="1:26">
      <c r="A121" s="43">
        <v>115</v>
      </c>
      <c r="B121" s="555" t="s">
        <v>836</v>
      </c>
      <c r="C121" s="340">
        <v>102181</v>
      </c>
      <c r="D121" s="340" t="s">
        <v>837</v>
      </c>
      <c r="E121" s="340" t="s">
        <v>9</v>
      </c>
      <c r="F121" s="43" t="s">
        <v>127</v>
      </c>
      <c r="G121" s="125">
        <f>H121+I121+K121+L121+O121+P121+R121+X121+J121+U121</f>
        <v>82</v>
      </c>
      <c r="H121" s="52"/>
      <c r="I121" s="411"/>
      <c r="J121" s="213"/>
      <c r="K121" s="304"/>
      <c r="L121" s="171"/>
      <c r="M121" s="61"/>
      <c r="N121" s="61"/>
      <c r="O121" s="261"/>
      <c r="P121" s="227"/>
      <c r="Q121" s="50"/>
      <c r="R121" s="324"/>
      <c r="S121" s="60"/>
      <c r="T121" s="61"/>
      <c r="U121" s="71">
        <v>82</v>
      </c>
      <c r="V121" s="61"/>
      <c r="W121" s="61"/>
      <c r="X121" s="160"/>
      <c r="Y121" s="526"/>
      <c r="Z121" s="743"/>
    </row>
    <row r="122" spans="1:26">
      <c r="A122" s="43">
        <v>116</v>
      </c>
      <c r="B122" s="279" t="s">
        <v>408</v>
      </c>
      <c r="C122" s="202">
        <v>68291</v>
      </c>
      <c r="D122" s="95" t="s">
        <v>409</v>
      </c>
      <c r="E122" s="281" t="s">
        <v>7</v>
      </c>
      <c r="F122" s="43" t="s">
        <v>234</v>
      </c>
      <c r="G122" s="125">
        <f>H122+I122+K122+L122+O122+P122+R122</f>
        <v>82</v>
      </c>
      <c r="H122" s="52"/>
      <c r="I122" s="411"/>
      <c r="J122" s="213"/>
      <c r="K122" s="304">
        <v>82</v>
      </c>
      <c r="L122" s="171"/>
      <c r="M122" s="61"/>
      <c r="N122" s="61"/>
      <c r="O122" s="261"/>
      <c r="P122" s="227"/>
      <c r="Q122" s="100"/>
      <c r="R122" s="169"/>
      <c r="S122" s="60"/>
      <c r="T122" s="61"/>
      <c r="U122" s="61"/>
      <c r="V122" s="61"/>
      <c r="W122" s="61"/>
      <c r="X122" s="160"/>
      <c r="Y122" s="526"/>
      <c r="Z122" s="743"/>
    </row>
    <row r="123" spans="1:26">
      <c r="A123" s="43">
        <v>117</v>
      </c>
      <c r="B123" s="618" t="s">
        <v>1052</v>
      </c>
      <c r="C123" s="615">
        <v>94396</v>
      </c>
      <c r="D123" s="615">
        <v>7591</v>
      </c>
      <c r="E123" s="615" t="s">
        <v>6</v>
      </c>
      <c r="F123" s="43" t="s">
        <v>127</v>
      </c>
      <c r="G123" s="125">
        <f>H123+I123+K123+L123+O123+P123+R123+X123+J123+U123+S123+M123+V123</f>
        <v>81</v>
      </c>
      <c r="H123" s="52"/>
      <c r="I123" s="411"/>
      <c r="J123" s="213"/>
      <c r="K123" s="304"/>
      <c r="L123" s="171"/>
      <c r="M123" s="61"/>
      <c r="N123" s="61"/>
      <c r="O123" s="261"/>
      <c r="P123" s="227"/>
      <c r="Q123" s="50"/>
      <c r="R123" s="324">
        <v>19</v>
      </c>
      <c r="S123" s="571"/>
      <c r="T123" s="61"/>
      <c r="U123" s="61"/>
      <c r="V123" s="71">
        <v>62</v>
      </c>
      <c r="W123" s="61"/>
      <c r="X123" s="160"/>
      <c r="Y123" s="526"/>
      <c r="Z123" s="743"/>
    </row>
    <row r="124" spans="1:26">
      <c r="A124" s="43">
        <v>118</v>
      </c>
      <c r="B124" s="84" t="s">
        <v>82</v>
      </c>
      <c r="C124" s="95">
        <v>94339</v>
      </c>
      <c r="D124" s="280" t="s">
        <v>83</v>
      </c>
      <c r="E124" s="111" t="s">
        <v>7</v>
      </c>
      <c r="F124" s="43" t="s">
        <v>127</v>
      </c>
      <c r="G124" s="125">
        <f>H124+I124+K124+L124+O124+P124+R124</f>
        <v>81</v>
      </c>
      <c r="H124" s="52"/>
      <c r="I124" s="411"/>
      <c r="J124" s="213"/>
      <c r="K124" s="304">
        <v>81</v>
      </c>
      <c r="L124" s="171"/>
      <c r="M124" s="61"/>
      <c r="N124" s="61"/>
      <c r="O124" s="261"/>
      <c r="P124" s="227"/>
      <c r="Q124" s="100"/>
      <c r="R124" s="169"/>
      <c r="S124" s="60"/>
      <c r="T124" s="61"/>
      <c r="U124" s="61"/>
      <c r="V124" s="61"/>
      <c r="W124" s="61"/>
      <c r="X124" s="160"/>
      <c r="Y124" s="526"/>
      <c r="Z124" s="743"/>
    </row>
    <row r="125" spans="1:26">
      <c r="A125" s="43">
        <v>119</v>
      </c>
      <c r="B125" s="201" t="s">
        <v>413</v>
      </c>
      <c r="C125" s="202">
        <v>83906</v>
      </c>
      <c r="D125" s="202" t="s">
        <v>414</v>
      </c>
      <c r="E125" s="281" t="s">
        <v>7</v>
      </c>
      <c r="F125" s="43" t="s">
        <v>127</v>
      </c>
      <c r="G125" s="125">
        <f>H125+I125+K125+L125+O125+P125+R125</f>
        <v>81</v>
      </c>
      <c r="H125" s="52"/>
      <c r="I125" s="411"/>
      <c r="J125" s="213"/>
      <c r="K125" s="304">
        <v>81</v>
      </c>
      <c r="L125" s="171"/>
      <c r="M125" s="61"/>
      <c r="N125" s="61"/>
      <c r="O125" s="261"/>
      <c r="P125" s="227"/>
      <c r="Q125" s="100"/>
      <c r="R125" s="169"/>
      <c r="S125" s="60"/>
      <c r="T125" s="61"/>
      <c r="U125" s="61"/>
      <c r="V125" s="61"/>
      <c r="W125" s="61"/>
      <c r="X125" s="160"/>
      <c r="Y125" s="526"/>
      <c r="Z125" s="743"/>
    </row>
    <row r="126" spans="1:26">
      <c r="A126" s="43">
        <v>120</v>
      </c>
      <c r="B126" s="201" t="s">
        <v>243</v>
      </c>
      <c r="C126" s="72">
        <v>72017</v>
      </c>
      <c r="D126" s="205" t="s">
        <v>244</v>
      </c>
      <c r="E126" s="202" t="s">
        <v>42</v>
      </c>
      <c r="F126" s="202" t="s">
        <v>127</v>
      </c>
      <c r="G126" s="125">
        <f>H126+I126+K126+L126+O126+P126+R126</f>
        <v>81</v>
      </c>
      <c r="H126" s="52"/>
      <c r="I126" s="413">
        <v>81</v>
      </c>
      <c r="J126" s="213"/>
      <c r="K126" s="171"/>
      <c r="L126" s="171"/>
      <c r="M126" s="61"/>
      <c r="N126" s="61"/>
      <c r="O126" s="226"/>
      <c r="P126" s="227"/>
      <c r="Q126" s="100"/>
      <c r="R126" s="169"/>
      <c r="S126" s="60"/>
      <c r="T126" s="61"/>
      <c r="U126" s="61"/>
      <c r="V126" s="61"/>
      <c r="W126" s="61"/>
      <c r="X126" s="160"/>
      <c r="Y126" s="526"/>
      <c r="Z126" s="743"/>
    </row>
    <row r="127" spans="1:26">
      <c r="A127" s="43">
        <v>121</v>
      </c>
      <c r="B127" s="555" t="s">
        <v>828</v>
      </c>
      <c r="C127" s="340">
        <v>87125</v>
      </c>
      <c r="D127" s="340" t="s">
        <v>829</v>
      </c>
      <c r="E127" s="340" t="s">
        <v>9</v>
      </c>
      <c r="F127" s="43" t="s">
        <v>234</v>
      </c>
      <c r="G127" s="125">
        <f>H127+I127+K127+L127+O127+P127+R127+X127+J127+U127</f>
        <v>80</v>
      </c>
      <c r="H127" s="52"/>
      <c r="I127" s="411"/>
      <c r="J127" s="213"/>
      <c r="K127" s="304"/>
      <c r="L127" s="171"/>
      <c r="M127" s="61"/>
      <c r="N127" s="61"/>
      <c r="O127" s="261"/>
      <c r="P127" s="227"/>
      <c r="Q127" s="50"/>
      <c r="R127" s="324"/>
      <c r="S127" s="60"/>
      <c r="T127" s="61"/>
      <c r="U127" s="71">
        <v>80</v>
      </c>
      <c r="V127" s="61"/>
      <c r="W127" s="61"/>
      <c r="X127" s="160"/>
      <c r="Y127" s="526"/>
      <c r="Z127" s="743"/>
    </row>
    <row r="128" spans="1:26">
      <c r="A128" s="43">
        <v>122</v>
      </c>
      <c r="B128" s="555" t="s">
        <v>804</v>
      </c>
      <c r="C128" s="340">
        <v>85481</v>
      </c>
      <c r="D128" s="340" t="s">
        <v>805</v>
      </c>
      <c r="E128" s="340" t="s">
        <v>9</v>
      </c>
      <c r="F128" s="43" t="s">
        <v>234</v>
      </c>
      <c r="G128" s="125">
        <f>H128+I128+K128+L128+O128+P128+R128+X128+J128+U128</f>
        <v>80</v>
      </c>
      <c r="H128" s="52"/>
      <c r="I128" s="411"/>
      <c r="J128" s="213"/>
      <c r="K128" s="304"/>
      <c r="L128" s="171"/>
      <c r="M128" s="61"/>
      <c r="N128" s="61"/>
      <c r="O128" s="261"/>
      <c r="P128" s="227"/>
      <c r="Q128" s="50"/>
      <c r="R128" s="324"/>
      <c r="S128" s="60"/>
      <c r="T128" s="61"/>
      <c r="U128" s="71">
        <v>80</v>
      </c>
      <c r="V128" s="61"/>
      <c r="W128" s="61"/>
      <c r="X128" s="160"/>
      <c r="Y128" s="526"/>
      <c r="Z128" s="743"/>
    </row>
    <row r="129" spans="1:26">
      <c r="A129" s="43">
        <v>123</v>
      </c>
      <c r="B129" s="119" t="s">
        <v>785</v>
      </c>
      <c r="C129" s="83">
        <v>92392</v>
      </c>
      <c r="D129" s="83" t="s">
        <v>786</v>
      </c>
      <c r="E129" s="83" t="s">
        <v>42</v>
      </c>
      <c r="F129" s="83" t="s">
        <v>127</v>
      </c>
      <c r="G129" s="125">
        <f>H129+I129+K129+L129+O129+P129+R129+X129+J129</f>
        <v>79</v>
      </c>
      <c r="H129" s="52"/>
      <c r="I129" s="411"/>
      <c r="J129" s="244">
        <v>79</v>
      </c>
      <c r="K129" s="304"/>
      <c r="L129" s="171"/>
      <c r="M129" s="61"/>
      <c r="N129" s="61"/>
      <c r="O129" s="261"/>
      <c r="P129" s="227"/>
      <c r="Q129" s="50"/>
      <c r="R129" s="324"/>
      <c r="S129" s="60"/>
      <c r="T129" s="61"/>
      <c r="U129" s="61"/>
      <c r="V129" s="61"/>
      <c r="W129" s="61"/>
      <c r="X129" s="160"/>
      <c r="Y129" s="526"/>
      <c r="Z129" s="743"/>
    </row>
    <row r="130" spans="1:26">
      <c r="A130" s="43">
        <v>124</v>
      </c>
      <c r="B130" s="285" t="s">
        <v>389</v>
      </c>
      <c r="C130" s="294">
        <v>84851</v>
      </c>
      <c r="D130" s="286" t="s">
        <v>59</v>
      </c>
      <c r="E130" s="281" t="s">
        <v>7</v>
      </c>
      <c r="F130" s="43" t="s">
        <v>127</v>
      </c>
      <c r="G130" s="125">
        <f>H130+I130+L130+O130+P130+R130</f>
        <v>79</v>
      </c>
      <c r="H130" s="52"/>
      <c r="I130" s="411"/>
      <c r="J130" s="213"/>
      <c r="K130" s="304">
        <v>30</v>
      </c>
      <c r="L130" s="304">
        <v>79</v>
      </c>
      <c r="M130" s="61"/>
      <c r="N130" s="61"/>
      <c r="O130" s="261"/>
      <c r="P130" s="227"/>
      <c r="Q130" s="50"/>
      <c r="R130" s="169"/>
      <c r="S130" s="60"/>
      <c r="T130" s="61"/>
      <c r="U130" s="61"/>
      <c r="V130" s="61"/>
      <c r="W130" s="61"/>
      <c r="X130" s="160"/>
      <c r="Y130" s="526"/>
      <c r="Z130" s="743"/>
    </row>
    <row r="131" spans="1:26">
      <c r="A131" s="43">
        <v>125</v>
      </c>
      <c r="B131" s="312" t="s">
        <v>687</v>
      </c>
      <c r="C131" s="43">
        <v>81514</v>
      </c>
      <c r="D131" s="43" t="s">
        <v>688</v>
      </c>
      <c r="E131" s="43" t="s">
        <v>2</v>
      </c>
      <c r="F131" s="43" t="s">
        <v>662</v>
      </c>
      <c r="G131" s="125">
        <f>H131+I131+K131+L131+O131+P131+R131+Q131</f>
        <v>79</v>
      </c>
      <c r="H131" s="52"/>
      <c r="I131" s="411"/>
      <c r="J131" s="213"/>
      <c r="K131" s="304"/>
      <c r="L131" s="171"/>
      <c r="M131" s="61"/>
      <c r="N131" s="61"/>
      <c r="O131" s="261"/>
      <c r="P131" s="227"/>
      <c r="Q131" s="71">
        <v>79</v>
      </c>
      <c r="R131" s="324"/>
      <c r="S131" s="60"/>
      <c r="T131" s="61"/>
      <c r="U131" s="61"/>
      <c r="V131" s="61"/>
      <c r="W131" s="61"/>
      <c r="X131" s="160"/>
      <c r="Y131" s="526"/>
      <c r="Z131" s="743"/>
    </row>
    <row r="132" spans="1:26">
      <c r="A132" s="43">
        <v>126</v>
      </c>
      <c r="B132" s="555" t="s">
        <v>826</v>
      </c>
      <c r="C132" s="340">
        <v>87129</v>
      </c>
      <c r="D132" s="340" t="s">
        <v>827</v>
      </c>
      <c r="E132" s="340" t="s">
        <v>9</v>
      </c>
      <c r="F132" s="43" t="s">
        <v>127</v>
      </c>
      <c r="G132" s="125">
        <f>H132+I132+K132+L132+O132+P132+R132+X132+J132+U132</f>
        <v>77</v>
      </c>
      <c r="H132" s="52"/>
      <c r="I132" s="411"/>
      <c r="J132" s="213"/>
      <c r="K132" s="304"/>
      <c r="L132" s="171"/>
      <c r="M132" s="61"/>
      <c r="N132" s="61"/>
      <c r="O132" s="261"/>
      <c r="P132" s="227"/>
      <c r="Q132" s="50"/>
      <c r="R132" s="324"/>
      <c r="S132" s="60"/>
      <c r="T132" s="61"/>
      <c r="U132" s="71">
        <v>77</v>
      </c>
      <c r="V132" s="61"/>
      <c r="W132" s="61"/>
      <c r="X132" s="160"/>
      <c r="Y132" s="526"/>
      <c r="Z132" s="743"/>
    </row>
    <row r="133" spans="1:26">
      <c r="A133" s="43">
        <v>127</v>
      </c>
      <c r="B133" s="321" t="s">
        <v>450</v>
      </c>
      <c r="C133" s="322" t="s">
        <v>452</v>
      </c>
      <c r="D133" s="322" t="s">
        <v>451</v>
      </c>
      <c r="E133" s="43" t="s">
        <v>6</v>
      </c>
      <c r="F133" s="43" t="s">
        <v>234</v>
      </c>
      <c r="G133" s="125">
        <f>H133+I133+K133+L133+O133+P133+R133</f>
        <v>77</v>
      </c>
      <c r="H133" s="52"/>
      <c r="I133" s="411"/>
      <c r="J133" s="213"/>
      <c r="K133" s="304"/>
      <c r="L133" s="171"/>
      <c r="M133" s="61"/>
      <c r="N133" s="61"/>
      <c r="O133" s="261"/>
      <c r="P133" s="227"/>
      <c r="Q133" s="50"/>
      <c r="R133" s="324">
        <v>77</v>
      </c>
      <c r="S133" s="60"/>
      <c r="T133" s="61"/>
      <c r="U133" s="61"/>
      <c r="V133" s="61"/>
      <c r="W133" s="61"/>
      <c r="X133" s="160"/>
      <c r="Y133" s="526"/>
      <c r="Z133" s="743"/>
    </row>
    <row r="134" spans="1:26">
      <c r="A134" s="43">
        <v>128</v>
      </c>
      <c r="B134" s="201" t="s">
        <v>239</v>
      </c>
      <c r="C134" s="61">
        <v>16180</v>
      </c>
      <c r="D134" s="205" t="s">
        <v>240</v>
      </c>
      <c r="E134" s="202" t="s">
        <v>42</v>
      </c>
      <c r="F134" s="202" t="s">
        <v>234</v>
      </c>
      <c r="G134" s="125">
        <f>H134+I134+K134+L134+O134+P134+R2001+Y134</f>
        <v>77</v>
      </c>
      <c r="H134" s="52"/>
      <c r="I134" s="413">
        <v>0</v>
      </c>
      <c r="J134" s="214">
        <v>0</v>
      </c>
      <c r="K134" s="171"/>
      <c r="L134" s="171"/>
      <c r="M134" s="61"/>
      <c r="N134" s="61"/>
      <c r="O134" s="175"/>
      <c r="P134" s="227"/>
      <c r="Q134" s="50"/>
      <c r="R134" s="169"/>
      <c r="S134" s="60"/>
      <c r="T134" s="61"/>
      <c r="U134" s="61"/>
      <c r="V134" s="61"/>
      <c r="W134" s="61"/>
      <c r="X134" s="160">
        <v>2</v>
      </c>
      <c r="Y134" s="526">
        <v>77</v>
      </c>
      <c r="Z134" s="743"/>
    </row>
    <row r="135" spans="1:26">
      <c r="A135" s="43">
        <v>129</v>
      </c>
      <c r="B135" s="282" t="s">
        <v>98</v>
      </c>
      <c r="C135" s="95">
        <v>76065</v>
      </c>
      <c r="D135" s="202" t="s">
        <v>357</v>
      </c>
      <c r="E135" s="111" t="s">
        <v>7</v>
      </c>
      <c r="F135" s="43" t="s">
        <v>234</v>
      </c>
      <c r="G135" s="125">
        <f>H135+I135+K135+L135+O135+P135+R135</f>
        <v>76</v>
      </c>
      <c r="H135" s="52"/>
      <c r="I135" s="411"/>
      <c r="J135" s="213"/>
      <c r="K135" s="304">
        <v>76</v>
      </c>
      <c r="L135" s="171"/>
      <c r="M135" s="61"/>
      <c r="N135" s="61"/>
      <c r="O135" s="261"/>
      <c r="P135" s="227"/>
      <c r="Q135" s="100"/>
      <c r="R135" s="169"/>
      <c r="S135" s="60"/>
      <c r="T135" s="61"/>
      <c r="U135" s="61"/>
      <c r="V135" s="61"/>
      <c r="W135" s="61"/>
      <c r="X135" s="160"/>
      <c r="Y135" s="526"/>
      <c r="Z135" s="743"/>
    </row>
    <row r="136" spans="1:26">
      <c r="A136" s="43">
        <v>130</v>
      </c>
      <c r="B136" s="81" t="s">
        <v>1074</v>
      </c>
      <c r="C136" s="43">
        <v>112760</v>
      </c>
      <c r="D136" s="43">
        <v>1139389</v>
      </c>
      <c r="E136" s="43" t="s">
        <v>3</v>
      </c>
      <c r="F136" s="46" t="s">
        <v>234</v>
      </c>
      <c r="G136" s="125">
        <f>H136+I136+K136+L136+O136+P136+R136+X136+J136+U136+S136+M136+V136+T136</f>
        <v>75</v>
      </c>
      <c r="H136" s="52"/>
      <c r="I136" s="411"/>
      <c r="J136" s="213"/>
      <c r="K136" s="304"/>
      <c r="L136" s="171"/>
      <c r="M136" s="61"/>
      <c r="N136" s="61"/>
      <c r="O136" s="261"/>
      <c r="P136" s="227"/>
      <c r="Q136" s="50"/>
      <c r="R136" s="324"/>
      <c r="S136" s="571">
        <v>43</v>
      </c>
      <c r="T136" s="623">
        <v>32</v>
      </c>
      <c r="U136" s="61"/>
      <c r="V136" s="61"/>
      <c r="W136" s="61"/>
      <c r="X136" s="160"/>
      <c r="Y136" s="526"/>
      <c r="Z136" s="743"/>
    </row>
    <row r="137" spans="1:26" ht="13.5" thickBot="1">
      <c r="A137" s="43">
        <v>131</v>
      </c>
      <c r="B137" s="738" t="s">
        <v>1184</v>
      </c>
      <c r="C137" s="739">
        <v>68466</v>
      </c>
      <c r="D137" s="737" t="s">
        <v>1185</v>
      </c>
      <c r="E137" s="737" t="s">
        <v>34</v>
      </c>
      <c r="F137" s="737" t="s">
        <v>234</v>
      </c>
      <c r="G137" s="125">
        <f>H137+I137+K137+L137+O137+P137+R137+X137+J137+U137+W137+N137+Y137+Z137</f>
        <v>75</v>
      </c>
      <c r="H137" s="52"/>
      <c r="I137" s="411"/>
      <c r="J137" s="213"/>
      <c r="K137" s="304"/>
      <c r="L137" s="171"/>
      <c r="M137" s="61"/>
      <c r="N137" s="61"/>
      <c r="O137" s="261"/>
      <c r="P137" s="227"/>
      <c r="Q137" s="50"/>
      <c r="R137" s="324"/>
      <c r="S137" s="60"/>
      <c r="T137" s="61"/>
      <c r="U137" s="61"/>
      <c r="V137" s="61"/>
      <c r="W137" s="61"/>
      <c r="X137" s="160"/>
      <c r="Y137" s="526"/>
      <c r="Z137" s="743">
        <v>75</v>
      </c>
    </row>
    <row r="138" spans="1:26">
      <c r="A138" s="43">
        <v>132</v>
      </c>
      <c r="B138" s="881" t="s">
        <v>373</v>
      </c>
      <c r="C138" s="325">
        <v>76094</v>
      </c>
      <c r="D138" s="910" t="s">
        <v>374</v>
      </c>
      <c r="E138" s="882" t="s">
        <v>7</v>
      </c>
      <c r="F138" s="884" t="s">
        <v>234</v>
      </c>
      <c r="G138" s="125">
        <f>H138+I138+K138+L138+O138+P138+R138</f>
        <v>74</v>
      </c>
      <c r="H138" s="52"/>
      <c r="I138" s="411"/>
      <c r="J138" s="213"/>
      <c r="K138" s="304">
        <v>74</v>
      </c>
      <c r="L138" s="171"/>
      <c r="M138" s="61"/>
      <c r="N138" s="61"/>
      <c r="O138" s="261"/>
      <c r="P138" s="227"/>
      <c r="Q138" s="100"/>
      <c r="R138" s="169"/>
      <c r="S138" s="60"/>
      <c r="T138" s="61"/>
      <c r="U138" s="61"/>
      <c r="V138" s="61"/>
      <c r="W138" s="61"/>
      <c r="X138" s="160"/>
      <c r="Y138" s="526"/>
      <c r="Z138" s="743"/>
    </row>
    <row r="139" spans="1:26">
      <c r="A139" s="43">
        <v>133</v>
      </c>
      <c r="B139" s="592" t="s">
        <v>923</v>
      </c>
      <c r="C139" s="585" t="s">
        <v>924</v>
      </c>
      <c r="D139" s="584" t="s">
        <v>925</v>
      </c>
      <c r="E139" s="587" t="s">
        <v>7</v>
      </c>
      <c r="F139" s="601" t="s">
        <v>127</v>
      </c>
      <c r="G139" s="125">
        <f>H139+I139+K139+L139+O139+P139+R139+X139+J139+U139+S139+M139</f>
        <v>74</v>
      </c>
      <c r="H139" s="52"/>
      <c r="I139" s="411"/>
      <c r="J139" s="213"/>
      <c r="K139" s="304"/>
      <c r="L139" s="171"/>
      <c r="M139" s="571">
        <v>74</v>
      </c>
      <c r="N139" s="61"/>
      <c r="O139" s="261"/>
      <c r="P139" s="227"/>
      <c r="Q139" s="50"/>
      <c r="R139" s="324"/>
      <c r="S139" s="60"/>
      <c r="T139" s="61"/>
      <c r="U139" s="61"/>
      <c r="V139" s="61"/>
      <c r="W139" s="61"/>
      <c r="X139" s="160"/>
      <c r="Y139" s="526"/>
      <c r="Z139" s="743"/>
    </row>
    <row r="140" spans="1:26">
      <c r="A140" s="43">
        <v>134</v>
      </c>
      <c r="B140" s="119" t="s">
        <v>783</v>
      </c>
      <c r="C140" s="83">
        <v>110031</v>
      </c>
      <c r="D140" s="83" t="s">
        <v>784</v>
      </c>
      <c r="E140" s="83" t="s">
        <v>42</v>
      </c>
      <c r="F140" s="121" t="s">
        <v>127</v>
      </c>
      <c r="G140" s="125">
        <f>H140+I140+K140+L140+O140+P140+R140+X140+J140</f>
        <v>73</v>
      </c>
      <c r="H140" s="52"/>
      <c r="I140" s="411"/>
      <c r="J140" s="244">
        <v>73</v>
      </c>
      <c r="K140" s="304"/>
      <c r="L140" s="171"/>
      <c r="M140" s="61"/>
      <c r="N140" s="61"/>
      <c r="O140" s="261"/>
      <c r="P140" s="227"/>
      <c r="Q140" s="50"/>
      <c r="R140" s="324"/>
      <c r="S140" s="60"/>
      <c r="T140" s="61"/>
      <c r="U140" s="61"/>
      <c r="V140" s="61"/>
      <c r="W140" s="61"/>
      <c r="X140" s="160"/>
      <c r="Y140" s="526"/>
      <c r="Z140" s="743"/>
    </row>
    <row r="141" spans="1:26">
      <c r="A141" s="43">
        <v>135</v>
      </c>
      <c r="B141" s="555" t="s">
        <v>818</v>
      </c>
      <c r="C141" s="340">
        <v>102171</v>
      </c>
      <c r="D141" s="340" t="s">
        <v>819</v>
      </c>
      <c r="E141" s="340" t="s">
        <v>9</v>
      </c>
      <c r="F141" s="69" t="s">
        <v>127</v>
      </c>
      <c r="G141" s="125">
        <f>H141+I141+K141+L141+O141+P141+R141+X141+J141+U141</f>
        <v>73</v>
      </c>
      <c r="H141" s="52"/>
      <c r="I141" s="411"/>
      <c r="J141" s="213"/>
      <c r="K141" s="304"/>
      <c r="L141" s="171"/>
      <c r="M141" s="61"/>
      <c r="N141" s="61"/>
      <c r="O141" s="261"/>
      <c r="P141" s="227"/>
      <c r="Q141" s="50"/>
      <c r="R141" s="324"/>
      <c r="S141" s="60"/>
      <c r="T141" s="61"/>
      <c r="U141" s="71">
        <v>73</v>
      </c>
      <c r="V141" s="61"/>
      <c r="W141" s="61"/>
      <c r="X141" s="160"/>
      <c r="Y141" s="526"/>
      <c r="Z141" s="743"/>
    </row>
    <row r="142" spans="1:26">
      <c r="A142" s="43">
        <v>136</v>
      </c>
      <c r="B142" s="321" t="s">
        <v>488</v>
      </c>
      <c r="C142" s="263" t="s">
        <v>353</v>
      </c>
      <c r="D142" s="263" t="s">
        <v>354</v>
      </c>
      <c r="E142" s="263" t="s">
        <v>46</v>
      </c>
      <c r="F142" s="657" t="s">
        <v>127</v>
      </c>
      <c r="G142" s="125">
        <f>H142+I142+K142+L142+O142+P142+R142</f>
        <v>73</v>
      </c>
      <c r="H142" s="52"/>
      <c r="I142" s="412"/>
      <c r="J142" s="213"/>
      <c r="K142" s="171"/>
      <c r="L142" s="171"/>
      <c r="M142" s="61"/>
      <c r="N142" s="61"/>
      <c r="O142" s="261">
        <v>48</v>
      </c>
      <c r="P142" s="227"/>
      <c r="Q142" s="50"/>
      <c r="R142" s="324">
        <v>25</v>
      </c>
      <c r="S142" s="60"/>
      <c r="T142" s="61"/>
      <c r="U142" s="61"/>
      <c r="V142" s="61"/>
      <c r="W142" s="61"/>
      <c r="X142" s="160"/>
      <c r="Y142" s="526"/>
      <c r="Z142" s="743"/>
    </row>
    <row r="143" spans="1:26">
      <c r="A143" s="43">
        <v>137</v>
      </c>
      <c r="B143" s="312" t="s">
        <v>697</v>
      </c>
      <c r="C143" s="43">
        <v>85239</v>
      </c>
      <c r="D143" s="43" t="s">
        <v>698</v>
      </c>
      <c r="E143" s="43" t="s">
        <v>2</v>
      </c>
      <c r="F143" s="69" t="s">
        <v>662</v>
      </c>
      <c r="G143" s="125">
        <f>H143+I143+K143+L143+O143+P143+R143+Q143</f>
        <v>73</v>
      </c>
      <c r="H143" s="52"/>
      <c r="I143" s="411"/>
      <c r="J143" s="213"/>
      <c r="K143" s="304"/>
      <c r="L143" s="171"/>
      <c r="M143" s="61"/>
      <c r="N143" s="61"/>
      <c r="O143" s="261"/>
      <c r="P143" s="227"/>
      <c r="Q143" s="71">
        <v>73</v>
      </c>
      <c r="R143" s="324"/>
      <c r="S143" s="60"/>
      <c r="T143" s="61"/>
      <c r="U143" s="61"/>
      <c r="V143" s="61"/>
      <c r="W143" s="61"/>
      <c r="X143" s="160"/>
      <c r="Y143" s="526"/>
      <c r="Z143" s="743"/>
    </row>
    <row r="144" spans="1:26">
      <c r="A144" s="43">
        <v>138</v>
      </c>
      <c r="B144" s="84" t="s">
        <v>417</v>
      </c>
      <c r="C144" s="280">
        <v>109719</v>
      </c>
      <c r="D144" s="202" t="s">
        <v>418</v>
      </c>
      <c r="E144" s="281" t="s">
        <v>7</v>
      </c>
      <c r="F144" s="69" t="s">
        <v>127</v>
      </c>
      <c r="G144" s="125">
        <f>H144+I144+K144+L144+O144+P144+R144</f>
        <v>72</v>
      </c>
      <c r="H144" s="52"/>
      <c r="I144" s="411"/>
      <c r="J144" s="213"/>
      <c r="K144" s="304">
        <v>72</v>
      </c>
      <c r="L144" s="171"/>
      <c r="M144" s="61"/>
      <c r="N144" s="61"/>
      <c r="O144" s="261"/>
      <c r="P144" s="227"/>
      <c r="Q144" s="100"/>
      <c r="R144" s="169"/>
      <c r="S144" s="60"/>
      <c r="T144" s="61"/>
      <c r="U144" s="61"/>
      <c r="V144" s="61"/>
      <c r="W144" s="61"/>
      <c r="X144" s="160"/>
      <c r="Y144" s="526"/>
      <c r="Z144" s="743"/>
    </row>
    <row r="145" spans="1:26">
      <c r="A145" s="43">
        <v>139</v>
      </c>
      <c r="B145" s="201" t="s">
        <v>241</v>
      </c>
      <c r="C145" s="202">
        <v>108700</v>
      </c>
      <c r="D145" s="205" t="s">
        <v>264</v>
      </c>
      <c r="E145" s="202" t="s">
        <v>119</v>
      </c>
      <c r="F145" s="204" t="s">
        <v>127</v>
      </c>
      <c r="G145" s="125">
        <f>H145+J145+K145+L145+O145+P145+R145</f>
        <v>72</v>
      </c>
      <c r="H145" s="52"/>
      <c r="I145" s="413">
        <v>29</v>
      </c>
      <c r="J145" s="213">
        <v>72</v>
      </c>
      <c r="K145" s="171"/>
      <c r="L145" s="171"/>
      <c r="M145" s="61"/>
      <c r="N145" s="61"/>
      <c r="O145" s="175"/>
      <c r="P145" s="227"/>
      <c r="Q145" s="50"/>
      <c r="R145" s="169"/>
      <c r="S145" s="60"/>
      <c r="T145" s="61"/>
      <c r="U145" s="61"/>
      <c r="V145" s="61"/>
      <c r="W145" s="61"/>
      <c r="X145" s="160"/>
      <c r="Y145" s="526"/>
      <c r="Z145" s="743"/>
    </row>
    <row r="146" spans="1:26">
      <c r="A146" s="43">
        <v>140</v>
      </c>
      <c r="B146" s="312" t="s">
        <v>705</v>
      </c>
      <c r="C146" s="43">
        <v>81520</v>
      </c>
      <c r="D146" s="43" t="s">
        <v>706</v>
      </c>
      <c r="E146" s="43" t="s">
        <v>2</v>
      </c>
      <c r="F146" s="69" t="s">
        <v>659</v>
      </c>
      <c r="G146" s="125">
        <f>H146+I146+K146+L146+O146+P146+R146+Q146</f>
        <v>72</v>
      </c>
      <c r="H146" s="52"/>
      <c r="I146" s="411"/>
      <c r="J146" s="213"/>
      <c r="K146" s="304"/>
      <c r="L146" s="171"/>
      <c r="M146" s="61"/>
      <c r="N146" s="61"/>
      <c r="O146" s="261"/>
      <c r="P146" s="227"/>
      <c r="Q146" s="71">
        <v>72</v>
      </c>
      <c r="R146" s="324"/>
      <c r="S146" s="60"/>
      <c r="T146" s="61"/>
      <c r="U146" s="61"/>
      <c r="V146" s="61"/>
      <c r="W146" s="61"/>
      <c r="X146" s="160"/>
      <c r="Y146" s="526"/>
      <c r="Z146" s="743"/>
    </row>
    <row r="147" spans="1:26" ht="13.5" thickBot="1">
      <c r="A147" s="43">
        <v>141</v>
      </c>
      <c r="B147" s="614" t="s">
        <v>1023</v>
      </c>
      <c r="C147" s="615">
        <v>20504</v>
      </c>
      <c r="D147" s="906">
        <v>1044</v>
      </c>
      <c r="E147" s="906" t="s">
        <v>1011</v>
      </c>
      <c r="F147" s="527" t="s">
        <v>234</v>
      </c>
      <c r="G147" s="125">
        <f>H147+I147+K147+L147+O147+P147+R147+X147+J147+U147+S147+M147+V147</f>
        <v>72</v>
      </c>
      <c r="H147" s="52"/>
      <c r="I147" s="411"/>
      <c r="J147" s="213"/>
      <c r="K147" s="304"/>
      <c r="L147" s="171"/>
      <c r="M147" s="61"/>
      <c r="N147" s="61"/>
      <c r="O147" s="261"/>
      <c r="P147" s="227"/>
      <c r="Q147" s="50"/>
      <c r="R147" s="324"/>
      <c r="S147" s="571"/>
      <c r="T147" s="61"/>
      <c r="U147" s="61"/>
      <c r="V147" s="71">
        <v>72</v>
      </c>
      <c r="W147" s="61"/>
      <c r="X147" s="160"/>
      <c r="Y147" s="526"/>
      <c r="Z147" s="743"/>
    </row>
    <row r="148" spans="1:26">
      <c r="A148" s="43">
        <v>142</v>
      </c>
      <c r="B148" s="555" t="s">
        <v>848</v>
      </c>
      <c r="C148" s="340">
        <v>85487</v>
      </c>
      <c r="D148" s="340" t="s">
        <v>849</v>
      </c>
      <c r="E148" s="340" t="s">
        <v>9</v>
      </c>
      <c r="F148" s="43" t="s">
        <v>234</v>
      </c>
      <c r="G148" s="125">
        <f>H148+I148+K148+L148+O148+P148+R148+X148+J148+U148</f>
        <v>71</v>
      </c>
      <c r="H148" s="52"/>
      <c r="I148" s="411"/>
      <c r="J148" s="213"/>
      <c r="K148" s="304"/>
      <c r="L148" s="171"/>
      <c r="M148" s="61"/>
      <c r="N148" s="61"/>
      <c r="O148" s="261"/>
      <c r="P148" s="227"/>
      <c r="Q148" s="50"/>
      <c r="R148" s="324"/>
      <c r="S148" s="60"/>
      <c r="T148" s="61"/>
      <c r="U148" s="71">
        <v>71</v>
      </c>
      <c r="V148" s="61"/>
      <c r="W148" s="61"/>
      <c r="X148" s="160"/>
      <c r="Y148" s="526"/>
      <c r="Z148" s="743"/>
    </row>
    <row r="149" spans="1:26">
      <c r="A149" s="43">
        <v>143</v>
      </c>
      <c r="B149" s="616" t="s">
        <v>1028</v>
      </c>
      <c r="C149" s="617">
        <v>62270</v>
      </c>
      <c r="D149" s="617">
        <v>1473</v>
      </c>
      <c r="E149" s="617" t="s">
        <v>1011</v>
      </c>
      <c r="F149" s="43" t="s">
        <v>127</v>
      </c>
      <c r="G149" s="125">
        <f>H149+I149+K149+L149+O149+P149+R149+X149+J149+U149+S149+M149+V149</f>
        <v>71</v>
      </c>
      <c r="H149" s="52"/>
      <c r="I149" s="411"/>
      <c r="J149" s="213"/>
      <c r="K149" s="304"/>
      <c r="L149" s="171"/>
      <c r="M149" s="61"/>
      <c r="N149" s="61"/>
      <c r="O149" s="261">
        <v>34</v>
      </c>
      <c r="P149" s="227"/>
      <c r="Q149" s="50"/>
      <c r="R149" s="324"/>
      <c r="S149" s="571"/>
      <c r="T149" s="61"/>
      <c r="U149" s="61"/>
      <c r="V149" s="71">
        <v>37</v>
      </c>
      <c r="W149" s="61"/>
      <c r="X149" s="160"/>
      <c r="Y149" s="526"/>
      <c r="Z149" s="743"/>
    </row>
    <row r="150" spans="1:26">
      <c r="A150" s="43">
        <v>144</v>
      </c>
      <c r="B150" s="321" t="s">
        <v>453</v>
      </c>
      <c r="C150" s="94">
        <v>55995</v>
      </c>
      <c r="D150" s="94">
        <v>6980</v>
      </c>
      <c r="E150" s="43" t="s">
        <v>6</v>
      </c>
      <c r="F150" s="43" t="s">
        <v>234</v>
      </c>
      <c r="G150" s="125">
        <f>H150+I150+K150+L150+O150+P150+R150</f>
        <v>71</v>
      </c>
      <c r="H150" s="52"/>
      <c r="I150" s="411"/>
      <c r="J150" s="213"/>
      <c r="K150" s="304"/>
      <c r="L150" s="171"/>
      <c r="M150" s="61"/>
      <c r="N150" s="61"/>
      <c r="O150" s="261"/>
      <c r="P150" s="227"/>
      <c r="Q150" s="50"/>
      <c r="R150" s="324">
        <v>71</v>
      </c>
      <c r="S150" s="60"/>
      <c r="T150" s="61"/>
      <c r="U150" s="61"/>
      <c r="V150" s="61"/>
      <c r="W150" s="61"/>
      <c r="X150" s="160"/>
      <c r="Y150" s="526"/>
      <c r="Z150" s="743"/>
    </row>
    <row r="151" spans="1:26">
      <c r="A151" s="43">
        <v>145</v>
      </c>
      <c r="B151" s="738" t="s">
        <v>1189</v>
      </c>
      <c r="C151" s="61">
        <v>27179</v>
      </c>
      <c r="D151" s="322" t="s">
        <v>502</v>
      </c>
      <c r="E151" s="43" t="s">
        <v>48</v>
      </c>
      <c r="F151" s="43" t="s">
        <v>234</v>
      </c>
      <c r="G151" s="125">
        <f>H151+I151+K151+L151+O151+P151+R151+X151+J151+U151+S151+Z151</f>
        <v>71</v>
      </c>
      <c r="H151" s="52"/>
      <c r="I151" s="411"/>
      <c r="J151" s="213"/>
      <c r="K151" s="304"/>
      <c r="L151" s="171"/>
      <c r="M151" s="61"/>
      <c r="N151" s="61"/>
      <c r="O151" s="261"/>
      <c r="P151" s="227"/>
      <c r="Q151" s="50"/>
      <c r="R151" s="324">
        <v>0</v>
      </c>
      <c r="S151" s="60"/>
      <c r="T151" s="61"/>
      <c r="U151" s="61"/>
      <c r="V151" s="61"/>
      <c r="W151" s="61"/>
      <c r="X151" s="160"/>
      <c r="Y151" s="526"/>
      <c r="Z151" s="743">
        <v>71</v>
      </c>
    </row>
    <row r="152" spans="1:26">
      <c r="A152" s="43">
        <v>146</v>
      </c>
      <c r="B152" s="201" t="s">
        <v>237</v>
      </c>
      <c r="C152" s="202">
        <v>192302</v>
      </c>
      <c r="D152" s="205" t="s">
        <v>238</v>
      </c>
      <c r="E152" s="202" t="s">
        <v>42</v>
      </c>
      <c r="F152" s="202" t="s">
        <v>127</v>
      </c>
      <c r="G152" s="125">
        <f>H152+I152+K152+L152+O152+P152+R152</f>
        <v>70</v>
      </c>
      <c r="H152" s="52"/>
      <c r="I152" s="413">
        <v>70</v>
      </c>
      <c r="J152" s="213"/>
      <c r="K152" s="171"/>
      <c r="L152" s="171"/>
      <c r="M152" s="61"/>
      <c r="N152" s="61"/>
      <c r="O152" s="226"/>
      <c r="P152" s="227"/>
      <c r="Q152" s="100"/>
      <c r="R152" s="169"/>
      <c r="S152" s="148"/>
      <c r="T152" s="137"/>
      <c r="U152" s="137"/>
      <c r="V152" s="137"/>
      <c r="W152" s="137"/>
      <c r="X152" s="159"/>
      <c r="Y152" s="526"/>
      <c r="Z152" s="743"/>
    </row>
    <row r="153" spans="1:26">
      <c r="A153" s="43">
        <v>147</v>
      </c>
      <c r="B153" s="201" t="s">
        <v>222</v>
      </c>
      <c r="C153" s="202">
        <v>83113</v>
      </c>
      <c r="D153" s="205" t="s">
        <v>124</v>
      </c>
      <c r="E153" s="202" t="s">
        <v>8</v>
      </c>
      <c r="F153" s="202" t="s">
        <v>234</v>
      </c>
      <c r="G153" s="125">
        <f>H153+I153+K153+L153+O153+P153+R153</f>
        <v>70</v>
      </c>
      <c r="H153" s="52"/>
      <c r="I153" s="413">
        <v>70</v>
      </c>
      <c r="J153" s="213"/>
      <c r="K153" s="171"/>
      <c r="L153" s="171"/>
      <c r="M153" s="61"/>
      <c r="N153" s="61"/>
      <c r="O153" s="226"/>
      <c r="P153" s="227"/>
      <c r="Q153" s="50"/>
      <c r="R153" s="169"/>
      <c r="S153" s="60"/>
      <c r="T153" s="61"/>
      <c r="U153" s="61"/>
      <c r="V153" s="61"/>
      <c r="W153" s="61"/>
      <c r="X153" s="160"/>
      <c r="Y153" s="526"/>
      <c r="Z153" s="743"/>
    </row>
    <row r="154" spans="1:26">
      <c r="A154" s="43">
        <v>148</v>
      </c>
      <c r="B154" s="201" t="s">
        <v>214</v>
      </c>
      <c r="C154" s="202">
        <v>80208</v>
      </c>
      <c r="D154" s="205" t="s">
        <v>215</v>
      </c>
      <c r="E154" s="202" t="s">
        <v>42</v>
      </c>
      <c r="F154" s="202" t="s">
        <v>127</v>
      </c>
      <c r="G154" s="125">
        <f>H154+I154+K154+L154+O154+P154+R154</f>
        <v>70</v>
      </c>
      <c r="H154" s="52"/>
      <c r="I154" s="413">
        <v>70</v>
      </c>
      <c r="J154" s="213"/>
      <c r="K154" s="171"/>
      <c r="L154" s="171"/>
      <c r="M154" s="61"/>
      <c r="N154" s="61"/>
      <c r="O154" s="226"/>
      <c r="P154" s="227"/>
      <c r="Q154" s="100"/>
      <c r="R154" s="169"/>
      <c r="S154" s="60"/>
      <c r="T154" s="61"/>
      <c r="U154" s="61"/>
      <c r="V154" s="61"/>
      <c r="W154" s="61"/>
      <c r="X154" s="160"/>
      <c r="Y154" s="526"/>
      <c r="Z154" s="743"/>
    </row>
    <row r="155" spans="1:26">
      <c r="A155" s="43">
        <v>149</v>
      </c>
      <c r="B155" s="201" t="s">
        <v>263</v>
      </c>
      <c r="C155" s="202">
        <v>72074</v>
      </c>
      <c r="D155" s="205" t="s">
        <v>207</v>
      </c>
      <c r="E155" s="202" t="s">
        <v>42</v>
      </c>
      <c r="F155" s="202" t="s">
        <v>234</v>
      </c>
      <c r="G155" s="125">
        <f>H155+I155+K155+L155+O155+P155+R155</f>
        <v>70</v>
      </c>
      <c r="H155" s="52"/>
      <c r="I155" s="413">
        <v>70</v>
      </c>
      <c r="J155" s="213"/>
      <c r="K155" s="171"/>
      <c r="L155" s="171"/>
      <c r="M155" s="61"/>
      <c r="N155" s="61"/>
      <c r="O155" s="175"/>
      <c r="P155" s="227"/>
      <c r="Q155" s="50"/>
      <c r="R155" s="169"/>
      <c r="S155" s="60"/>
      <c r="T155" s="61"/>
      <c r="U155" s="61"/>
      <c r="V155" s="61"/>
      <c r="W155" s="61"/>
      <c r="X155" s="160"/>
      <c r="Y155" s="526"/>
      <c r="Z155" s="743"/>
    </row>
    <row r="156" spans="1:26">
      <c r="A156" s="43">
        <v>150</v>
      </c>
      <c r="B156" s="680" t="s">
        <v>1126</v>
      </c>
      <c r="C156" s="681">
        <v>62077</v>
      </c>
      <c r="D156" s="681" t="s">
        <v>1127</v>
      </c>
      <c r="E156" s="43" t="s">
        <v>8</v>
      </c>
      <c r="F156" s="681" t="s">
        <v>234</v>
      </c>
      <c r="G156" s="125">
        <f>H156+I156+K156+L156+O156+P156+R156+X156+J156+U156+W156+N156+Y156</f>
        <v>70</v>
      </c>
      <c r="H156" s="52"/>
      <c r="I156" s="411"/>
      <c r="J156" s="213"/>
      <c r="K156" s="304"/>
      <c r="L156" s="171"/>
      <c r="M156" s="61"/>
      <c r="N156" s="61"/>
      <c r="O156" s="261"/>
      <c r="P156" s="227"/>
      <c r="Q156" s="50"/>
      <c r="R156" s="324"/>
      <c r="S156" s="60"/>
      <c r="T156" s="61"/>
      <c r="U156" s="61"/>
      <c r="V156" s="61"/>
      <c r="W156" s="61"/>
      <c r="X156" s="160"/>
      <c r="Y156" s="526">
        <v>70</v>
      </c>
      <c r="Z156" s="743"/>
    </row>
    <row r="157" spans="1:26">
      <c r="A157" s="43">
        <v>151</v>
      </c>
      <c r="B157" s="738" t="s">
        <v>1190</v>
      </c>
      <c r="C157" s="737">
        <v>54113</v>
      </c>
      <c r="D157" s="737" t="s">
        <v>1191</v>
      </c>
      <c r="E157" s="737" t="s">
        <v>6</v>
      </c>
      <c r="F157" s="737" t="s">
        <v>234</v>
      </c>
      <c r="G157" s="125">
        <f>H157+I157+K157+L157+O157+P157+R157+X157+J157+U157+W157+N157+Y157+Z157</f>
        <v>70</v>
      </c>
      <c r="H157" s="52"/>
      <c r="I157" s="411"/>
      <c r="J157" s="213"/>
      <c r="K157" s="304"/>
      <c r="L157" s="171"/>
      <c r="M157" s="61"/>
      <c r="N157" s="61"/>
      <c r="O157" s="261"/>
      <c r="P157" s="227"/>
      <c r="Q157" s="50"/>
      <c r="R157" s="324"/>
      <c r="S157" s="60"/>
      <c r="T157" s="61"/>
      <c r="U157" s="61"/>
      <c r="V157" s="61"/>
      <c r="W157" s="61"/>
      <c r="X157" s="160"/>
      <c r="Y157" s="526"/>
      <c r="Z157" s="743">
        <v>70</v>
      </c>
    </row>
    <row r="158" spans="1:26">
      <c r="A158" s="43">
        <v>152</v>
      </c>
      <c r="B158" s="588" t="s">
        <v>926</v>
      </c>
      <c r="C158" s="585" t="s">
        <v>927</v>
      </c>
      <c r="D158" s="585" t="s">
        <v>928</v>
      </c>
      <c r="E158" s="586" t="s">
        <v>7</v>
      </c>
      <c r="F158" s="907" t="s">
        <v>234</v>
      </c>
      <c r="G158" s="125">
        <f>H158+I158+K158+L158+O158+P158+R158+X158+J158+U158+S158+M158</f>
        <v>70</v>
      </c>
      <c r="H158" s="52"/>
      <c r="I158" s="411"/>
      <c r="J158" s="213"/>
      <c r="K158" s="304"/>
      <c r="L158" s="171"/>
      <c r="M158" s="571">
        <v>70</v>
      </c>
      <c r="N158" s="61"/>
      <c r="O158" s="261"/>
      <c r="P158" s="227"/>
      <c r="Q158" s="50"/>
      <c r="R158" s="324"/>
      <c r="S158" s="60"/>
      <c r="T158" s="61"/>
      <c r="U158" s="61"/>
      <c r="V158" s="61"/>
      <c r="W158" s="61"/>
      <c r="X158" s="160"/>
      <c r="Y158" s="526"/>
      <c r="Z158" s="743"/>
    </row>
    <row r="159" spans="1:26">
      <c r="A159" s="43">
        <v>153</v>
      </c>
      <c r="B159" s="201" t="s">
        <v>212</v>
      </c>
      <c r="C159" s="72">
        <v>16120</v>
      </c>
      <c r="D159" s="205" t="s">
        <v>213</v>
      </c>
      <c r="E159" s="202" t="s">
        <v>42</v>
      </c>
      <c r="F159" s="696" t="s">
        <v>234</v>
      </c>
      <c r="G159" s="125">
        <f>H159+I159+K159+L159+O159+P159+R159</f>
        <v>70</v>
      </c>
      <c r="H159" s="52"/>
      <c r="I159" s="413">
        <v>70</v>
      </c>
      <c r="J159" s="213">
        <v>36</v>
      </c>
      <c r="K159" s="171"/>
      <c r="L159" s="171"/>
      <c r="M159" s="61"/>
      <c r="N159" s="61"/>
      <c r="O159" s="226"/>
      <c r="P159" s="227"/>
      <c r="Q159" s="100"/>
      <c r="R159" s="169"/>
      <c r="S159" s="60"/>
      <c r="T159" s="61"/>
      <c r="U159" s="61"/>
      <c r="V159" s="61"/>
      <c r="W159" s="61"/>
      <c r="X159" s="160"/>
      <c r="Y159" s="526"/>
      <c r="Z159" s="743"/>
    </row>
    <row r="160" spans="1:26">
      <c r="A160" s="43">
        <v>154</v>
      </c>
      <c r="B160" s="312" t="s">
        <v>683</v>
      </c>
      <c r="C160" s="43">
        <v>110248</v>
      </c>
      <c r="D160" s="43" t="s">
        <v>684</v>
      </c>
      <c r="E160" s="43" t="s">
        <v>0</v>
      </c>
      <c r="F160" s="199" t="s">
        <v>127</v>
      </c>
      <c r="G160" s="125">
        <f>H160+I160+K160+L160+O160+P160+R160+Q160</f>
        <v>69</v>
      </c>
      <c r="H160" s="52"/>
      <c r="I160" s="411"/>
      <c r="J160" s="213"/>
      <c r="K160" s="304"/>
      <c r="L160" s="171"/>
      <c r="M160" s="61"/>
      <c r="N160" s="61"/>
      <c r="O160" s="261"/>
      <c r="P160" s="227"/>
      <c r="Q160" s="71">
        <v>69</v>
      </c>
      <c r="R160" s="324"/>
      <c r="S160" s="60"/>
      <c r="T160" s="61"/>
      <c r="U160" s="61"/>
      <c r="V160" s="61"/>
      <c r="W160" s="61"/>
      <c r="X160" s="160"/>
      <c r="Y160" s="526"/>
      <c r="Z160" s="743"/>
    </row>
    <row r="161" spans="1:26">
      <c r="A161" s="43">
        <v>155</v>
      </c>
      <c r="B161" s="59" t="s">
        <v>572</v>
      </c>
      <c r="C161" s="202">
        <v>109905</v>
      </c>
      <c r="D161" s="205" t="s">
        <v>573</v>
      </c>
      <c r="E161" s="202" t="s">
        <v>42</v>
      </c>
      <c r="F161" s="696" t="s">
        <v>234</v>
      </c>
      <c r="G161" s="125">
        <f>H161+I161+K161+L161+O161+P161+R161</f>
        <v>69</v>
      </c>
      <c r="H161" s="52"/>
      <c r="I161" s="411"/>
      <c r="J161" s="213"/>
      <c r="K161" s="304"/>
      <c r="L161" s="304">
        <v>69</v>
      </c>
      <c r="M161" s="61"/>
      <c r="N161" s="61"/>
      <c r="O161" s="261"/>
      <c r="P161" s="227"/>
      <c r="Q161" s="50"/>
      <c r="R161" s="324"/>
      <c r="S161" s="60"/>
      <c r="T161" s="61"/>
      <c r="U161" s="61"/>
      <c r="V161" s="61"/>
      <c r="W161" s="61"/>
      <c r="X161" s="160"/>
      <c r="Y161" s="526"/>
      <c r="Z161" s="743"/>
    </row>
    <row r="162" spans="1:26">
      <c r="A162" s="43">
        <v>156</v>
      </c>
      <c r="B162" s="555" t="s">
        <v>820</v>
      </c>
      <c r="C162" s="340">
        <v>85500</v>
      </c>
      <c r="D162" s="340" t="s">
        <v>821</v>
      </c>
      <c r="E162" s="340" t="s">
        <v>9</v>
      </c>
      <c r="F162" s="199" t="s">
        <v>234</v>
      </c>
      <c r="G162" s="125">
        <f>H162+I162+K162+L162+O162+P162+R162+X162+J162+U162</f>
        <v>69</v>
      </c>
      <c r="H162" s="52"/>
      <c r="I162" s="411"/>
      <c r="J162" s="213"/>
      <c r="K162" s="304"/>
      <c r="L162" s="171"/>
      <c r="M162" s="61"/>
      <c r="N162" s="61"/>
      <c r="O162" s="261"/>
      <c r="P162" s="227"/>
      <c r="Q162" s="50"/>
      <c r="R162" s="324"/>
      <c r="S162" s="60"/>
      <c r="T162" s="61"/>
      <c r="U162" s="71">
        <v>69</v>
      </c>
      <c r="V162" s="61"/>
      <c r="W162" s="61"/>
      <c r="X162" s="160"/>
      <c r="Y162" s="526"/>
      <c r="Z162" s="743"/>
    </row>
    <row r="163" spans="1:26">
      <c r="A163" s="43">
        <v>157</v>
      </c>
      <c r="B163" s="583" t="s">
        <v>938</v>
      </c>
      <c r="C163" s="584" t="s">
        <v>939</v>
      </c>
      <c r="D163" s="584" t="s">
        <v>940</v>
      </c>
      <c r="E163" s="586" t="s">
        <v>7</v>
      </c>
      <c r="F163" s="767" t="s">
        <v>127</v>
      </c>
      <c r="G163" s="125">
        <f>H163+I163+K163+L163+O163+P163+R163+X163+J163+U163+S163+M163</f>
        <v>68</v>
      </c>
      <c r="H163" s="52"/>
      <c r="I163" s="411"/>
      <c r="J163" s="213"/>
      <c r="K163" s="304"/>
      <c r="L163" s="171"/>
      <c r="M163" s="571">
        <v>68</v>
      </c>
      <c r="N163" s="61"/>
      <c r="O163" s="261"/>
      <c r="P163" s="227"/>
      <c r="Q163" s="50"/>
      <c r="R163" s="324"/>
      <c r="S163" s="60"/>
      <c r="T163" s="61"/>
      <c r="U163" s="61"/>
      <c r="V163" s="61"/>
      <c r="W163" s="61"/>
      <c r="X163" s="160"/>
      <c r="Y163" s="526"/>
      <c r="Z163" s="743"/>
    </row>
    <row r="164" spans="1:26">
      <c r="A164" s="43">
        <v>158</v>
      </c>
      <c r="B164" s="555" t="s">
        <v>832</v>
      </c>
      <c r="C164" s="340">
        <v>85517</v>
      </c>
      <c r="D164" s="340" t="s">
        <v>833</v>
      </c>
      <c r="E164" s="340" t="s">
        <v>9</v>
      </c>
      <c r="F164" s="199" t="s">
        <v>234</v>
      </c>
      <c r="G164" s="125">
        <f>H164+I164+K164+L164+O164+P164+R164+X164+J164+U164</f>
        <v>68</v>
      </c>
      <c r="H164" s="52"/>
      <c r="I164" s="411"/>
      <c r="J164" s="213"/>
      <c r="K164" s="304"/>
      <c r="L164" s="171"/>
      <c r="M164" s="61"/>
      <c r="N164" s="61"/>
      <c r="O164" s="261"/>
      <c r="P164" s="227"/>
      <c r="Q164" s="50"/>
      <c r="R164" s="324"/>
      <c r="S164" s="60"/>
      <c r="T164" s="61"/>
      <c r="U164" s="71">
        <v>68</v>
      </c>
      <c r="V164" s="61"/>
      <c r="W164" s="61"/>
      <c r="X164" s="160"/>
      <c r="Y164" s="526"/>
      <c r="Z164" s="743"/>
    </row>
    <row r="165" spans="1:26">
      <c r="A165" s="43">
        <v>159</v>
      </c>
      <c r="B165" s="680" t="s">
        <v>1151</v>
      </c>
      <c r="C165" s="681">
        <v>67980</v>
      </c>
      <c r="D165" s="516" t="s">
        <v>1172</v>
      </c>
      <c r="E165" s="43" t="s">
        <v>8</v>
      </c>
      <c r="F165" s="697" t="s">
        <v>234</v>
      </c>
      <c r="G165" s="125">
        <f>H165+I165+K165+L165+O165+P165+R165+J165+U165+W165+N165+Y165</f>
        <v>68</v>
      </c>
      <c r="H165" s="52"/>
      <c r="I165" s="411"/>
      <c r="J165" s="213"/>
      <c r="K165" s="304"/>
      <c r="L165" s="171"/>
      <c r="M165" s="61"/>
      <c r="N165" s="61"/>
      <c r="O165" s="261"/>
      <c r="P165" s="227"/>
      <c r="Q165" s="50"/>
      <c r="R165" s="324"/>
      <c r="S165" s="60"/>
      <c r="T165" s="61"/>
      <c r="U165" s="61"/>
      <c r="V165" s="61"/>
      <c r="W165" s="61"/>
      <c r="X165" s="160">
        <v>24</v>
      </c>
      <c r="Y165" s="526">
        <v>68</v>
      </c>
      <c r="Z165" s="743"/>
    </row>
    <row r="166" spans="1:26">
      <c r="A166" s="43">
        <v>160</v>
      </c>
      <c r="B166" s="59" t="s">
        <v>1090</v>
      </c>
      <c r="C166" s="61">
        <v>113743</v>
      </c>
      <c r="D166" s="85" t="s">
        <v>1091</v>
      </c>
      <c r="E166" s="61" t="s">
        <v>372</v>
      </c>
      <c r="F166" s="568" t="s">
        <v>234</v>
      </c>
      <c r="G166" s="125">
        <f>H166+I166+K166+L166+O166+P166+R166+X166+J166+U166+W166+N166</f>
        <v>67</v>
      </c>
      <c r="H166" s="52"/>
      <c r="I166" s="411"/>
      <c r="J166" s="213"/>
      <c r="K166" s="304"/>
      <c r="L166" s="171"/>
      <c r="M166" s="61"/>
      <c r="N166" s="71">
        <v>45</v>
      </c>
      <c r="O166" s="261"/>
      <c r="P166" s="227"/>
      <c r="Q166" s="50"/>
      <c r="R166" s="324"/>
      <c r="S166" s="60"/>
      <c r="T166" s="61"/>
      <c r="U166" s="61"/>
      <c r="V166" s="61"/>
      <c r="W166" s="61">
        <v>22</v>
      </c>
      <c r="X166" s="160"/>
      <c r="Y166" s="526"/>
      <c r="Z166" s="743"/>
    </row>
    <row r="167" spans="1:26">
      <c r="A167" s="43">
        <v>161</v>
      </c>
      <c r="B167" s="570" t="s">
        <v>909</v>
      </c>
      <c r="C167" s="71">
        <v>76111</v>
      </c>
      <c r="D167" s="71" t="s">
        <v>910</v>
      </c>
      <c r="E167" s="71" t="s">
        <v>858</v>
      </c>
      <c r="F167" s="759" t="s">
        <v>857</v>
      </c>
      <c r="G167" s="125">
        <f>H167+I167+K167+L167+O167+P167+R167+X167+J167+U167+S167</f>
        <v>67</v>
      </c>
      <c r="H167" s="52"/>
      <c r="I167" s="411"/>
      <c r="J167" s="213"/>
      <c r="K167" s="304"/>
      <c r="L167" s="171"/>
      <c r="M167" s="61"/>
      <c r="N167" s="61"/>
      <c r="O167" s="261"/>
      <c r="P167" s="227"/>
      <c r="Q167" s="50"/>
      <c r="R167" s="324"/>
      <c r="S167" s="571">
        <v>67</v>
      </c>
      <c r="T167" s="61"/>
      <c r="U167" s="61"/>
      <c r="V167" s="61"/>
      <c r="W167" s="61"/>
      <c r="X167" s="160"/>
      <c r="Y167" s="526"/>
      <c r="Z167" s="743"/>
    </row>
    <row r="168" spans="1:26">
      <c r="A168" s="43">
        <v>162</v>
      </c>
      <c r="B168" s="321" t="s">
        <v>455</v>
      </c>
      <c r="C168" s="94">
        <v>54208</v>
      </c>
      <c r="D168" s="94" t="s">
        <v>456</v>
      </c>
      <c r="E168" s="43" t="s">
        <v>6</v>
      </c>
      <c r="F168" s="199" t="s">
        <v>234</v>
      </c>
      <c r="G168" s="125">
        <f>H168+I168+K168+L168+O168+P168+R168</f>
        <v>67</v>
      </c>
      <c r="H168" s="52"/>
      <c r="I168" s="411"/>
      <c r="J168" s="213"/>
      <c r="K168" s="304"/>
      <c r="L168" s="171"/>
      <c r="M168" s="61"/>
      <c r="N168" s="61"/>
      <c r="O168" s="261"/>
      <c r="P168" s="227"/>
      <c r="Q168" s="50"/>
      <c r="R168" s="324">
        <v>67</v>
      </c>
      <c r="S168" s="60"/>
      <c r="T168" s="61"/>
      <c r="U168" s="61"/>
      <c r="V168" s="61"/>
      <c r="W168" s="61"/>
      <c r="X168" s="160"/>
      <c r="Y168" s="526"/>
      <c r="Z168" s="743"/>
    </row>
    <row r="169" spans="1:26">
      <c r="A169" s="43">
        <v>163</v>
      </c>
      <c r="B169" s="201" t="s">
        <v>383</v>
      </c>
      <c r="C169" s="95">
        <v>23434</v>
      </c>
      <c r="D169" s="280">
        <v>1978</v>
      </c>
      <c r="E169" s="111" t="s">
        <v>7</v>
      </c>
      <c r="F169" s="199" t="s">
        <v>234</v>
      </c>
      <c r="G169" s="125">
        <f>H169+I169+K169+L169+O169+P169+R169</f>
        <v>67</v>
      </c>
      <c r="H169" s="52"/>
      <c r="I169" s="411"/>
      <c r="J169" s="213"/>
      <c r="K169" s="304">
        <v>67</v>
      </c>
      <c r="L169" s="171"/>
      <c r="M169" s="61"/>
      <c r="N169" s="61"/>
      <c r="O169" s="261"/>
      <c r="P169" s="227"/>
      <c r="Q169" s="50"/>
      <c r="R169" s="169"/>
      <c r="S169" s="60"/>
      <c r="T169" s="61"/>
      <c r="U169" s="61"/>
      <c r="V169" s="61"/>
      <c r="W169" s="61"/>
      <c r="X169" s="160"/>
      <c r="Y169" s="526"/>
      <c r="Z169" s="743"/>
    </row>
    <row r="170" spans="1:26">
      <c r="A170" s="43">
        <v>164</v>
      </c>
      <c r="B170" s="555" t="s">
        <v>802</v>
      </c>
      <c r="C170" s="340">
        <v>85511</v>
      </c>
      <c r="D170" s="340" t="s">
        <v>803</v>
      </c>
      <c r="E170" s="340" t="s">
        <v>9</v>
      </c>
      <c r="F170" s="199" t="s">
        <v>234</v>
      </c>
      <c r="G170" s="125">
        <f>H170+I170+K170+L170+O170+P170+R170+X170+J170+U170</f>
        <v>66</v>
      </c>
      <c r="H170" s="52"/>
      <c r="I170" s="411"/>
      <c r="J170" s="213"/>
      <c r="K170" s="304"/>
      <c r="L170" s="171"/>
      <c r="M170" s="61"/>
      <c r="N170" s="61"/>
      <c r="O170" s="261"/>
      <c r="P170" s="227"/>
      <c r="Q170" s="50"/>
      <c r="R170" s="324"/>
      <c r="S170" s="60"/>
      <c r="T170" s="61"/>
      <c r="U170" s="71">
        <v>66</v>
      </c>
      <c r="V170" s="61"/>
      <c r="W170" s="61"/>
      <c r="X170" s="160"/>
      <c r="Y170" s="526"/>
      <c r="Z170" s="743"/>
    </row>
    <row r="171" spans="1:26">
      <c r="A171" s="43">
        <v>165</v>
      </c>
      <c r="B171" s="312" t="s">
        <v>667</v>
      </c>
      <c r="C171" s="43">
        <v>85411</v>
      </c>
      <c r="D171" s="43" t="s">
        <v>668</v>
      </c>
      <c r="E171" s="43" t="s">
        <v>0</v>
      </c>
      <c r="F171" s="199" t="s">
        <v>659</v>
      </c>
      <c r="G171" s="125">
        <f>H171+I171+K171+L171+O171+P171+R171+Q171</f>
        <v>65</v>
      </c>
      <c r="H171" s="52"/>
      <c r="I171" s="411"/>
      <c r="J171" s="213"/>
      <c r="K171" s="304"/>
      <c r="L171" s="171"/>
      <c r="M171" s="61"/>
      <c r="N171" s="61"/>
      <c r="O171" s="261"/>
      <c r="P171" s="227"/>
      <c r="Q171" s="71">
        <v>65</v>
      </c>
      <c r="R171" s="324"/>
      <c r="S171" s="60"/>
      <c r="T171" s="61"/>
      <c r="U171" s="61"/>
      <c r="V171" s="61"/>
      <c r="W171" s="61"/>
      <c r="X171" s="160"/>
      <c r="Y171" s="526"/>
      <c r="Z171" s="743"/>
    </row>
    <row r="172" spans="1:26">
      <c r="A172" s="43">
        <v>166</v>
      </c>
      <c r="B172" s="59" t="s">
        <v>1101</v>
      </c>
      <c r="C172" s="95">
        <v>111116</v>
      </c>
      <c r="D172" s="111" t="s">
        <v>564</v>
      </c>
      <c r="E172" s="61" t="s">
        <v>7</v>
      </c>
      <c r="F172" s="568" t="s">
        <v>127</v>
      </c>
      <c r="G172" s="125">
        <f>H172+I172+K172+L172+O172+P172+R172+X172+J172+U172+W172</f>
        <v>64</v>
      </c>
      <c r="H172" s="52"/>
      <c r="I172" s="411"/>
      <c r="J172" s="213"/>
      <c r="K172" s="304"/>
      <c r="L172" s="171">
        <v>45</v>
      </c>
      <c r="M172" s="61"/>
      <c r="N172" s="61"/>
      <c r="O172" s="261"/>
      <c r="P172" s="227"/>
      <c r="Q172" s="50"/>
      <c r="R172" s="324"/>
      <c r="S172" s="60"/>
      <c r="T172" s="61"/>
      <c r="U172" s="61"/>
      <c r="V172" s="61"/>
      <c r="W172" s="71">
        <v>19</v>
      </c>
      <c r="X172" s="160"/>
      <c r="Y172" s="526"/>
      <c r="Z172" s="743"/>
    </row>
    <row r="173" spans="1:26">
      <c r="A173" s="43">
        <v>167</v>
      </c>
      <c r="B173" s="285" t="s">
        <v>387</v>
      </c>
      <c r="C173" s="95">
        <v>94351</v>
      </c>
      <c r="D173" s="95" t="s">
        <v>388</v>
      </c>
      <c r="E173" s="297" t="s">
        <v>7</v>
      </c>
      <c r="F173" s="199" t="s">
        <v>127</v>
      </c>
      <c r="G173" s="125">
        <f>H173+I173+K173+L173+O173+P173+R173</f>
        <v>64</v>
      </c>
      <c r="H173" s="52"/>
      <c r="I173" s="411"/>
      <c r="J173" s="213"/>
      <c r="K173" s="304">
        <v>64</v>
      </c>
      <c r="L173" s="171"/>
      <c r="M173" s="61"/>
      <c r="N173" s="61"/>
      <c r="O173" s="261"/>
      <c r="P173" s="227"/>
      <c r="Q173" s="50"/>
      <c r="R173" s="169"/>
      <c r="S173" s="60"/>
      <c r="T173" s="61"/>
      <c r="U173" s="61"/>
      <c r="V173" s="61"/>
      <c r="W173" s="61"/>
      <c r="X173" s="160"/>
      <c r="Y173" s="526"/>
      <c r="Z173" s="743"/>
    </row>
    <row r="174" spans="1:26">
      <c r="A174" s="43">
        <v>168</v>
      </c>
      <c r="B174" s="680" t="s">
        <v>1122</v>
      </c>
      <c r="C174" s="681">
        <v>62115</v>
      </c>
      <c r="D174" s="681" t="s">
        <v>1123</v>
      </c>
      <c r="E174" s="43" t="s">
        <v>8</v>
      </c>
      <c r="F174" s="697" t="s">
        <v>234</v>
      </c>
      <c r="G174" s="125">
        <f>H174+I174+K174+L174+O174+P174+R174+X174+J174+U174+W174+N174+Y174</f>
        <v>64</v>
      </c>
      <c r="H174" s="52"/>
      <c r="I174" s="411"/>
      <c r="J174" s="213"/>
      <c r="K174" s="304"/>
      <c r="L174" s="171"/>
      <c r="M174" s="61"/>
      <c r="N174" s="61"/>
      <c r="O174" s="261"/>
      <c r="P174" s="227"/>
      <c r="Q174" s="50"/>
      <c r="R174" s="324"/>
      <c r="S174" s="60"/>
      <c r="T174" s="61"/>
      <c r="U174" s="61"/>
      <c r="V174" s="61"/>
      <c r="W174" s="61"/>
      <c r="X174" s="160"/>
      <c r="Y174" s="526">
        <v>64</v>
      </c>
      <c r="Z174" s="743"/>
    </row>
    <row r="175" spans="1:26">
      <c r="A175" s="43">
        <v>169</v>
      </c>
      <c r="B175" s="555" t="s">
        <v>808</v>
      </c>
      <c r="C175" s="340">
        <v>87123</v>
      </c>
      <c r="D175" s="340" t="s">
        <v>809</v>
      </c>
      <c r="E175" s="340" t="s">
        <v>9</v>
      </c>
      <c r="F175" s="199" t="s">
        <v>127</v>
      </c>
      <c r="G175" s="125">
        <f>H175+I175+K175+L175+O175+P175+R175+X175+J175+U175</f>
        <v>63</v>
      </c>
      <c r="H175" s="52"/>
      <c r="I175" s="411"/>
      <c r="J175" s="213"/>
      <c r="K175" s="304"/>
      <c r="L175" s="171"/>
      <c r="M175" s="61"/>
      <c r="N175" s="61"/>
      <c r="O175" s="261"/>
      <c r="P175" s="227"/>
      <c r="Q175" s="50"/>
      <c r="R175" s="324"/>
      <c r="S175" s="60"/>
      <c r="T175" s="61"/>
      <c r="U175" s="71">
        <v>63</v>
      </c>
      <c r="V175" s="61"/>
      <c r="W175" s="61"/>
      <c r="X175" s="160"/>
      <c r="Y175" s="526"/>
      <c r="Z175" s="743"/>
    </row>
    <row r="176" spans="1:26">
      <c r="A176" s="43">
        <v>170</v>
      </c>
      <c r="B176" s="738" t="s">
        <v>1195</v>
      </c>
      <c r="C176" s="737">
        <v>24594</v>
      </c>
      <c r="D176" s="737" t="s">
        <v>516</v>
      </c>
      <c r="E176" s="737" t="s">
        <v>46</v>
      </c>
      <c r="F176" s="737" t="s">
        <v>234</v>
      </c>
      <c r="G176" s="125">
        <f>H176+I176+K176+L176+O176+P176+R176+X176+J176+U176+W176+N176+Y176+Z176</f>
        <v>63</v>
      </c>
      <c r="H176" s="52"/>
      <c r="I176" s="411"/>
      <c r="J176" s="213"/>
      <c r="K176" s="304"/>
      <c r="L176" s="171"/>
      <c r="M176" s="61"/>
      <c r="N176" s="61"/>
      <c r="O176" s="261"/>
      <c r="P176" s="227"/>
      <c r="Q176" s="50"/>
      <c r="R176" s="324"/>
      <c r="S176" s="60"/>
      <c r="T176" s="61"/>
      <c r="U176" s="61"/>
      <c r="V176" s="61"/>
      <c r="W176" s="61"/>
      <c r="X176" s="160"/>
      <c r="Y176" s="526"/>
      <c r="Z176" s="743">
        <v>63</v>
      </c>
    </row>
    <row r="177" spans="1:26">
      <c r="A177" s="43">
        <v>171</v>
      </c>
      <c r="B177" s="738" t="s">
        <v>1196</v>
      </c>
      <c r="C177" s="737">
        <v>79000</v>
      </c>
      <c r="D177" s="737" t="s">
        <v>1197</v>
      </c>
      <c r="E177" s="737" t="s">
        <v>34</v>
      </c>
      <c r="F177" s="737" t="s">
        <v>234</v>
      </c>
      <c r="G177" s="125">
        <f>H177+I177+K177+L177+O177+P177+R177+X177+J177+U177+W177+N177+Y177+Z177</f>
        <v>62</v>
      </c>
      <c r="H177" s="52"/>
      <c r="I177" s="411"/>
      <c r="J177" s="213"/>
      <c r="K177" s="304"/>
      <c r="L177" s="171"/>
      <c r="M177" s="61"/>
      <c r="N177" s="61"/>
      <c r="O177" s="261"/>
      <c r="P177" s="227"/>
      <c r="Q177" s="50"/>
      <c r="R177" s="324"/>
      <c r="S177" s="60"/>
      <c r="T177" s="61"/>
      <c r="U177" s="61"/>
      <c r="V177" s="61"/>
      <c r="W177" s="61"/>
      <c r="X177" s="160"/>
      <c r="Y177" s="526"/>
      <c r="Z177" s="743">
        <v>62</v>
      </c>
    </row>
    <row r="178" spans="1:26">
      <c r="A178" s="43">
        <v>172</v>
      </c>
      <c r="B178" s="555" t="s">
        <v>806</v>
      </c>
      <c r="C178" s="340">
        <v>85499</v>
      </c>
      <c r="D178" s="340" t="s">
        <v>807</v>
      </c>
      <c r="E178" s="340" t="s">
        <v>9</v>
      </c>
      <c r="F178" s="43" t="s">
        <v>234</v>
      </c>
      <c r="G178" s="125">
        <f>H178+I178+K178+L178+O178+P178+R178+X178+J178+U178</f>
        <v>61</v>
      </c>
      <c r="H178" s="52"/>
      <c r="I178" s="411"/>
      <c r="J178" s="213"/>
      <c r="K178" s="304"/>
      <c r="L178" s="171"/>
      <c r="M178" s="61"/>
      <c r="N178" s="61"/>
      <c r="O178" s="261"/>
      <c r="P178" s="227"/>
      <c r="Q178" s="50"/>
      <c r="R178" s="324"/>
      <c r="S178" s="60"/>
      <c r="T178" s="61"/>
      <c r="U178" s="71">
        <v>61</v>
      </c>
      <c r="V178" s="61"/>
      <c r="W178" s="61"/>
      <c r="X178" s="160"/>
      <c r="Y178" s="526"/>
      <c r="Z178" s="743"/>
    </row>
    <row r="179" spans="1:26">
      <c r="A179" s="43">
        <v>173</v>
      </c>
      <c r="B179" s="279" t="s">
        <v>363</v>
      </c>
      <c r="C179" s="280">
        <v>65536</v>
      </c>
      <c r="D179" s="283" t="s">
        <v>364</v>
      </c>
      <c r="E179" s="111" t="s">
        <v>7</v>
      </c>
      <c r="F179" s="43" t="s">
        <v>127</v>
      </c>
      <c r="G179" s="125">
        <f t="shared" ref="G179:G184" si="0">H179+I179+K179+L179+O179+P179+R179</f>
        <v>61</v>
      </c>
      <c r="H179" s="52"/>
      <c r="I179" s="411"/>
      <c r="J179" s="213"/>
      <c r="K179" s="304">
        <v>61</v>
      </c>
      <c r="L179" s="171"/>
      <c r="M179" s="61"/>
      <c r="N179" s="61"/>
      <c r="O179" s="261"/>
      <c r="P179" s="227"/>
      <c r="Q179" s="50"/>
      <c r="R179" s="169"/>
      <c r="S179" s="60"/>
      <c r="T179" s="61"/>
      <c r="U179" s="61"/>
      <c r="V179" s="61"/>
      <c r="W179" s="61"/>
      <c r="X179" s="160"/>
      <c r="Y179" s="526"/>
      <c r="Z179" s="743"/>
    </row>
    <row r="180" spans="1:26">
      <c r="A180" s="43">
        <v>174</v>
      </c>
      <c r="B180" s="279" t="s">
        <v>571</v>
      </c>
      <c r="C180" s="95">
        <v>83391</v>
      </c>
      <c r="D180" s="111" t="s">
        <v>55</v>
      </c>
      <c r="E180" s="280" t="s">
        <v>7</v>
      </c>
      <c r="F180" s="202" t="s">
        <v>234</v>
      </c>
      <c r="G180" s="125">
        <f t="shared" si="0"/>
        <v>60</v>
      </c>
      <c r="H180" s="52"/>
      <c r="I180" s="411"/>
      <c r="J180" s="213"/>
      <c r="K180" s="304"/>
      <c r="L180" s="304">
        <v>60</v>
      </c>
      <c r="M180" s="61"/>
      <c r="N180" s="61"/>
      <c r="O180" s="261"/>
      <c r="P180" s="227"/>
      <c r="Q180" s="50"/>
      <c r="R180" s="324"/>
      <c r="S180" s="60"/>
      <c r="T180" s="61"/>
      <c r="U180" s="61"/>
      <c r="V180" s="61"/>
      <c r="W180" s="61"/>
      <c r="X180" s="160"/>
      <c r="Y180" s="526"/>
      <c r="Z180" s="743"/>
    </row>
    <row r="181" spans="1:26">
      <c r="A181" s="43">
        <v>175</v>
      </c>
      <c r="B181" s="279" t="s">
        <v>101</v>
      </c>
      <c r="C181" s="95">
        <v>76046</v>
      </c>
      <c r="D181" s="95">
        <v>3207</v>
      </c>
      <c r="E181" s="281" t="s">
        <v>7</v>
      </c>
      <c r="F181" s="43" t="s">
        <v>127</v>
      </c>
      <c r="G181" s="125">
        <f t="shared" si="0"/>
        <v>59</v>
      </c>
      <c r="H181" s="52"/>
      <c r="I181" s="411"/>
      <c r="J181" s="213"/>
      <c r="K181" s="304">
        <v>59</v>
      </c>
      <c r="L181" s="171"/>
      <c r="M181" s="61"/>
      <c r="N181" s="61"/>
      <c r="O181" s="261"/>
      <c r="P181" s="227"/>
      <c r="Q181" s="50"/>
      <c r="R181" s="169"/>
      <c r="S181" s="60"/>
      <c r="T181" s="61"/>
      <c r="U181" s="61"/>
      <c r="V181" s="61"/>
      <c r="W181" s="61"/>
      <c r="X181" s="160"/>
      <c r="Y181" s="526"/>
      <c r="Z181" s="743"/>
    </row>
    <row r="182" spans="1:26">
      <c r="A182" s="43">
        <v>176</v>
      </c>
      <c r="B182" s="279" t="s">
        <v>89</v>
      </c>
      <c r="C182" s="202">
        <v>22231</v>
      </c>
      <c r="D182" s="95" t="s">
        <v>366</v>
      </c>
      <c r="E182" s="281" t="s">
        <v>7</v>
      </c>
      <c r="F182" s="43" t="s">
        <v>234</v>
      </c>
      <c r="G182" s="125">
        <f t="shared" si="0"/>
        <v>59</v>
      </c>
      <c r="H182" s="52"/>
      <c r="I182" s="411"/>
      <c r="J182" s="213"/>
      <c r="K182" s="304">
        <v>59</v>
      </c>
      <c r="L182" s="171"/>
      <c r="M182" s="61"/>
      <c r="N182" s="61"/>
      <c r="O182" s="261"/>
      <c r="P182" s="227"/>
      <c r="Q182" s="50"/>
      <c r="R182" s="169"/>
      <c r="S182" s="60"/>
      <c r="T182" s="61"/>
      <c r="U182" s="61"/>
      <c r="V182" s="61"/>
      <c r="W182" s="61"/>
      <c r="X182" s="160"/>
      <c r="Y182" s="526"/>
      <c r="Z182" s="743"/>
    </row>
    <row r="183" spans="1:26">
      <c r="A183" s="43">
        <v>177</v>
      </c>
      <c r="B183" s="279" t="s">
        <v>88</v>
      </c>
      <c r="C183" s="95">
        <v>89671</v>
      </c>
      <c r="D183" s="280" t="s">
        <v>380</v>
      </c>
      <c r="E183" s="281" t="s">
        <v>7</v>
      </c>
      <c r="F183" s="43" t="s">
        <v>234</v>
      </c>
      <c r="G183" s="125">
        <f t="shared" si="0"/>
        <v>58</v>
      </c>
      <c r="H183" s="52"/>
      <c r="I183" s="411"/>
      <c r="J183" s="213"/>
      <c r="K183" s="304">
        <v>58</v>
      </c>
      <c r="L183" s="171"/>
      <c r="M183" s="61"/>
      <c r="N183" s="61"/>
      <c r="O183" s="261"/>
      <c r="P183" s="227"/>
      <c r="Q183" s="50"/>
      <c r="R183" s="169"/>
      <c r="S183" s="60"/>
      <c r="T183" s="61"/>
      <c r="U183" s="61"/>
      <c r="V183" s="61"/>
      <c r="W183" s="61"/>
      <c r="X183" s="160"/>
      <c r="Y183" s="526"/>
      <c r="Z183" s="743"/>
    </row>
    <row r="184" spans="1:26">
      <c r="A184" s="43">
        <v>178</v>
      </c>
      <c r="B184" s="409" t="s">
        <v>559</v>
      </c>
      <c r="C184" s="292">
        <v>84849</v>
      </c>
      <c r="D184" s="111" t="s">
        <v>560</v>
      </c>
      <c r="E184" s="85" t="s">
        <v>7</v>
      </c>
      <c r="F184" s="61" t="s">
        <v>127</v>
      </c>
      <c r="G184" s="125">
        <f t="shared" si="0"/>
        <v>58</v>
      </c>
      <c r="H184" s="350">
        <v>58</v>
      </c>
      <c r="I184" s="411"/>
      <c r="J184" s="213"/>
      <c r="K184" s="304"/>
      <c r="L184" s="304"/>
      <c r="M184" s="61"/>
      <c r="N184" s="61"/>
      <c r="O184" s="261"/>
      <c r="P184" s="227"/>
      <c r="Q184" s="50"/>
      <c r="R184" s="324"/>
      <c r="S184" s="60"/>
      <c r="T184" s="61"/>
      <c r="U184" s="61"/>
      <c r="V184" s="61"/>
      <c r="W184" s="61"/>
      <c r="X184" s="160"/>
      <c r="Y184" s="526"/>
      <c r="Z184" s="743"/>
    </row>
    <row r="185" spans="1:26">
      <c r="A185" s="43">
        <v>179</v>
      </c>
      <c r="B185" s="514" t="s">
        <v>727</v>
      </c>
      <c r="C185" s="202">
        <v>62098</v>
      </c>
      <c r="D185" s="520" t="s">
        <v>199</v>
      </c>
      <c r="E185" s="517" t="s">
        <v>8</v>
      </c>
      <c r="F185" s="517" t="s">
        <v>234</v>
      </c>
      <c r="G185" s="125">
        <f>H185+I185+K185+L185+O185+P185+R185+X185</f>
        <v>57</v>
      </c>
      <c r="H185" s="52"/>
      <c r="I185" s="411">
        <v>0</v>
      </c>
      <c r="J185" s="213"/>
      <c r="K185" s="304"/>
      <c r="L185" s="171"/>
      <c r="M185" s="61"/>
      <c r="N185" s="61"/>
      <c r="O185" s="261"/>
      <c r="P185" s="227"/>
      <c r="Q185" s="50"/>
      <c r="R185" s="324"/>
      <c r="S185" s="60"/>
      <c r="T185" s="61"/>
      <c r="U185" s="61"/>
      <c r="V185" s="61"/>
      <c r="W185" s="61"/>
      <c r="X185" s="526">
        <v>57</v>
      </c>
      <c r="Y185" s="526"/>
      <c r="Z185" s="743"/>
    </row>
    <row r="186" spans="1:26">
      <c r="A186" s="43">
        <v>180</v>
      </c>
      <c r="B186" s="680" t="s">
        <v>1141</v>
      </c>
      <c r="C186" s="681">
        <v>62129</v>
      </c>
      <c r="D186" s="681" t="s">
        <v>1173</v>
      </c>
      <c r="E186" s="44" t="s">
        <v>8</v>
      </c>
      <c r="F186" s="880" t="s">
        <v>234</v>
      </c>
      <c r="G186" s="125">
        <f>H186+I186+K186+L186+O186+P186+R186+X186+J186+U186+W186+N186+Y186</f>
        <v>56</v>
      </c>
      <c r="H186" s="52"/>
      <c r="I186" s="411"/>
      <c r="J186" s="213"/>
      <c r="K186" s="304"/>
      <c r="L186" s="171"/>
      <c r="M186" s="61"/>
      <c r="N186" s="61"/>
      <c r="O186" s="261"/>
      <c r="P186" s="227"/>
      <c r="Q186" s="50"/>
      <c r="R186" s="324"/>
      <c r="S186" s="60"/>
      <c r="T186" s="61"/>
      <c r="U186" s="61"/>
      <c r="V186" s="61"/>
      <c r="W186" s="61"/>
      <c r="X186" s="160"/>
      <c r="Y186" s="526">
        <v>56</v>
      </c>
      <c r="Z186" s="743"/>
    </row>
    <row r="187" spans="1:26">
      <c r="A187" s="43">
        <v>181</v>
      </c>
      <c r="B187" s="879" t="s">
        <v>959</v>
      </c>
      <c r="C187" s="584" t="s">
        <v>960</v>
      </c>
      <c r="D187" s="584" t="s">
        <v>961</v>
      </c>
      <c r="E187" s="586" t="s">
        <v>7</v>
      </c>
      <c r="F187" s="587" t="s">
        <v>234</v>
      </c>
      <c r="G187" s="125">
        <f>H187+I187+K187+L187+O187+P187+R187+X187+J187+U187+S187+M187</f>
        <v>56</v>
      </c>
      <c r="H187" s="52"/>
      <c r="I187" s="411"/>
      <c r="J187" s="213"/>
      <c r="K187" s="304"/>
      <c r="L187" s="171"/>
      <c r="M187" s="571">
        <v>56</v>
      </c>
      <c r="N187" s="61"/>
      <c r="O187" s="261"/>
      <c r="P187" s="227"/>
      <c r="Q187" s="50"/>
      <c r="R187" s="324"/>
      <c r="S187" s="60"/>
      <c r="T187" s="61"/>
      <c r="U187" s="61"/>
      <c r="V187" s="61"/>
      <c r="W187" s="61"/>
      <c r="X187" s="160"/>
      <c r="Y187" s="526"/>
      <c r="Z187" s="743"/>
    </row>
    <row r="188" spans="1:26">
      <c r="A188" s="43">
        <v>182</v>
      </c>
      <c r="B188" s="619" t="s">
        <v>1013</v>
      </c>
      <c r="C188" s="617">
        <v>16903</v>
      </c>
      <c r="D188" s="617">
        <v>1072</v>
      </c>
      <c r="E188" s="617" t="s">
        <v>1011</v>
      </c>
      <c r="F188" s="44" t="s">
        <v>234</v>
      </c>
      <c r="G188" s="125">
        <f>H188+I188+K188+L188+O188+P188+R188+X188+J188+U188+S188+M188+V188</f>
        <v>56</v>
      </c>
      <c r="H188" s="52"/>
      <c r="I188" s="411"/>
      <c r="J188" s="213"/>
      <c r="K188" s="304"/>
      <c r="L188" s="171"/>
      <c r="M188" s="61"/>
      <c r="N188" s="61"/>
      <c r="O188" s="261">
        <v>34</v>
      </c>
      <c r="P188" s="227"/>
      <c r="Q188" s="50"/>
      <c r="R188" s="324"/>
      <c r="S188" s="571"/>
      <c r="T188" s="61"/>
      <c r="U188" s="61"/>
      <c r="V188" s="71">
        <v>22</v>
      </c>
      <c r="W188" s="61"/>
      <c r="X188" s="160"/>
      <c r="Y188" s="526"/>
      <c r="Z188" s="743"/>
    </row>
    <row r="189" spans="1:26">
      <c r="A189" s="43">
        <v>183</v>
      </c>
      <c r="B189" s="321" t="s">
        <v>458</v>
      </c>
      <c r="C189" s="94">
        <v>82336</v>
      </c>
      <c r="D189" s="61" t="s">
        <v>459</v>
      </c>
      <c r="E189" s="43" t="s">
        <v>6</v>
      </c>
      <c r="F189" s="44" t="s">
        <v>127</v>
      </c>
      <c r="G189" s="125">
        <f>H189+I189+K189+L189+O189+P189+R189</f>
        <v>55</v>
      </c>
      <c r="H189" s="52"/>
      <c r="I189" s="411"/>
      <c r="J189" s="213"/>
      <c r="K189" s="304"/>
      <c r="L189" s="171"/>
      <c r="M189" s="61"/>
      <c r="N189" s="61"/>
      <c r="O189" s="261"/>
      <c r="P189" s="227"/>
      <c r="Q189" s="50"/>
      <c r="R189" s="324">
        <v>55</v>
      </c>
      <c r="S189" s="60"/>
      <c r="T189" s="61"/>
      <c r="U189" s="61"/>
      <c r="V189" s="61"/>
      <c r="W189" s="61"/>
      <c r="X189" s="160"/>
      <c r="Y189" s="526"/>
      <c r="Z189" s="743"/>
    </row>
    <row r="190" spans="1:26">
      <c r="A190" s="43">
        <v>184</v>
      </c>
      <c r="B190" s="595" t="s">
        <v>1007</v>
      </c>
      <c r="C190" s="584" t="s">
        <v>1009</v>
      </c>
      <c r="D190" s="584" t="s">
        <v>1008</v>
      </c>
      <c r="E190" s="587" t="s">
        <v>7</v>
      </c>
      <c r="F190" s="891" t="s">
        <v>234</v>
      </c>
      <c r="G190" s="125">
        <f>H190+I190+K190+L190+O190+P190+R190+X190+J190+U190+S190+M190</f>
        <v>54</v>
      </c>
      <c r="H190" s="52"/>
      <c r="I190" s="411"/>
      <c r="J190" s="213"/>
      <c r="K190" s="304"/>
      <c r="L190" s="171"/>
      <c r="M190" s="571">
        <v>54</v>
      </c>
      <c r="N190" s="61"/>
      <c r="O190" s="261"/>
      <c r="P190" s="227"/>
      <c r="Q190" s="50"/>
      <c r="R190" s="324"/>
      <c r="S190" s="60"/>
      <c r="T190" s="61"/>
      <c r="U190" s="61"/>
      <c r="V190" s="61"/>
      <c r="W190" s="61"/>
      <c r="X190" s="160"/>
      <c r="Y190" s="526"/>
      <c r="Z190" s="743"/>
    </row>
    <row r="191" spans="1:26">
      <c r="A191" s="43">
        <v>185</v>
      </c>
      <c r="B191" s="312" t="s">
        <v>693</v>
      </c>
      <c r="C191" s="43">
        <v>101034</v>
      </c>
      <c r="D191" s="43" t="s">
        <v>694</v>
      </c>
      <c r="E191" s="43" t="s">
        <v>2</v>
      </c>
      <c r="F191" s="44" t="s">
        <v>659</v>
      </c>
      <c r="G191" s="125">
        <f>H191+I191+K191+L191+O191+P191+R191+Q191</f>
        <v>54</v>
      </c>
      <c r="H191" s="52"/>
      <c r="I191" s="411"/>
      <c r="J191" s="213"/>
      <c r="K191" s="304"/>
      <c r="L191" s="171"/>
      <c r="M191" s="61"/>
      <c r="N191" s="61"/>
      <c r="O191" s="261"/>
      <c r="P191" s="227"/>
      <c r="Q191" s="71">
        <v>54</v>
      </c>
      <c r="R191" s="324"/>
      <c r="S191" s="60"/>
      <c r="T191" s="61"/>
      <c r="U191" s="61"/>
      <c r="V191" s="61"/>
      <c r="W191" s="61"/>
      <c r="X191" s="160"/>
      <c r="Y191" s="526"/>
      <c r="Z191" s="743"/>
    </row>
    <row r="192" spans="1:26">
      <c r="A192" s="43">
        <v>186</v>
      </c>
      <c r="B192" s="555" t="s">
        <v>816</v>
      </c>
      <c r="C192" s="340">
        <v>85519</v>
      </c>
      <c r="D192" s="340" t="s">
        <v>817</v>
      </c>
      <c r="E192" s="340" t="s">
        <v>9</v>
      </c>
      <c r="F192" s="43" t="s">
        <v>234</v>
      </c>
      <c r="G192" s="125">
        <f>H192+I192+K192+L192+O192+P192+R192+X192+J192+U192</f>
        <v>54</v>
      </c>
      <c r="H192" s="52"/>
      <c r="I192" s="411"/>
      <c r="J192" s="213"/>
      <c r="K192" s="304"/>
      <c r="L192" s="171"/>
      <c r="M192" s="61"/>
      <c r="N192" s="61"/>
      <c r="O192" s="261"/>
      <c r="P192" s="227"/>
      <c r="Q192" s="50"/>
      <c r="R192" s="324"/>
      <c r="S192" s="60"/>
      <c r="T192" s="61"/>
      <c r="U192" s="71">
        <v>54</v>
      </c>
      <c r="V192" s="61"/>
      <c r="W192" s="61"/>
      <c r="X192" s="160"/>
      <c r="Y192" s="526"/>
      <c r="Z192" s="743"/>
    </row>
    <row r="193" spans="1:26">
      <c r="A193" s="43">
        <v>187</v>
      </c>
      <c r="B193" s="293" t="s">
        <v>365</v>
      </c>
      <c r="C193" s="280">
        <v>75939</v>
      </c>
      <c r="D193" s="294">
        <v>3097</v>
      </c>
      <c r="E193" s="281" t="s">
        <v>7</v>
      </c>
      <c r="F193" s="43" t="s">
        <v>234</v>
      </c>
      <c r="G193" s="125">
        <f>H193+I193+K193+L193+O193+P193+R193</f>
        <v>54</v>
      </c>
      <c r="H193" s="52"/>
      <c r="I193" s="411"/>
      <c r="J193" s="213"/>
      <c r="K193" s="304">
        <v>54</v>
      </c>
      <c r="L193" s="171"/>
      <c r="M193" s="61"/>
      <c r="N193" s="61"/>
      <c r="O193" s="261"/>
      <c r="P193" s="227"/>
      <c r="Q193" s="50"/>
      <c r="R193" s="169"/>
      <c r="S193" s="60"/>
      <c r="T193" s="61"/>
      <c r="U193" s="61"/>
      <c r="V193" s="61"/>
      <c r="W193" s="61"/>
      <c r="X193" s="160"/>
      <c r="Y193" s="526"/>
      <c r="Z193" s="743"/>
    </row>
    <row r="194" spans="1:26">
      <c r="A194" s="43">
        <v>188</v>
      </c>
      <c r="B194" s="254" t="s">
        <v>298</v>
      </c>
      <c r="C194" s="908" t="s">
        <v>299</v>
      </c>
      <c r="D194" s="263" t="s">
        <v>300</v>
      </c>
      <c r="E194" s="263" t="s">
        <v>1</v>
      </c>
      <c r="F194" s="654" t="s">
        <v>127</v>
      </c>
      <c r="G194" s="125">
        <f>H194+I194+K194+L194+O194+P194+R194</f>
        <v>54</v>
      </c>
      <c r="H194" s="52"/>
      <c r="I194" s="412"/>
      <c r="J194" s="213"/>
      <c r="K194" s="171"/>
      <c r="L194" s="171"/>
      <c r="M194" s="61"/>
      <c r="N194" s="61"/>
      <c r="O194" s="261">
        <v>54</v>
      </c>
      <c r="P194" s="227"/>
      <c r="Q194" s="50"/>
      <c r="R194" s="169"/>
      <c r="S194" s="60"/>
      <c r="T194" s="61"/>
      <c r="U194" s="61"/>
      <c r="V194" s="61"/>
      <c r="W194" s="61"/>
      <c r="X194" s="160"/>
      <c r="Y194" s="526"/>
      <c r="Z194" s="743"/>
    </row>
    <row r="195" spans="1:26">
      <c r="A195" s="43">
        <v>189</v>
      </c>
      <c r="B195" s="312" t="s">
        <v>1075</v>
      </c>
      <c r="C195" s="43">
        <v>1804</v>
      </c>
      <c r="D195" s="43">
        <v>17418</v>
      </c>
      <c r="E195" s="43" t="s">
        <v>916</v>
      </c>
      <c r="F195" s="46" t="s">
        <v>234</v>
      </c>
      <c r="G195" s="125">
        <f>H195+I195+K195+L195+O195+P195+R195+X195+J195+U195+S195+M195+V195+T195</f>
        <v>54</v>
      </c>
      <c r="H195" s="52"/>
      <c r="I195" s="411"/>
      <c r="J195" s="213"/>
      <c r="K195" s="304"/>
      <c r="L195" s="171"/>
      <c r="M195" s="61"/>
      <c r="N195" s="61"/>
      <c r="O195" s="261"/>
      <c r="P195" s="227"/>
      <c r="Q195" s="50"/>
      <c r="R195" s="324"/>
      <c r="S195" s="571"/>
      <c r="T195" s="71">
        <v>54</v>
      </c>
      <c r="U195" s="61"/>
      <c r="V195" s="61"/>
      <c r="W195" s="61"/>
      <c r="X195" s="160"/>
      <c r="Y195" s="526"/>
      <c r="Z195" s="743"/>
    </row>
    <row r="196" spans="1:26">
      <c r="A196" s="43">
        <v>190</v>
      </c>
      <c r="B196" s="282" t="s">
        <v>90</v>
      </c>
      <c r="C196" s="280">
        <v>94350</v>
      </c>
      <c r="D196" s="202" t="s">
        <v>359</v>
      </c>
      <c r="E196" s="111" t="s">
        <v>7</v>
      </c>
      <c r="F196" s="43" t="s">
        <v>127</v>
      </c>
      <c r="G196" s="125">
        <f>H196+I196+K196+L196+O196+P196+R196</f>
        <v>52</v>
      </c>
      <c r="H196" s="52"/>
      <c r="I196" s="411"/>
      <c r="J196" s="213"/>
      <c r="K196" s="304">
        <v>52</v>
      </c>
      <c r="L196" s="171"/>
      <c r="M196" s="61"/>
      <c r="N196" s="61"/>
      <c r="O196" s="261"/>
      <c r="P196" s="227"/>
      <c r="Q196" s="50"/>
      <c r="R196" s="169"/>
      <c r="S196" s="60"/>
      <c r="T196" s="61"/>
      <c r="U196" s="61"/>
      <c r="V196" s="61"/>
      <c r="W196" s="61"/>
      <c r="X196" s="160"/>
      <c r="Y196" s="526"/>
      <c r="Z196" s="743"/>
    </row>
    <row r="197" spans="1:26">
      <c r="A197" s="43">
        <v>191</v>
      </c>
      <c r="B197" s="680" t="s">
        <v>1139</v>
      </c>
      <c r="C197" s="681">
        <v>92809</v>
      </c>
      <c r="D197" s="681" t="s">
        <v>1140</v>
      </c>
      <c r="E197" s="43" t="s">
        <v>8</v>
      </c>
      <c r="F197" s="681" t="s">
        <v>234</v>
      </c>
      <c r="G197" s="125">
        <f>H197+I197+K197+L197+O197+P197+R197+X197+J197+U197+W197+N197+Y197</f>
        <v>52</v>
      </c>
      <c r="H197" s="52"/>
      <c r="I197" s="411"/>
      <c r="J197" s="213"/>
      <c r="K197" s="304"/>
      <c r="L197" s="171"/>
      <c r="M197" s="61"/>
      <c r="N197" s="61"/>
      <c r="O197" s="261"/>
      <c r="P197" s="227"/>
      <c r="Q197" s="50"/>
      <c r="R197" s="324"/>
      <c r="S197" s="60"/>
      <c r="T197" s="61"/>
      <c r="U197" s="61"/>
      <c r="V197" s="61"/>
      <c r="W197" s="61"/>
      <c r="X197" s="160"/>
      <c r="Y197" s="526">
        <v>52</v>
      </c>
      <c r="Z197" s="743"/>
    </row>
    <row r="198" spans="1:26">
      <c r="A198" s="43">
        <v>192</v>
      </c>
      <c r="B198" s="588" t="s">
        <v>929</v>
      </c>
      <c r="C198" s="585" t="s">
        <v>930</v>
      </c>
      <c r="D198" s="597" t="s">
        <v>931</v>
      </c>
      <c r="E198" s="587" t="s">
        <v>7</v>
      </c>
      <c r="F198" s="587" t="s">
        <v>234</v>
      </c>
      <c r="G198" s="125">
        <f>H198+I198+K198+L198+O198+P198+R198+X198+J198+U198+S198+M198</f>
        <v>52</v>
      </c>
      <c r="H198" s="52"/>
      <c r="I198" s="411"/>
      <c r="J198" s="213"/>
      <c r="K198" s="304"/>
      <c r="L198" s="171"/>
      <c r="M198" s="571">
        <v>52</v>
      </c>
      <c r="N198" s="61"/>
      <c r="O198" s="261"/>
      <c r="P198" s="227"/>
      <c r="Q198" s="50"/>
      <c r="R198" s="324"/>
      <c r="S198" s="60"/>
      <c r="T198" s="61"/>
      <c r="U198" s="61"/>
      <c r="V198" s="61"/>
      <c r="W198" s="61"/>
      <c r="X198" s="160"/>
      <c r="Y198" s="526"/>
      <c r="Z198" s="743"/>
    </row>
    <row r="199" spans="1:26">
      <c r="A199" s="43">
        <v>193</v>
      </c>
      <c r="B199" s="738" t="s">
        <v>1198</v>
      </c>
      <c r="C199" s="94">
        <v>70787</v>
      </c>
      <c r="D199" s="257" t="s">
        <v>273</v>
      </c>
      <c r="E199" s="737" t="s">
        <v>46</v>
      </c>
      <c r="F199" s="737" t="s">
        <v>234</v>
      </c>
      <c r="G199" s="125">
        <f>H199+I199+K199+L199+O199+P199+R199+X199+J199+U199+W199+N199+Y199+Z199</f>
        <v>52</v>
      </c>
      <c r="H199" s="52"/>
      <c r="I199" s="411"/>
      <c r="J199" s="213"/>
      <c r="K199" s="304"/>
      <c r="L199" s="171"/>
      <c r="M199" s="61"/>
      <c r="N199" s="61"/>
      <c r="O199" s="261">
        <v>0</v>
      </c>
      <c r="P199" s="227"/>
      <c r="Q199" s="50"/>
      <c r="R199" s="324">
        <v>0</v>
      </c>
      <c r="S199" s="60"/>
      <c r="T199" s="61"/>
      <c r="U199" s="61"/>
      <c r="V199" s="61"/>
      <c r="W199" s="61"/>
      <c r="X199" s="160"/>
      <c r="Y199" s="526"/>
      <c r="Z199" s="743">
        <v>52</v>
      </c>
    </row>
    <row r="200" spans="1:26">
      <c r="A200" s="43">
        <v>194</v>
      </c>
      <c r="B200" s="81" t="s">
        <v>737</v>
      </c>
      <c r="C200" s="83">
        <v>66176</v>
      </c>
      <c r="D200" s="83" t="s">
        <v>738</v>
      </c>
      <c r="E200" s="46" t="s">
        <v>8</v>
      </c>
      <c r="F200" s="46" t="s">
        <v>234</v>
      </c>
      <c r="G200" s="125">
        <f>H200+I200+K200+L200+O200+P200+R200+X200</f>
        <v>52</v>
      </c>
      <c r="H200" s="52"/>
      <c r="I200" s="411"/>
      <c r="J200" s="213"/>
      <c r="K200" s="304"/>
      <c r="L200" s="171"/>
      <c r="M200" s="61"/>
      <c r="N200" s="61"/>
      <c r="O200" s="261"/>
      <c r="P200" s="227"/>
      <c r="Q200" s="50"/>
      <c r="R200" s="324"/>
      <c r="S200" s="60"/>
      <c r="T200" s="61"/>
      <c r="U200" s="61"/>
      <c r="V200" s="61"/>
      <c r="W200" s="61"/>
      <c r="X200" s="526">
        <v>52</v>
      </c>
      <c r="Y200" s="526">
        <v>0</v>
      </c>
      <c r="Z200" s="743"/>
    </row>
    <row r="201" spans="1:26">
      <c r="A201" s="43">
        <v>195</v>
      </c>
      <c r="B201" s="321" t="s">
        <v>460</v>
      </c>
      <c r="C201" s="322" t="s">
        <v>462</v>
      </c>
      <c r="D201" s="322" t="s">
        <v>461</v>
      </c>
      <c r="E201" s="43" t="s">
        <v>6</v>
      </c>
      <c r="F201" s="43" t="s">
        <v>234</v>
      </c>
      <c r="G201" s="125">
        <f>H201+I201+K201+L201+O201+P201+R201</f>
        <v>51</v>
      </c>
      <c r="H201" s="52"/>
      <c r="I201" s="411"/>
      <c r="J201" s="213"/>
      <c r="K201" s="304"/>
      <c r="L201" s="171"/>
      <c r="M201" s="61"/>
      <c r="N201" s="61"/>
      <c r="O201" s="261"/>
      <c r="P201" s="227"/>
      <c r="Q201" s="50"/>
      <c r="R201" s="324">
        <v>51</v>
      </c>
      <c r="S201" s="60"/>
      <c r="T201" s="61"/>
      <c r="U201" s="61"/>
      <c r="V201" s="61"/>
      <c r="W201" s="61"/>
      <c r="X201" s="160"/>
      <c r="Y201" s="526"/>
      <c r="Z201" s="743"/>
    </row>
    <row r="202" spans="1:26">
      <c r="A202" s="43">
        <v>196</v>
      </c>
      <c r="B202" s="570" t="s">
        <v>911</v>
      </c>
      <c r="C202" s="71"/>
      <c r="D202" s="71" t="s">
        <v>912</v>
      </c>
      <c r="E202" s="71" t="s">
        <v>858</v>
      </c>
      <c r="F202" s="71" t="s">
        <v>857</v>
      </c>
      <c r="G202" s="125">
        <f>H202+I202+K202+L202+O202+P202+R202+X202+J202+U202+S202</f>
        <v>51</v>
      </c>
      <c r="H202" s="52"/>
      <c r="I202" s="411"/>
      <c r="J202" s="213"/>
      <c r="K202" s="304"/>
      <c r="L202" s="171"/>
      <c r="M202" s="61"/>
      <c r="N202" s="61"/>
      <c r="O202" s="261"/>
      <c r="P202" s="227"/>
      <c r="Q202" s="50"/>
      <c r="R202" s="324"/>
      <c r="S202" s="571">
        <v>51</v>
      </c>
      <c r="T202" s="61"/>
      <c r="U202" s="61"/>
      <c r="V202" s="61"/>
      <c r="W202" s="61"/>
      <c r="X202" s="160"/>
      <c r="Y202" s="526"/>
      <c r="Z202" s="743"/>
    </row>
    <row r="203" spans="1:26">
      <c r="A203" s="43">
        <v>197</v>
      </c>
      <c r="B203" s="119" t="s">
        <v>794</v>
      </c>
      <c r="C203" s="546">
        <v>109236</v>
      </c>
      <c r="D203" s="83" t="s">
        <v>795</v>
      </c>
      <c r="E203" s="83" t="s">
        <v>42</v>
      </c>
      <c r="F203" s="83" t="s">
        <v>127</v>
      </c>
      <c r="G203" s="125">
        <f>H203+I203+K203+L203+O203+P203+R203+X203+J203</f>
        <v>50</v>
      </c>
      <c r="H203" s="52"/>
      <c r="I203" s="411"/>
      <c r="J203" s="244">
        <v>50</v>
      </c>
      <c r="K203" s="304"/>
      <c r="L203" s="171"/>
      <c r="M203" s="61"/>
      <c r="N203" s="61"/>
      <c r="O203" s="261"/>
      <c r="P203" s="227"/>
      <c r="Q203" s="50"/>
      <c r="R203" s="324"/>
      <c r="S203" s="60"/>
      <c r="T203" s="61"/>
      <c r="U203" s="61"/>
      <c r="V203" s="61"/>
      <c r="W203" s="61"/>
      <c r="X203" s="160"/>
      <c r="Y203" s="526"/>
      <c r="Z203" s="743"/>
    </row>
    <row r="204" spans="1:26">
      <c r="A204" s="43">
        <v>198</v>
      </c>
      <c r="B204" s="570" t="s">
        <v>863</v>
      </c>
      <c r="C204" s="71">
        <v>17418</v>
      </c>
      <c r="D204" s="71" t="s">
        <v>864</v>
      </c>
      <c r="E204" s="43" t="s">
        <v>916</v>
      </c>
      <c r="F204" s="71" t="s">
        <v>857</v>
      </c>
      <c r="G204" s="125">
        <f>H204+I204+K204+L204+O204+P204+R204+X204+J204+U204+S204</f>
        <v>49</v>
      </c>
      <c r="H204" s="52"/>
      <c r="I204" s="411"/>
      <c r="J204" s="213"/>
      <c r="K204" s="304"/>
      <c r="L204" s="171"/>
      <c r="M204" s="61"/>
      <c r="N204" s="61"/>
      <c r="O204" s="261"/>
      <c r="P204" s="227"/>
      <c r="Q204" s="50"/>
      <c r="R204" s="324"/>
      <c r="S204" s="571">
        <v>49</v>
      </c>
      <c r="T204" s="61"/>
      <c r="U204" s="61"/>
      <c r="V204" s="61"/>
      <c r="W204" s="61"/>
      <c r="X204" s="160"/>
      <c r="Y204" s="526"/>
      <c r="Z204" s="743"/>
    </row>
    <row r="205" spans="1:26">
      <c r="A205" s="43">
        <v>199</v>
      </c>
      <c r="B205" s="555" t="s">
        <v>812</v>
      </c>
      <c r="C205" s="340">
        <v>102172</v>
      </c>
      <c r="D205" s="340" t="s">
        <v>813</v>
      </c>
      <c r="E205" s="340" t="s">
        <v>9</v>
      </c>
      <c r="F205" s="43" t="s">
        <v>127</v>
      </c>
      <c r="G205" s="125">
        <f>H205+I205+K205+L205+O205+P205+R205+X205+J205+U205</f>
        <v>46</v>
      </c>
      <c r="H205" s="52"/>
      <c r="I205" s="411"/>
      <c r="J205" s="213"/>
      <c r="K205" s="304"/>
      <c r="L205" s="171"/>
      <c r="M205" s="61"/>
      <c r="N205" s="61"/>
      <c r="O205" s="261"/>
      <c r="P205" s="227"/>
      <c r="Q205" s="50"/>
      <c r="R205" s="324"/>
      <c r="S205" s="60"/>
      <c r="T205" s="61"/>
      <c r="U205" s="71">
        <v>46</v>
      </c>
      <c r="V205" s="61"/>
      <c r="W205" s="61"/>
      <c r="X205" s="160"/>
      <c r="Y205" s="526"/>
      <c r="Z205" s="743"/>
    </row>
    <row r="206" spans="1:26">
      <c r="A206" s="43">
        <v>200</v>
      </c>
      <c r="B206" s="614" t="s">
        <v>1033</v>
      </c>
      <c r="C206" s="615">
        <v>16976</v>
      </c>
      <c r="D206" s="615">
        <v>1162</v>
      </c>
      <c r="E206" s="615" t="s">
        <v>1011</v>
      </c>
      <c r="F206" s="43" t="s">
        <v>234</v>
      </c>
      <c r="G206" s="125">
        <f>H206+I206+K206+L206+O206+P206+R206+X206+J206+U206+S206+M206+V206</f>
        <v>46</v>
      </c>
      <c r="H206" s="52"/>
      <c r="I206" s="411"/>
      <c r="J206" s="213"/>
      <c r="K206" s="304"/>
      <c r="L206" s="171"/>
      <c r="M206" s="61"/>
      <c r="N206" s="61"/>
      <c r="O206" s="261"/>
      <c r="P206" s="227"/>
      <c r="Q206" s="50"/>
      <c r="R206" s="324"/>
      <c r="S206" s="571"/>
      <c r="T206" s="61"/>
      <c r="U206" s="61"/>
      <c r="V206" s="71">
        <v>46</v>
      </c>
      <c r="W206" s="61"/>
      <c r="X206" s="160"/>
      <c r="Y206" s="526"/>
      <c r="Z206" s="743"/>
    </row>
    <row r="207" spans="1:26">
      <c r="A207" s="43">
        <v>201</v>
      </c>
      <c r="B207" s="312" t="s">
        <v>1063</v>
      </c>
      <c r="C207" s="43">
        <v>16149</v>
      </c>
      <c r="D207" s="43">
        <v>603</v>
      </c>
      <c r="E207" s="43" t="s">
        <v>1064</v>
      </c>
      <c r="F207" s="46" t="s">
        <v>234</v>
      </c>
      <c r="G207" s="125">
        <f>H207+I207+K207+L207+O207+P207+R207+X207+J207+U207+S207+M207+V207+T207</f>
        <v>46</v>
      </c>
      <c r="H207" s="52"/>
      <c r="I207" s="411"/>
      <c r="J207" s="213"/>
      <c r="K207" s="304"/>
      <c r="L207" s="171"/>
      <c r="M207" s="61"/>
      <c r="N207" s="61"/>
      <c r="O207" s="261"/>
      <c r="P207" s="227"/>
      <c r="Q207" s="50"/>
      <c r="R207" s="324"/>
      <c r="S207" s="571"/>
      <c r="T207" s="71">
        <v>46</v>
      </c>
      <c r="U207" s="61"/>
      <c r="V207" s="61"/>
      <c r="W207" s="61"/>
      <c r="X207" s="160"/>
      <c r="Y207" s="526"/>
      <c r="Z207" s="743"/>
    </row>
    <row r="208" spans="1:26">
      <c r="A208" s="43">
        <v>202</v>
      </c>
      <c r="B208" s="680" t="s">
        <v>1120</v>
      </c>
      <c r="C208" s="681">
        <v>62116</v>
      </c>
      <c r="D208" s="681" t="s">
        <v>1121</v>
      </c>
      <c r="E208" s="43" t="s">
        <v>8</v>
      </c>
      <c r="F208" s="681" t="s">
        <v>127</v>
      </c>
      <c r="G208" s="125">
        <f>H208+I208+K208+L208+O208+P208+R208+X208+J208+U208+W208+N208+Y208</f>
        <v>45</v>
      </c>
      <c r="H208" s="52"/>
      <c r="I208" s="411"/>
      <c r="J208" s="213"/>
      <c r="K208" s="304"/>
      <c r="L208" s="171"/>
      <c r="M208" s="61"/>
      <c r="N208" s="61"/>
      <c r="O208" s="261"/>
      <c r="P208" s="227"/>
      <c r="Q208" s="50"/>
      <c r="R208" s="324"/>
      <c r="S208" s="60"/>
      <c r="T208" s="61"/>
      <c r="U208" s="61"/>
      <c r="V208" s="61"/>
      <c r="W208" s="61"/>
      <c r="X208" s="160"/>
      <c r="Y208" s="526">
        <v>45</v>
      </c>
      <c r="Z208" s="743"/>
    </row>
    <row r="209" spans="1:26">
      <c r="A209" s="43">
        <v>203</v>
      </c>
      <c r="B209" s="583" t="s">
        <v>932</v>
      </c>
      <c r="C209" s="585" t="s">
        <v>933</v>
      </c>
      <c r="D209" s="585" t="s">
        <v>934</v>
      </c>
      <c r="E209" s="586" t="s">
        <v>7</v>
      </c>
      <c r="F209" s="586" t="s">
        <v>127</v>
      </c>
      <c r="G209" s="125">
        <f>H209+I209+K209+L209+O209+P209+R209+X209+J209+U209+S209+M209</f>
        <v>44</v>
      </c>
      <c r="H209" s="52"/>
      <c r="I209" s="411"/>
      <c r="J209" s="213"/>
      <c r="K209" s="304"/>
      <c r="L209" s="171"/>
      <c r="M209" s="571">
        <v>44</v>
      </c>
      <c r="N209" s="61"/>
      <c r="O209" s="261"/>
      <c r="P209" s="227"/>
      <c r="Q209" s="50"/>
      <c r="R209" s="324"/>
      <c r="S209" s="60"/>
      <c r="T209" s="61"/>
      <c r="U209" s="61"/>
      <c r="V209" s="61"/>
      <c r="W209" s="61"/>
      <c r="X209" s="160"/>
      <c r="Y209" s="526"/>
      <c r="Z209" s="743"/>
    </row>
    <row r="210" spans="1:26">
      <c r="A210" s="43">
        <v>204</v>
      </c>
      <c r="B210" s="738" t="s">
        <v>1202</v>
      </c>
      <c r="C210" s="737">
        <v>76176</v>
      </c>
      <c r="D210" s="737" t="s">
        <v>1203</v>
      </c>
      <c r="E210" s="737" t="s">
        <v>34</v>
      </c>
      <c r="F210" s="737" t="s">
        <v>234</v>
      </c>
      <c r="G210" s="125">
        <f>H210+I210+K210+L210+O210+P210+R210+X210+J210+U210+W210+N210+Y210+Z210</f>
        <v>43</v>
      </c>
      <c r="H210" s="52"/>
      <c r="I210" s="411"/>
      <c r="J210" s="213"/>
      <c r="K210" s="304"/>
      <c r="L210" s="171"/>
      <c r="M210" s="61"/>
      <c r="N210" s="61"/>
      <c r="O210" s="261"/>
      <c r="P210" s="227"/>
      <c r="Q210" s="50"/>
      <c r="R210" s="324"/>
      <c r="S210" s="60"/>
      <c r="T210" s="61"/>
      <c r="U210" s="61"/>
      <c r="V210" s="61"/>
      <c r="W210" s="61"/>
      <c r="X210" s="160"/>
      <c r="Y210" s="526"/>
      <c r="Z210" s="743">
        <v>43</v>
      </c>
    </row>
    <row r="211" spans="1:26">
      <c r="A211" s="43">
        <v>205</v>
      </c>
      <c r="B211" s="321" t="s">
        <v>469</v>
      </c>
      <c r="C211" s="94"/>
      <c r="D211" s="94" t="s">
        <v>470</v>
      </c>
      <c r="E211" s="43" t="s">
        <v>6</v>
      </c>
      <c r="F211" s="43" t="s">
        <v>127</v>
      </c>
      <c r="G211" s="125">
        <f>H211+I211+K211+L211+O211+P211+R211</f>
        <v>43</v>
      </c>
      <c r="H211" s="52"/>
      <c r="I211" s="411"/>
      <c r="J211" s="213"/>
      <c r="K211" s="304"/>
      <c r="L211" s="171"/>
      <c r="M211" s="61"/>
      <c r="N211" s="61"/>
      <c r="O211" s="261"/>
      <c r="P211" s="227"/>
      <c r="Q211" s="50"/>
      <c r="R211" s="324">
        <v>43</v>
      </c>
      <c r="S211" s="60"/>
      <c r="T211" s="61"/>
      <c r="U211" s="61"/>
      <c r="V211" s="61"/>
      <c r="W211" s="61"/>
      <c r="X211" s="160"/>
      <c r="Y211" s="526"/>
      <c r="Z211" s="743"/>
    </row>
    <row r="212" spans="1:26">
      <c r="A212" s="43">
        <v>206</v>
      </c>
      <c r="B212" s="59" t="s">
        <v>1086</v>
      </c>
      <c r="C212" s="202">
        <v>113747</v>
      </c>
      <c r="D212" s="205" t="s">
        <v>1087</v>
      </c>
      <c r="E212" s="61" t="s">
        <v>372</v>
      </c>
      <c r="F212" s="61" t="s">
        <v>127</v>
      </c>
      <c r="G212" s="125">
        <f>H212+I212+K212+L212+O212+P212+R212+X212+J212+U212+W212</f>
        <v>42</v>
      </c>
      <c r="H212" s="52"/>
      <c r="I212" s="411"/>
      <c r="J212" s="213"/>
      <c r="K212" s="304"/>
      <c r="L212" s="171"/>
      <c r="M212" s="61"/>
      <c r="N212" s="61"/>
      <c r="O212" s="261"/>
      <c r="P212" s="227"/>
      <c r="Q212" s="50"/>
      <c r="R212" s="324"/>
      <c r="S212" s="60"/>
      <c r="T212" s="61"/>
      <c r="U212" s="61"/>
      <c r="V212" s="61"/>
      <c r="W212" s="71">
        <v>42</v>
      </c>
      <c r="X212" s="160"/>
      <c r="Y212" s="526"/>
      <c r="Z212" s="743"/>
    </row>
    <row r="213" spans="1:26">
      <c r="A213" s="43">
        <v>207</v>
      </c>
      <c r="B213" s="201" t="s">
        <v>401</v>
      </c>
      <c r="C213" s="202">
        <v>101633</v>
      </c>
      <c r="D213" s="202" t="s">
        <v>402</v>
      </c>
      <c r="E213" s="111" t="s">
        <v>7</v>
      </c>
      <c r="F213" s="43" t="s">
        <v>127</v>
      </c>
      <c r="G213" s="125">
        <f>H213+I213+K213+L213+O213+P213+R213</f>
        <v>42</v>
      </c>
      <c r="H213" s="52"/>
      <c r="I213" s="411"/>
      <c r="J213" s="213"/>
      <c r="K213" s="304">
        <v>42</v>
      </c>
      <c r="L213" s="171"/>
      <c r="M213" s="61"/>
      <c r="N213" s="61"/>
      <c r="O213" s="261"/>
      <c r="P213" s="227"/>
      <c r="Q213" s="50"/>
      <c r="R213" s="169"/>
      <c r="S213" s="60"/>
      <c r="T213" s="61"/>
      <c r="U213" s="61"/>
      <c r="V213" s="61"/>
      <c r="W213" s="61"/>
      <c r="X213" s="160"/>
      <c r="Y213" s="526"/>
      <c r="Z213" s="743"/>
    </row>
    <row r="214" spans="1:26">
      <c r="A214" s="43">
        <v>208</v>
      </c>
      <c r="B214" s="618" t="s">
        <v>1035</v>
      </c>
      <c r="C214" s="615">
        <v>82238</v>
      </c>
      <c r="D214" s="615">
        <v>1547</v>
      </c>
      <c r="E214" s="615" t="s">
        <v>1011</v>
      </c>
      <c r="F214" s="43" t="s">
        <v>127</v>
      </c>
      <c r="G214" s="125">
        <f>H214+I214+K214+L214+O214+P214+R214+X214+J214+U214+S214+M214+V214</f>
        <v>42</v>
      </c>
      <c r="H214" s="52"/>
      <c r="I214" s="411"/>
      <c r="J214" s="213"/>
      <c r="K214" s="304"/>
      <c r="L214" s="171"/>
      <c r="M214" s="61"/>
      <c r="N214" s="61"/>
      <c r="O214" s="261"/>
      <c r="P214" s="227"/>
      <c r="Q214" s="50"/>
      <c r="R214" s="324"/>
      <c r="S214" s="571"/>
      <c r="T214" s="61"/>
      <c r="U214" s="61"/>
      <c r="V214" s="71">
        <v>42</v>
      </c>
      <c r="W214" s="61"/>
      <c r="X214" s="160"/>
      <c r="Y214" s="526"/>
      <c r="Z214" s="743"/>
    </row>
    <row r="215" spans="1:26">
      <c r="A215" s="43">
        <v>209</v>
      </c>
      <c r="B215" s="616" t="s">
        <v>1032</v>
      </c>
      <c r="C215" s="617">
        <v>17130</v>
      </c>
      <c r="D215" s="617">
        <v>1353</v>
      </c>
      <c r="E215" s="617" t="s">
        <v>1011</v>
      </c>
      <c r="F215" s="43" t="s">
        <v>234</v>
      </c>
      <c r="G215" s="125">
        <f>H215+I215+K215+L215+O215+P215+R215+X215+J215+U215+S215+M215+V215</f>
        <v>41</v>
      </c>
      <c r="H215" s="52"/>
      <c r="I215" s="411"/>
      <c r="J215" s="213"/>
      <c r="K215" s="304"/>
      <c r="L215" s="171"/>
      <c r="M215" s="61"/>
      <c r="N215" s="61"/>
      <c r="O215" s="261"/>
      <c r="P215" s="227"/>
      <c r="Q215" s="50"/>
      <c r="R215" s="324"/>
      <c r="S215" s="571"/>
      <c r="T215" s="61"/>
      <c r="U215" s="61"/>
      <c r="V215" s="71">
        <v>41</v>
      </c>
      <c r="W215" s="61"/>
      <c r="X215" s="160"/>
      <c r="Y215" s="526"/>
      <c r="Z215" s="743"/>
    </row>
    <row r="216" spans="1:26">
      <c r="A216" s="43">
        <v>210</v>
      </c>
      <c r="B216" s="570" t="s">
        <v>869</v>
      </c>
      <c r="C216" s="580"/>
      <c r="D216" s="71" t="s">
        <v>871</v>
      </c>
      <c r="E216" s="71" t="s">
        <v>858</v>
      </c>
      <c r="F216" s="71" t="s">
        <v>870</v>
      </c>
      <c r="G216" s="125">
        <f>H216+I216+K216+L216+O216+P216+R216+X216+J216+U216+S216</f>
        <v>41</v>
      </c>
      <c r="H216" s="52"/>
      <c r="I216" s="411"/>
      <c r="J216" s="213"/>
      <c r="K216" s="304"/>
      <c r="L216" s="171"/>
      <c r="M216" s="61"/>
      <c r="N216" s="61"/>
      <c r="O216" s="261"/>
      <c r="P216" s="227"/>
      <c r="Q216" s="50"/>
      <c r="R216" s="324"/>
      <c r="S216" s="571">
        <v>41</v>
      </c>
      <c r="T216" s="61"/>
      <c r="U216" s="61"/>
      <c r="V216" s="61"/>
      <c r="W216" s="61"/>
      <c r="X216" s="160"/>
      <c r="Y216" s="526"/>
      <c r="Z216" s="743"/>
    </row>
    <row r="217" spans="1:26">
      <c r="A217" s="43">
        <v>211</v>
      </c>
      <c r="B217" s="570" t="s">
        <v>874</v>
      </c>
      <c r="C217" s="580"/>
      <c r="D217" s="71" t="s">
        <v>876</v>
      </c>
      <c r="E217" s="71" t="s">
        <v>875</v>
      </c>
      <c r="F217" s="71" t="s">
        <v>130</v>
      </c>
      <c r="G217" s="125">
        <f>H217+I217+K217+L217+O217+P217+R217+X217+J217+U217+S217</f>
        <v>41</v>
      </c>
      <c r="H217" s="52"/>
      <c r="I217" s="411"/>
      <c r="J217" s="213"/>
      <c r="K217" s="304"/>
      <c r="L217" s="171"/>
      <c r="M217" s="61"/>
      <c r="N217" s="61"/>
      <c r="O217" s="261"/>
      <c r="P217" s="227"/>
      <c r="Q217" s="50"/>
      <c r="R217" s="324"/>
      <c r="S217" s="571">
        <v>41</v>
      </c>
      <c r="T217" s="61"/>
      <c r="U217" s="61"/>
      <c r="V217" s="61"/>
      <c r="W217" s="61"/>
      <c r="X217" s="160"/>
      <c r="Y217" s="526"/>
      <c r="Z217" s="743"/>
    </row>
    <row r="218" spans="1:26">
      <c r="A218" s="43">
        <v>212</v>
      </c>
      <c r="B218" s="81" t="s">
        <v>1062</v>
      </c>
      <c r="C218" s="43">
        <v>86461</v>
      </c>
      <c r="D218" s="43">
        <v>1082701</v>
      </c>
      <c r="E218" s="43" t="s">
        <v>3</v>
      </c>
      <c r="F218" s="46" t="s">
        <v>234</v>
      </c>
      <c r="G218" s="125">
        <f>H218+I218+K218+L218+O218+P218+R218+X218+J218+U218+S218+M218+V218+T218</f>
        <v>40</v>
      </c>
      <c r="H218" s="52"/>
      <c r="I218" s="411"/>
      <c r="J218" s="213"/>
      <c r="K218" s="304"/>
      <c r="L218" s="171"/>
      <c r="M218" s="61"/>
      <c r="N218" s="61"/>
      <c r="O218" s="261"/>
      <c r="P218" s="227"/>
      <c r="Q218" s="50"/>
      <c r="R218" s="324"/>
      <c r="S218" s="571"/>
      <c r="T218" s="71">
        <v>40</v>
      </c>
      <c r="U218" s="61"/>
      <c r="V218" s="61"/>
      <c r="W218" s="61"/>
      <c r="X218" s="160"/>
      <c r="Y218" s="526"/>
      <c r="Z218" s="743"/>
    </row>
    <row r="219" spans="1:26">
      <c r="A219" s="43">
        <v>213</v>
      </c>
      <c r="B219" s="81" t="s">
        <v>621</v>
      </c>
      <c r="C219" s="43" t="s">
        <v>622</v>
      </c>
      <c r="D219" s="197" t="s">
        <v>623</v>
      </c>
      <c r="E219" s="43" t="s">
        <v>46</v>
      </c>
      <c r="F219" s="61" t="s">
        <v>127</v>
      </c>
      <c r="G219" s="125">
        <f>H219+I219+K219+L219+O219+P219+R219</f>
        <v>40</v>
      </c>
      <c r="H219" s="52"/>
      <c r="I219" s="411"/>
      <c r="J219" s="213"/>
      <c r="K219" s="304"/>
      <c r="L219" s="171"/>
      <c r="M219" s="61"/>
      <c r="N219" s="61"/>
      <c r="O219" s="261"/>
      <c r="P219" s="261">
        <v>40</v>
      </c>
      <c r="Q219" s="50"/>
      <c r="R219" s="324"/>
      <c r="S219" s="60"/>
      <c r="T219" s="61"/>
      <c r="U219" s="61"/>
      <c r="V219" s="61"/>
      <c r="W219" s="61"/>
      <c r="X219" s="160"/>
      <c r="Y219" s="526"/>
      <c r="Z219" s="743"/>
    </row>
    <row r="220" spans="1:26">
      <c r="A220" s="43">
        <v>214</v>
      </c>
      <c r="B220" s="588" t="s">
        <v>998</v>
      </c>
      <c r="C220" s="585" t="s">
        <v>999</v>
      </c>
      <c r="D220" s="585" t="s">
        <v>1000</v>
      </c>
      <c r="E220" s="586" t="s">
        <v>7</v>
      </c>
      <c r="F220" s="586" t="s">
        <v>127</v>
      </c>
      <c r="G220" s="125">
        <f>H220+I220+K220+L220+O220+P220+R220+X220+J220+U220+S220+M220</f>
        <v>38</v>
      </c>
      <c r="H220" s="52"/>
      <c r="I220" s="411"/>
      <c r="J220" s="213"/>
      <c r="K220" s="304"/>
      <c r="L220" s="171"/>
      <c r="M220" s="571">
        <v>38</v>
      </c>
      <c r="N220" s="61"/>
      <c r="O220" s="261"/>
      <c r="P220" s="227"/>
      <c r="Q220" s="50"/>
      <c r="R220" s="324"/>
      <c r="S220" s="60"/>
      <c r="T220" s="61"/>
      <c r="U220" s="61"/>
      <c r="V220" s="61"/>
      <c r="W220" s="61"/>
      <c r="X220" s="160"/>
      <c r="Y220" s="526"/>
      <c r="Z220" s="743"/>
    </row>
    <row r="221" spans="1:26">
      <c r="A221" s="43">
        <v>215</v>
      </c>
      <c r="B221" s="555" t="s">
        <v>800</v>
      </c>
      <c r="C221" s="340">
        <v>85522</v>
      </c>
      <c r="D221" s="340" t="s">
        <v>801</v>
      </c>
      <c r="E221" s="340" t="s">
        <v>9</v>
      </c>
      <c r="F221" s="43" t="s">
        <v>234</v>
      </c>
      <c r="G221" s="125">
        <f>H221+I221+K221+L221+O221+P221+R221+X221+J221+U221</f>
        <v>38</v>
      </c>
      <c r="H221" s="52"/>
      <c r="I221" s="411"/>
      <c r="J221" s="213"/>
      <c r="K221" s="304"/>
      <c r="L221" s="171"/>
      <c r="M221" s="61"/>
      <c r="N221" s="61"/>
      <c r="O221" s="261"/>
      <c r="P221" s="227"/>
      <c r="Q221" s="50"/>
      <c r="R221" s="324"/>
      <c r="S221" s="60"/>
      <c r="T221" s="61"/>
      <c r="U221" s="71">
        <v>38</v>
      </c>
      <c r="V221" s="61"/>
      <c r="W221" s="61"/>
      <c r="X221" s="160"/>
      <c r="Y221" s="526"/>
      <c r="Z221" s="743"/>
    </row>
    <row r="222" spans="1:26">
      <c r="A222" s="43">
        <v>216</v>
      </c>
      <c r="B222" s="279" t="s">
        <v>570</v>
      </c>
      <c r="C222" s="280">
        <v>83390</v>
      </c>
      <c r="D222" s="332" t="s">
        <v>56</v>
      </c>
      <c r="E222" s="280" t="s">
        <v>7</v>
      </c>
      <c r="F222" s="202" t="s">
        <v>127</v>
      </c>
      <c r="G222" s="125">
        <f t="shared" ref="G222:G227" si="1">H222+I222+K222+L222+O222+P222+R222</f>
        <v>38</v>
      </c>
      <c r="H222" s="350">
        <v>18</v>
      </c>
      <c r="I222" s="411"/>
      <c r="J222" s="213"/>
      <c r="K222" s="304"/>
      <c r="L222" s="304">
        <v>20</v>
      </c>
      <c r="M222" s="61"/>
      <c r="N222" s="61"/>
      <c r="O222" s="261"/>
      <c r="P222" s="227"/>
      <c r="Q222" s="50"/>
      <c r="R222" s="324"/>
      <c r="S222" s="60"/>
      <c r="T222" s="61"/>
      <c r="U222" s="61"/>
      <c r="V222" s="61"/>
      <c r="W222" s="61"/>
      <c r="X222" s="160"/>
      <c r="Y222" s="526"/>
      <c r="Z222" s="743"/>
    </row>
    <row r="223" spans="1:26">
      <c r="A223" s="43">
        <v>217</v>
      </c>
      <c r="B223" s="321" t="s">
        <v>473</v>
      </c>
      <c r="C223" s="94" t="s">
        <v>475</v>
      </c>
      <c r="D223" s="61" t="s">
        <v>474</v>
      </c>
      <c r="E223" s="43" t="s">
        <v>6</v>
      </c>
      <c r="F223" s="43" t="s">
        <v>127</v>
      </c>
      <c r="G223" s="125">
        <f t="shared" si="1"/>
        <v>38</v>
      </c>
      <c r="H223" s="52"/>
      <c r="I223" s="411"/>
      <c r="J223" s="213"/>
      <c r="K223" s="304"/>
      <c r="L223" s="171"/>
      <c r="M223" s="61"/>
      <c r="N223" s="61"/>
      <c r="O223" s="261"/>
      <c r="P223" s="227"/>
      <c r="Q223" s="50"/>
      <c r="R223" s="324">
        <v>38</v>
      </c>
      <c r="S223" s="60"/>
      <c r="T223" s="61"/>
      <c r="U223" s="61"/>
      <c r="V223" s="61"/>
      <c r="W223" s="61"/>
      <c r="X223" s="160"/>
      <c r="Y223" s="526"/>
      <c r="Z223" s="743"/>
    </row>
    <row r="224" spans="1:26">
      <c r="A224" s="43">
        <v>218</v>
      </c>
      <c r="B224" s="81" t="s">
        <v>640</v>
      </c>
      <c r="C224" s="43">
        <v>71665</v>
      </c>
      <c r="D224" s="197" t="s">
        <v>336</v>
      </c>
      <c r="E224" s="43" t="s">
        <v>46</v>
      </c>
      <c r="F224" s="61" t="s">
        <v>234</v>
      </c>
      <c r="G224" s="125">
        <f t="shared" si="1"/>
        <v>38</v>
      </c>
      <c r="H224" s="52"/>
      <c r="I224" s="411"/>
      <c r="J224" s="213"/>
      <c r="K224" s="304"/>
      <c r="L224" s="171"/>
      <c r="M224" s="61"/>
      <c r="N224" s="61"/>
      <c r="O224" s="261"/>
      <c r="P224" s="261">
        <v>38</v>
      </c>
      <c r="Q224" s="50"/>
      <c r="R224" s="324"/>
      <c r="S224" s="60"/>
      <c r="T224" s="61"/>
      <c r="U224" s="61"/>
      <c r="V224" s="61"/>
      <c r="W224" s="61"/>
      <c r="X224" s="160"/>
      <c r="Y224" s="526"/>
      <c r="Z224" s="743"/>
    </row>
    <row r="225" spans="1:26">
      <c r="A225" s="43">
        <v>219</v>
      </c>
      <c r="B225" s="321" t="s">
        <v>471</v>
      </c>
      <c r="C225" s="94">
        <v>66922</v>
      </c>
      <c r="D225" s="61" t="s">
        <v>472</v>
      </c>
      <c r="E225" s="43" t="s">
        <v>6</v>
      </c>
      <c r="F225" s="43" t="s">
        <v>234</v>
      </c>
      <c r="G225" s="125">
        <f t="shared" si="1"/>
        <v>38</v>
      </c>
      <c r="H225" s="52"/>
      <c r="I225" s="411"/>
      <c r="J225" s="213"/>
      <c r="K225" s="304"/>
      <c r="L225" s="171"/>
      <c r="M225" s="61"/>
      <c r="N225" s="61"/>
      <c r="O225" s="261"/>
      <c r="P225" s="227"/>
      <c r="Q225" s="50"/>
      <c r="R225" s="324">
        <v>38</v>
      </c>
      <c r="S225" s="60"/>
      <c r="T225" s="61"/>
      <c r="U225" s="61"/>
      <c r="V225" s="61"/>
      <c r="W225" s="61"/>
      <c r="X225" s="160"/>
      <c r="Y225" s="526"/>
      <c r="Z225" s="743"/>
    </row>
    <row r="226" spans="1:26">
      <c r="A226" s="43">
        <v>220</v>
      </c>
      <c r="B226" s="321" t="s">
        <v>476</v>
      </c>
      <c r="C226" s="94">
        <v>16289</v>
      </c>
      <c r="D226" s="94" t="s">
        <v>477</v>
      </c>
      <c r="E226" s="43" t="s">
        <v>42</v>
      </c>
      <c r="F226" s="43" t="s">
        <v>234</v>
      </c>
      <c r="G226" s="125">
        <f t="shared" si="1"/>
        <v>38</v>
      </c>
      <c r="H226" s="52"/>
      <c r="I226" s="411"/>
      <c r="J226" s="213"/>
      <c r="K226" s="304"/>
      <c r="L226" s="171"/>
      <c r="M226" s="61"/>
      <c r="N226" s="61"/>
      <c r="O226" s="261"/>
      <c r="P226" s="227"/>
      <c r="Q226" s="50"/>
      <c r="R226" s="324">
        <v>38</v>
      </c>
      <c r="S226" s="60"/>
      <c r="T226" s="61"/>
      <c r="U226" s="61"/>
      <c r="V226" s="61"/>
      <c r="W226" s="61"/>
      <c r="X226" s="160"/>
      <c r="Y226" s="526"/>
      <c r="Z226" s="743"/>
    </row>
    <row r="227" spans="1:26">
      <c r="A227" s="43">
        <v>221</v>
      </c>
      <c r="B227" s="321" t="s">
        <v>478</v>
      </c>
      <c r="C227" s="322" t="s">
        <v>480</v>
      </c>
      <c r="D227" s="94" t="s">
        <v>479</v>
      </c>
      <c r="E227" s="43" t="s">
        <v>42</v>
      </c>
      <c r="F227" s="43" t="s">
        <v>234</v>
      </c>
      <c r="G227" s="125">
        <f t="shared" si="1"/>
        <v>38</v>
      </c>
      <c r="H227" s="52"/>
      <c r="I227" s="411"/>
      <c r="J227" s="213"/>
      <c r="K227" s="304"/>
      <c r="L227" s="171"/>
      <c r="M227" s="61"/>
      <c r="N227" s="61"/>
      <c r="O227" s="261"/>
      <c r="P227" s="227"/>
      <c r="Q227" s="50"/>
      <c r="R227" s="324">
        <v>38</v>
      </c>
      <c r="S227" s="60"/>
      <c r="T227" s="61"/>
      <c r="U227" s="61"/>
      <c r="V227" s="61"/>
      <c r="W227" s="61"/>
      <c r="X227" s="160"/>
      <c r="Y227" s="526"/>
      <c r="Z227" s="743"/>
    </row>
    <row r="228" spans="1:26">
      <c r="A228" s="43">
        <v>222</v>
      </c>
      <c r="B228" s="738" t="s">
        <v>232</v>
      </c>
      <c r="C228" s="737" t="s">
        <v>1206</v>
      </c>
      <c r="D228" s="737" t="s">
        <v>444</v>
      </c>
      <c r="E228" s="737" t="s">
        <v>42</v>
      </c>
      <c r="F228" s="737" t="s">
        <v>234</v>
      </c>
      <c r="G228" s="125">
        <f>H228+I228+K228+L228+O228+P228+R228+X228+J228+U228+W228+N228+Y228+Z228</f>
        <v>37</v>
      </c>
      <c r="H228" s="52"/>
      <c r="I228" s="411"/>
      <c r="J228" s="213"/>
      <c r="K228" s="304"/>
      <c r="L228" s="171"/>
      <c r="M228" s="61"/>
      <c r="N228" s="61"/>
      <c r="O228" s="261"/>
      <c r="P228" s="227"/>
      <c r="Q228" s="50"/>
      <c r="R228" s="324"/>
      <c r="S228" s="60"/>
      <c r="T228" s="61"/>
      <c r="U228" s="61"/>
      <c r="V228" s="61"/>
      <c r="W228" s="61"/>
      <c r="X228" s="160"/>
      <c r="Y228" s="526"/>
      <c r="Z228" s="743">
        <v>37</v>
      </c>
    </row>
    <row r="229" spans="1:26">
      <c r="A229" s="43">
        <v>223</v>
      </c>
      <c r="B229" s="738" t="s">
        <v>1207</v>
      </c>
      <c r="C229" s="737">
        <v>54116</v>
      </c>
      <c r="D229" s="737" t="s">
        <v>1208</v>
      </c>
      <c r="E229" s="737" t="s">
        <v>6</v>
      </c>
      <c r="F229" s="737" t="s">
        <v>234</v>
      </c>
      <c r="G229" s="125">
        <f>H229+I229+K229+L229+O229+P229+R229+X229+J229+U229+W229+N229+Y229+Z229</f>
        <v>37</v>
      </c>
      <c r="H229" s="52"/>
      <c r="I229" s="411"/>
      <c r="J229" s="213"/>
      <c r="K229" s="304"/>
      <c r="L229" s="171"/>
      <c r="M229" s="61"/>
      <c r="N229" s="61"/>
      <c r="O229" s="261"/>
      <c r="P229" s="227"/>
      <c r="Q229" s="50"/>
      <c r="R229" s="324"/>
      <c r="S229" s="60"/>
      <c r="T229" s="61"/>
      <c r="U229" s="61"/>
      <c r="V229" s="61"/>
      <c r="W229" s="61"/>
      <c r="X229" s="160"/>
      <c r="Y229" s="526"/>
      <c r="Z229" s="743">
        <v>37</v>
      </c>
    </row>
    <row r="230" spans="1:26">
      <c r="A230" s="43">
        <v>224</v>
      </c>
      <c r="B230" s="593" t="s">
        <v>956</v>
      </c>
      <c r="C230" s="594" t="s">
        <v>957</v>
      </c>
      <c r="D230" s="594" t="s">
        <v>958</v>
      </c>
      <c r="E230" s="587" t="s">
        <v>7</v>
      </c>
      <c r="F230" s="586" t="s">
        <v>127</v>
      </c>
      <c r="G230" s="125">
        <f>H230+I230+K230+L230+O230+P230+R230+X230+J230+U230+S230+M230</f>
        <v>35</v>
      </c>
      <c r="H230" s="52"/>
      <c r="I230" s="411"/>
      <c r="J230" s="213"/>
      <c r="K230" s="304"/>
      <c r="L230" s="171"/>
      <c r="M230" s="571">
        <v>35</v>
      </c>
      <c r="N230" s="61"/>
      <c r="O230" s="261"/>
      <c r="P230" s="227"/>
      <c r="Q230" s="50"/>
      <c r="R230" s="324"/>
      <c r="S230" s="60"/>
      <c r="T230" s="61"/>
      <c r="U230" s="61"/>
      <c r="V230" s="61"/>
      <c r="W230" s="61"/>
      <c r="X230" s="160"/>
      <c r="Y230" s="526"/>
      <c r="Z230" s="743"/>
    </row>
    <row r="231" spans="1:26">
      <c r="A231" s="43">
        <v>225</v>
      </c>
      <c r="B231" s="312" t="s">
        <v>699</v>
      </c>
      <c r="C231" s="43">
        <v>92304</v>
      </c>
      <c r="D231" s="43" t="s">
        <v>700</v>
      </c>
      <c r="E231" s="43" t="s">
        <v>0</v>
      </c>
      <c r="F231" s="43" t="s">
        <v>659</v>
      </c>
      <c r="G231" s="125">
        <f>H231+I231+K231+L231+O231+P231+R231+Q231</f>
        <v>35</v>
      </c>
      <c r="H231" s="52"/>
      <c r="I231" s="411"/>
      <c r="J231" s="213"/>
      <c r="K231" s="304"/>
      <c r="L231" s="171"/>
      <c r="M231" s="61"/>
      <c r="N231" s="61"/>
      <c r="O231" s="261"/>
      <c r="P231" s="227"/>
      <c r="Q231" s="71">
        <v>35</v>
      </c>
      <c r="R231" s="324"/>
      <c r="S231" s="60"/>
      <c r="T231" s="61"/>
      <c r="U231" s="61"/>
      <c r="V231" s="61"/>
      <c r="W231" s="61"/>
      <c r="X231" s="160"/>
      <c r="Y231" s="526"/>
      <c r="Z231" s="743"/>
    </row>
    <row r="232" spans="1:26">
      <c r="A232" s="43">
        <v>226</v>
      </c>
      <c r="B232" s="81" t="s">
        <v>631</v>
      </c>
      <c r="C232" s="43" t="s">
        <v>632</v>
      </c>
      <c r="D232" s="197" t="s">
        <v>633</v>
      </c>
      <c r="E232" s="43" t="s">
        <v>46</v>
      </c>
      <c r="F232" s="61" t="s">
        <v>127</v>
      </c>
      <c r="G232" s="125">
        <f>H232+I232+K232+L232+O232+P232+R232</f>
        <v>34</v>
      </c>
      <c r="H232" s="52"/>
      <c r="I232" s="411"/>
      <c r="J232" s="213"/>
      <c r="K232" s="304"/>
      <c r="L232" s="171"/>
      <c r="M232" s="61"/>
      <c r="N232" s="61"/>
      <c r="O232" s="261"/>
      <c r="P232" s="261">
        <v>34</v>
      </c>
      <c r="Q232" s="50"/>
      <c r="R232" s="324"/>
      <c r="S232" s="60"/>
      <c r="T232" s="61"/>
      <c r="U232" s="61"/>
      <c r="V232" s="61"/>
      <c r="W232" s="61"/>
      <c r="X232" s="160"/>
      <c r="Y232" s="526"/>
      <c r="Z232" s="743"/>
    </row>
    <row r="233" spans="1:26">
      <c r="A233" s="43">
        <v>227</v>
      </c>
      <c r="B233" s="555" t="s">
        <v>846</v>
      </c>
      <c r="C233" s="340">
        <v>102187</v>
      </c>
      <c r="D233" s="340" t="s">
        <v>847</v>
      </c>
      <c r="E233" s="340" t="s">
        <v>9</v>
      </c>
      <c r="F233" s="43" t="s">
        <v>234</v>
      </c>
      <c r="G233" s="125">
        <f>H233+I233+K233+L233+O233+P233+R233+X233+J233+U233</f>
        <v>34</v>
      </c>
      <c r="H233" s="52"/>
      <c r="I233" s="411"/>
      <c r="J233" s="213"/>
      <c r="K233" s="304"/>
      <c r="L233" s="171"/>
      <c r="M233" s="61"/>
      <c r="N233" s="61"/>
      <c r="O233" s="261"/>
      <c r="P233" s="227"/>
      <c r="Q233" s="50"/>
      <c r="R233" s="324"/>
      <c r="S233" s="60"/>
      <c r="T233" s="61"/>
      <c r="U233" s="71">
        <v>34</v>
      </c>
      <c r="V233" s="61"/>
      <c r="W233" s="61"/>
      <c r="X233" s="160"/>
      <c r="Y233" s="526"/>
      <c r="Z233" s="743"/>
    </row>
    <row r="234" spans="1:26">
      <c r="A234" s="43">
        <v>228</v>
      </c>
      <c r="B234" s="279" t="s">
        <v>92</v>
      </c>
      <c r="C234" s="95">
        <v>89685</v>
      </c>
      <c r="D234" s="95" t="s">
        <v>93</v>
      </c>
      <c r="E234" s="281" t="s">
        <v>7</v>
      </c>
      <c r="F234" s="95" t="s">
        <v>234</v>
      </c>
      <c r="G234" s="125">
        <f>H234+I234+K234+L234+O234+P234+R234</f>
        <v>34</v>
      </c>
      <c r="H234" s="52"/>
      <c r="I234" s="411"/>
      <c r="J234" s="213"/>
      <c r="K234" s="304">
        <v>34</v>
      </c>
      <c r="L234" s="171"/>
      <c r="M234" s="61"/>
      <c r="N234" s="61"/>
      <c r="O234" s="261"/>
      <c r="P234" s="227"/>
      <c r="Q234" s="50"/>
      <c r="R234" s="169"/>
      <c r="S234" s="60"/>
      <c r="T234" s="61"/>
      <c r="U234" s="61"/>
      <c r="V234" s="61"/>
      <c r="W234" s="61"/>
      <c r="X234" s="160"/>
      <c r="Y234" s="526"/>
      <c r="Z234" s="743"/>
    </row>
    <row r="235" spans="1:26">
      <c r="A235" s="43">
        <v>229</v>
      </c>
      <c r="B235" s="680" t="s">
        <v>1124</v>
      </c>
      <c r="C235" s="681">
        <v>68002</v>
      </c>
      <c r="D235" s="681" t="s">
        <v>1125</v>
      </c>
      <c r="E235" s="43" t="s">
        <v>8</v>
      </c>
      <c r="F235" s="681" t="s">
        <v>127</v>
      </c>
      <c r="G235" s="125">
        <f>H235+I235+K235+L235+O235+P235+R235+X235+J235+U235+W235+N235+Y235</f>
        <v>34</v>
      </c>
      <c r="H235" s="52"/>
      <c r="I235" s="411"/>
      <c r="J235" s="213"/>
      <c r="K235" s="304"/>
      <c r="L235" s="171"/>
      <c r="M235" s="61"/>
      <c r="N235" s="61"/>
      <c r="O235" s="261"/>
      <c r="P235" s="227"/>
      <c r="Q235" s="50"/>
      <c r="R235" s="324"/>
      <c r="S235" s="60"/>
      <c r="T235" s="61"/>
      <c r="U235" s="61"/>
      <c r="V235" s="61"/>
      <c r="W235" s="61"/>
      <c r="X235" s="160"/>
      <c r="Y235" s="526">
        <v>34</v>
      </c>
      <c r="Z235" s="743"/>
    </row>
    <row r="236" spans="1:26">
      <c r="A236" s="43">
        <v>230</v>
      </c>
      <c r="B236" s="593" t="s">
        <v>989</v>
      </c>
      <c r="C236" s="594" t="s">
        <v>990</v>
      </c>
      <c r="D236" s="594" t="s">
        <v>991</v>
      </c>
      <c r="E236" s="586" t="s">
        <v>7</v>
      </c>
      <c r="F236" s="586" t="s">
        <v>127</v>
      </c>
      <c r="G236" s="125">
        <f>H236+I236+K236+L236+O236+P236+R236+X236+J236+U236+S236+M236</f>
        <v>33</v>
      </c>
      <c r="H236" s="52"/>
      <c r="I236" s="411"/>
      <c r="J236" s="213"/>
      <c r="K236" s="304"/>
      <c r="L236" s="171"/>
      <c r="M236" s="571">
        <v>33</v>
      </c>
      <c r="N236" s="61"/>
      <c r="O236" s="261"/>
      <c r="P236" s="227"/>
      <c r="Q236" s="50"/>
      <c r="R236" s="324"/>
      <c r="S236" s="60"/>
      <c r="T236" s="61"/>
      <c r="U236" s="61"/>
      <c r="V236" s="61"/>
      <c r="W236" s="61"/>
      <c r="X236" s="160"/>
      <c r="Y236" s="526"/>
      <c r="Z236" s="743"/>
    </row>
    <row r="237" spans="1:26">
      <c r="A237" s="43">
        <v>231</v>
      </c>
      <c r="B237" s="680" t="s">
        <v>1128</v>
      </c>
      <c r="C237" s="681">
        <v>67998</v>
      </c>
      <c r="D237" s="681" t="s">
        <v>1129</v>
      </c>
      <c r="E237" s="43" t="s">
        <v>8</v>
      </c>
      <c r="F237" s="681" t="s">
        <v>234</v>
      </c>
      <c r="G237" s="125">
        <f>H237+I237+K237+L237+O237+P237+R237+X237+J237+U237+W237+N237+Y237</f>
        <v>33</v>
      </c>
      <c r="H237" s="52"/>
      <c r="I237" s="411"/>
      <c r="J237" s="213"/>
      <c r="K237" s="304"/>
      <c r="L237" s="171"/>
      <c r="M237" s="61"/>
      <c r="N237" s="61"/>
      <c r="O237" s="261"/>
      <c r="P237" s="227"/>
      <c r="Q237" s="50"/>
      <c r="R237" s="324"/>
      <c r="S237" s="60"/>
      <c r="T237" s="61"/>
      <c r="U237" s="61"/>
      <c r="V237" s="61"/>
      <c r="W237" s="61"/>
      <c r="X237" s="160"/>
      <c r="Y237" s="526">
        <v>33</v>
      </c>
      <c r="Z237" s="743"/>
    </row>
    <row r="238" spans="1:26">
      <c r="A238" s="43">
        <v>232</v>
      </c>
      <c r="B238" s="595" t="s">
        <v>983</v>
      </c>
      <c r="C238" s="584" t="s">
        <v>984</v>
      </c>
      <c r="D238" s="584" t="s">
        <v>985</v>
      </c>
      <c r="E238" s="587" t="s">
        <v>7</v>
      </c>
      <c r="F238" s="587" t="s">
        <v>234</v>
      </c>
      <c r="G238" s="125">
        <f>H238+I238+K238+L238+O238+P238+R238+X238+J238+U238+S238+M238</f>
        <v>32</v>
      </c>
      <c r="H238" s="52"/>
      <c r="I238" s="411"/>
      <c r="J238" s="213"/>
      <c r="K238" s="304"/>
      <c r="L238" s="171"/>
      <c r="M238" s="571">
        <v>32</v>
      </c>
      <c r="N238" s="61"/>
      <c r="O238" s="261"/>
      <c r="P238" s="227"/>
      <c r="Q238" s="50"/>
      <c r="R238" s="324"/>
      <c r="S238" s="60"/>
      <c r="T238" s="61"/>
      <c r="U238" s="61"/>
      <c r="V238" s="61"/>
      <c r="W238" s="61"/>
      <c r="X238" s="160"/>
      <c r="Y238" s="526"/>
      <c r="Z238" s="743"/>
    </row>
    <row r="239" spans="1:26">
      <c r="A239" s="43">
        <v>233</v>
      </c>
      <c r="B239" s="321" t="s">
        <v>485</v>
      </c>
      <c r="C239" s="322" t="s">
        <v>487</v>
      </c>
      <c r="D239" s="322" t="s">
        <v>486</v>
      </c>
      <c r="E239" s="43" t="s">
        <v>6</v>
      </c>
      <c r="F239" s="43" t="s">
        <v>234</v>
      </c>
      <c r="G239" s="125">
        <f>H239+I239+K239+L239+O239+P239+R239</f>
        <v>32</v>
      </c>
      <c r="H239" s="52"/>
      <c r="I239" s="411"/>
      <c r="J239" s="213"/>
      <c r="K239" s="304"/>
      <c r="L239" s="171"/>
      <c r="M239" s="61"/>
      <c r="N239" s="61"/>
      <c r="O239" s="261"/>
      <c r="P239" s="227"/>
      <c r="Q239" s="50"/>
      <c r="R239" s="324">
        <v>32</v>
      </c>
      <c r="S239" s="60"/>
      <c r="T239" s="61"/>
      <c r="U239" s="61"/>
      <c r="V239" s="61"/>
      <c r="W239" s="61"/>
      <c r="X239" s="160"/>
      <c r="Y239" s="526"/>
      <c r="Z239" s="743"/>
    </row>
    <row r="240" spans="1:26">
      <c r="A240" s="43">
        <v>234</v>
      </c>
      <c r="B240" s="555" t="s">
        <v>830</v>
      </c>
      <c r="C240" s="340">
        <v>102184</v>
      </c>
      <c r="D240" s="340" t="s">
        <v>831</v>
      </c>
      <c r="E240" s="340" t="s">
        <v>9</v>
      </c>
      <c r="F240" s="43" t="s">
        <v>127</v>
      </c>
      <c r="G240" s="125">
        <f>H240+I240+K240+L240+O240+P240+R240+X240+J240+U240</f>
        <v>31</v>
      </c>
      <c r="H240" s="52"/>
      <c r="I240" s="411"/>
      <c r="J240" s="213"/>
      <c r="K240" s="304"/>
      <c r="L240" s="171"/>
      <c r="M240" s="61"/>
      <c r="N240" s="61"/>
      <c r="O240" s="261"/>
      <c r="P240" s="227"/>
      <c r="Q240" s="50"/>
      <c r="R240" s="324"/>
      <c r="S240" s="60"/>
      <c r="T240" s="61"/>
      <c r="U240" s="71">
        <v>31</v>
      </c>
      <c r="V240" s="61"/>
      <c r="W240" s="61"/>
      <c r="X240" s="160"/>
      <c r="Y240" s="526"/>
      <c r="Z240" s="743"/>
    </row>
    <row r="241" spans="1:26">
      <c r="A241" s="43">
        <v>235</v>
      </c>
      <c r="B241" s="279" t="s">
        <v>419</v>
      </c>
      <c r="C241" s="280">
        <v>109716</v>
      </c>
      <c r="D241" s="280" t="s">
        <v>428</v>
      </c>
      <c r="E241" s="281" t="s">
        <v>7</v>
      </c>
      <c r="F241" s="280" t="s">
        <v>127</v>
      </c>
      <c r="G241" s="125">
        <f>H241+I241+K241+L241+O241+P241+R241</f>
        <v>30</v>
      </c>
      <c r="H241" s="52"/>
      <c r="I241" s="411"/>
      <c r="J241" s="213"/>
      <c r="K241" s="304">
        <v>30</v>
      </c>
      <c r="L241" s="171"/>
      <c r="M241" s="61"/>
      <c r="N241" s="61"/>
      <c r="O241" s="261"/>
      <c r="P241" s="227"/>
      <c r="Q241" s="50"/>
      <c r="R241" s="169"/>
      <c r="S241" s="60"/>
      <c r="T241" s="61"/>
      <c r="U241" s="61"/>
      <c r="V241" s="61"/>
      <c r="W241" s="61"/>
      <c r="X241" s="160"/>
      <c r="Y241" s="526"/>
      <c r="Z241" s="743"/>
    </row>
    <row r="242" spans="1:26">
      <c r="A242" s="43">
        <v>236</v>
      </c>
      <c r="B242" s="583" t="s">
        <v>920</v>
      </c>
      <c r="C242" s="585" t="s">
        <v>921</v>
      </c>
      <c r="D242" s="585" t="s">
        <v>922</v>
      </c>
      <c r="E242" s="586" t="s">
        <v>7</v>
      </c>
      <c r="F242" s="586" t="s">
        <v>127</v>
      </c>
      <c r="G242" s="125">
        <f>H242+I242+K242+L242+O242+P242+R242+X242+J242+U242+S242+M242</f>
        <v>30</v>
      </c>
      <c r="H242" s="52"/>
      <c r="I242" s="411"/>
      <c r="J242" s="213"/>
      <c r="K242" s="304"/>
      <c r="L242" s="171"/>
      <c r="M242" s="571">
        <v>30</v>
      </c>
      <c r="N242" s="61"/>
      <c r="O242" s="261"/>
      <c r="P242" s="227"/>
      <c r="Q242" s="50"/>
      <c r="R242" s="324"/>
      <c r="S242" s="60"/>
      <c r="T242" s="61"/>
      <c r="U242" s="61"/>
      <c r="V242" s="61"/>
      <c r="W242" s="61"/>
      <c r="X242" s="160"/>
      <c r="Y242" s="526"/>
      <c r="Z242" s="743"/>
    </row>
    <row r="243" spans="1:26">
      <c r="A243" s="43">
        <v>237</v>
      </c>
      <c r="B243" s="81" t="s">
        <v>618</v>
      </c>
      <c r="C243" s="43" t="s">
        <v>619</v>
      </c>
      <c r="D243" s="197" t="s">
        <v>620</v>
      </c>
      <c r="E243" s="43" t="s">
        <v>46</v>
      </c>
      <c r="F243" s="61" t="s">
        <v>127</v>
      </c>
      <c r="G243" s="125">
        <f>H243+I243+K243+L243+O243+P243+R243</f>
        <v>30</v>
      </c>
      <c r="H243" s="52"/>
      <c r="I243" s="411"/>
      <c r="J243" s="213"/>
      <c r="K243" s="304"/>
      <c r="L243" s="171"/>
      <c r="M243" s="61"/>
      <c r="N243" s="61"/>
      <c r="O243" s="261"/>
      <c r="P243" s="261">
        <v>30</v>
      </c>
      <c r="Q243" s="50"/>
      <c r="R243" s="324"/>
      <c r="S243" s="60"/>
      <c r="T243" s="61"/>
      <c r="U243" s="61"/>
      <c r="V243" s="61"/>
      <c r="W243" s="61"/>
      <c r="X243" s="160"/>
      <c r="Y243" s="526"/>
      <c r="Z243" s="743"/>
    </row>
    <row r="244" spans="1:26">
      <c r="A244" s="43">
        <v>238</v>
      </c>
      <c r="B244" s="589" t="s">
        <v>945</v>
      </c>
      <c r="C244" s="590">
        <v>112742</v>
      </c>
      <c r="D244" s="591" t="s">
        <v>946</v>
      </c>
      <c r="E244" s="586" t="s">
        <v>7</v>
      </c>
      <c r="F244" s="586" t="s">
        <v>127</v>
      </c>
      <c r="G244" s="125">
        <f>H244+I244+K244+L244+O244+P244+R244+X244+J244+U244+S244+M244</f>
        <v>29</v>
      </c>
      <c r="H244" s="52"/>
      <c r="I244" s="411"/>
      <c r="J244" s="213"/>
      <c r="K244" s="304"/>
      <c r="L244" s="171"/>
      <c r="M244" s="571">
        <v>29</v>
      </c>
      <c r="N244" s="61"/>
      <c r="O244" s="261"/>
      <c r="P244" s="227"/>
      <c r="Q244" s="50"/>
      <c r="R244" s="324"/>
      <c r="S244" s="60"/>
      <c r="T244" s="61"/>
      <c r="U244" s="61"/>
      <c r="V244" s="61"/>
      <c r="W244" s="61"/>
      <c r="X244" s="160"/>
      <c r="Y244" s="526"/>
      <c r="Z244" s="743"/>
    </row>
    <row r="245" spans="1:26">
      <c r="A245" s="43">
        <v>239</v>
      </c>
      <c r="B245" s="84" t="s">
        <v>87</v>
      </c>
      <c r="C245" s="95">
        <v>94342</v>
      </c>
      <c r="D245" s="202" t="s">
        <v>367</v>
      </c>
      <c r="E245" s="281" t="s">
        <v>7</v>
      </c>
      <c r="F245" s="61" t="s">
        <v>127</v>
      </c>
      <c r="G245" s="125">
        <f>H245+I245+K245+L245+O245+P245+R245</f>
        <v>29</v>
      </c>
      <c r="H245" s="52"/>
      <c r="I245" s="411"/>
      <c r="J245" s="213"/>
      <c r="K245" s="304">
        <v>29</v>
      </c>
      <c r="L245" s="171"/>
      <c r="M245" s="61"/>
      <c r="N245" s="61"/>
      <c r="O245" s="261"/>
      <c r="P245" s="227"/>
      <c r="Q245" s="50"/>
      <c r="R245" s="169"/>
      <c r="S245" s="60"/>
      <c r="T245" s="61"/>
      <c r="U245" s="61"/>
      <c r="V245" s="61"/>
      <c r="W245" s="61"/>
      <c r="X245" s="160"/>
      <c r="Y245" s="526"/>
      <c r="Z245" s="743"/>
    </row>
    <row r="246" spans="1:26">
      <c r="A246" s="43">
        <v>240</v>
      </c>
      <c r="B246" s="618" t="s">
        <v>1050</v>
      </c>
      <c r="C246" s="615">
        <v>67859</v>
      </c>
      <c r="D246" s="615">
        <v>1496</v>
      </c>
      <c r="E246" s="615" t="s">
        <v>1011</v>
      </c>
      <c r="F246" s="43" t="s">
        <v>127</v>
      </c>
      <c r="G246" s="125">
        <f>H246+I246+K246+L246+O246+P246+R246+X246+J246+U246+S246+M246+V246</f>
        <v>28</v>
      </c>
      <c r="H246" s="52"/>
      <c r="I246" s="411"/>
      <c r="J246" s="213"/>
      <c r="K246" s="304"/>
      <c r="L246" s="171"/>
      <c r="M246" s="61"/>
      <c r="N246" s="61"/>
      <c r="O246" s="261"/>
      <c r="P246" s="227"/>
      <c r="Q246" s="50"/>
      <c r="R246" s="324"/>
      <c r="S246" s="571"/>
      <c r="T246" s="61"/>
      <c r="U246" s="61"/>
      <c r="V246" s="71">
        <v>28</v>
      </c>
      <c r="W246" s="61"/>
      <c r="X246" s="160"/>
      <c r="Y246" s="526"/>
      <c r="Z246" s="743"/>
    </row>
    <row r="247" spans="1:26">
      <c r="A247" s="43">
        <v>241</v>
      </c>
      <c r="B247" s="201" t="s">
        <v>250</v>
      </c>
      <c r="C247" s="202">
        <v>82820</v>
      </c>
      <c r="D247" s="205" t="s">
        <v>265</v>
      </c>
      <c r="E247" s="202" t="s">
        <v>119</v>
      </c>
      <c r="F247" s="202" t="s">
        <v>234</v>
      </c>
      <c r="G247" s="125">
        <f>H247+I247+K247+L247+O247+P247+R247+J247</f>
        <v>27</v>
      </c>
      <c r="H247" s="52"/>
      <c r="I247" s="413">
        <v>0</v>
      </c>
      <c r="J247" s="214">
        <v>27</v>
      </c>
      <c r="K247" s="171"/>
      <c r="L247" s="171"/>
      <c r="M247" s="61"/>
      <c r="N247" s="61"/>
      <c r="O247" s="175"/>
      <c r="P247" s="227"/>
      <c r="Q247" s="50"/>
      <c r="R247" s="169"/>
      <c r="S247" s="60"/>
      <c r="T247" s="61"/>
      <c r="U247" s="61"/>
      <c r="V247" s="61"/>
      <c r="W247" s="61"/>
      <c r="X247" s="160"/>
      <c r="Y247" s="526"/>
      <c r="Z247" s="743"/>
    </row>
    <row r="248" spans="1:26">
      <c r="A248" s="43">
        <v>242</v>
      </c>
      <c r="B248" s="59" t="s">
        <v>735</v>
      </c>
      <c r="C248" s="61">
        <v>62119</v>
      </c>
      <c r="D248" s="61" t="s">
        <v>736</v>
      </c>
      <c r="E248" s="95" t="s">
        <v>8</v>
      </c>
      <c r="F248" s="95" t="s">
        <v>234</v>
      </c>
      <c r="G248" s="125">
        <f>H248+I248+K248+L248+O248+P248+R248+X248</f>
        <v>27</v>
      </c>
      <c r="H248" s="52"/>
      <c r="I248" s="411"/>
      <c r="J248" s="213"/>
      <c r="K248" s="304"/>
      <c r="L248" s="171"/>
      <c r="M248" s="61"/>
      <c r="N248" s="61"/>
      <c r="O248" s="261"/>
      <c r="P248" s="227"/>
      <c r="Q248" s="50"/>
      <c r="R248" s="324"/>
      <c r="S248" s="60"/>
      <c r="T248" s="61"/>
      <c r="U248" s="61"/>
      <c r="V248" s="61"/>
      <c r="W248" s="61"/>
      <c r="X248" s="526">
        <v>27</v>
      </c>
      <c r="Y248" s="526"/>
      <c r="Z248" s="743"/>
    </row>
    <row r="249" spans="1:26">
      <c r="A249" s="43">
        <v>243</v>
      </c>
      <c r="B249" s="570" t="s">
        <v>879</v>
      </c>
      <c r="C249" s="580"/>
      <c r="D249" s="71" t="s">
        <v>866</v>
      </c>
      <c r="E249" s="71" t="s">
        <v>858</v>
      </c>
      <c r="F249" s="71" t="s">
        <v>880</v>
      </c>
      <c r="G249" s="125">
        <f>H249+I249+K249+L249+O249+P249+R249+X249+J249+U249+S249</f>
        <v>27</v>
      </c>
      <c r="H249" s="52"/>
      <c r="I249" s="411"/>
      <c r="J249" s="213"/>
      <c r="K249" s="304"/>
      <c r="L249" s="171"/>
      <c r="M249" s="61"/>
      <c r="N249" s="61"/>
      <c r="O249" s="261"/>
      <c r="P249" s="227"/>
      <c r="Q249" s="50"/>
      <c r="R249" s="324"/>
      <c r="S249" s="571">
        <v>27</v>
      </c>
      <c r="T249" s="61"/>
      <c r="U249" s="61"/>
      <c r="V249" s="61"/>
      <c r="W249" s="61"/>
      <c r="X249" s="160"/>
      <c r="Y249" s="526"/>
      <c r="Z249" s="743"/>
    </row>
    <row r="250" spans="1:26">
      <c r="A250" s="43">
        <v>244</v>
      </c>
      <c r="B250" s="738" t="s">
        <v>1210</v>
      </c>
      <c r="C250" s="737">
        <v>68713</v>
      </c>
      <c r="D250" s="737" t="s">
        <v>1211</v>
      </c>
      <c r="E250" s="737" t="s">
        <v>916</v>
      </c>
      <c r="F250" s="737" t="s">
        <v>234</v>
      </c>
      <c r="G250" s="125">
        <f>H250+I250+K250+L250+O250+P250+R250+X250+J250+U250+W250+N250+Y250+Z250</f>
        <v>26</v>
      </c>
      <c r="H250" s="52"/>
      <c r="I250" s="411"/>
      <c r="J250" s="213"/>
      <c r="K250" s="304"/>
      <c r="L250" s="171"/>
      <c r="M250" s="61"/>
      <c r="N250" s="61"/>
      <c r="O250" s="261"/>
      <c r="P250" s="227"/>
      <c r="Q250" s="50"/>
      <c r="R250" s="324"/>
      <c r="S250" s="60"/>
      <c r="T250" s="61"/>
      <c r="U250" s="61"/>
      <c r="V250" s="61"/>
      <c r="W250" s="61"/>
      <c r="X250" s="160"/>
      <c r="Y250" s="526"/>
      <c r="Z250" s="743">
        <v>26</v>
      </c>
    </row>
    <row r="251" spans="1:26">
      <c r="A251" s="43">
        <v>245</v>
      </c>
      <c r="B251" s="618" t="s">
        <v>1029</v>
      </c>
      <c r="C251" s="615">
        <v>67860</v>
      </c>
      <c r="D251" s="615">
        <v>1497</v>
      </c>
      <c r="E251" s="615" t="s">
        <v>1011</v>
      </c>
      <c r="F251" s="43" t="s">
        <v>127</v>
      </c>
      <c r="G251" s="125">
        <f>H251+I251+K251+L251+O251+P251+R251+X251+J251+U251+S251+M251+V251</f>
        <v>26</v>
      </c>
      <c r="H251" s="52"/>
      <c r="I251" s="411"/>
      <c r="J251" s="213"/>
      <c r="K251" s="304"/>
      <c r="L251" s="171"/>
      <c r="M251" s="61"/>
      <c r="N251" s="61"/>
      <c r="O251" s="261"/>
      <c r="P251" s="227"/>
      <c r="Q251" s="50"/>
      <c r="R251" s="324"/>
      <c r="S251" s="571"/>
      <c r="T251" s="61"/>
      <c r="U251" s="61"/>
      <c r="V251" s="71">
        <v>26</v>
      </c>
      <c r="W251" s="61"/>
      <c r="X251" s="160"/>
      <c r="Y251" s="526"/>
      <c r="Z251" s="743"/>
    </row>
    <row r="252" spans="1:26" ht="13.5" thickBot="1">
      <c r="A252" s="43">
        <v>246</v>
      </c>
      <c r="B252" s="312" t="s">
        <v>703</v>
      </c>
      <c r="C252" s="43">
        <v>110238</v>
      </c>
      <c r="D252" s="43" t="s">
        <v>704</v>
      </c>
      <c r="E252" s="43" t="s">
        <v>2</v>
      </c>
      <c r="F252" s="43" t="s">
        <v>127</v>
      </c>
      <c r="G252" s="125">
        <f>H252+I252+K252+L252+O252+P252+R252+Q252</f>
        <v>25</v>
      </c>
      <c r="H252" s="52"/>
      <c r="I252" s="411"/>
      <c r="J252" s="213"/>
      <c r="K252" s="304"/>
      <c r="L252" s="171"/>
      <c r="M252" s="61"/>
      <c r="N252" s="61"/>
      <c r="O252" s="261"/>
      <c r="P252" s="227"/>
      <c r="Q252" s="71">
        <v>25</v>
      </c>
      <c r="R252" s="324"/>
      <c r="S252" s="60"/>
      <c r="T252" s="61"/>
      <c r="U252" s="61"/>
      <c r="V252" s="61"/>
      <c r="W252" s="61"/>
      <c r="X252" s="160"/>
      <c r="Y252" s="526"/>
      <c r="Z252" s="743"/>
    </row>
    <row r="253" spans="1:26">
      <c r="A253" s="43">
        <v>247</v>
      </c>
      <c r="B253" s="794" t="s">
        <v>891</v>
      </c>
      <c r="C253" s="909">
        <v>68237</v>
      </c>
      <c r="D253" s="798" t="s">
        <v>892</v>
      </c>
      <c r="E253" s="71" t="s">
        <v>858</v>
      </c>
      <c r="F253" s="798" t="s">
        <v>857</v>
      </c>
      <c r="G253" s="125">
        <f>H253+I253+K253+L253+O253+P253+R253+X253+J253+U253+S253</f>
        <v>25</v>
      </c>
      <c r="H253" s="52"/>
      <c r="I253" s="411"/>
      <c r="J253" s="213"/>
      <c r="K253" s="304"/>
      <c r="L253" s="171"/>
      <c r="M253" s="61"/>
      <c r="N253" s="61"/>
      <c r="O253" s="261"/>
      <c r="P253" s="227"/>
      <c r="Q253" s="50"/>
      <c r="R253" s="324"/>
      <c r="S253" s="571">
        <v>25</v>
      </c>
      <c r="T253" s="61"/>
      <c r="U253" s="61"/>
      <c r="V253" s="61"/>
      <c r="W253" s="61"/>
      <c r="X253" s="160"/>
      <c r="Y253" s="526"/>
      <c r="Z253" s="743"/>
    </row>
    <row r="254" spans="1:26">
      <c r="A254" s="43">
        <v>248</v>
      </c>
      <c r="B254" s="312" t="s">
        <v>701</v>
      </c>
      <c r="C254" s="43">
        <v>85240</v>
      </c>
      <c r="D254" s="43" t="s">
        <v>702</v>
      </c>
      <c r="E254" s="43" t="s">
        <v>2</v>
      </c>
      <c r="F254" s="43" t="s">
        <v>659</v>
      </c>
      <c r="G254" s="125">
        <f>H254+I254+K254+L254+O254+P254+R254+Q254</f>
        <v>24</v>
      </c>
      <c r="H254" s="52"/>
      <c r="I254" s="411"/>
      <c r="J254" s="213"/>
      <c r="K254" s="304"/>
      <c r="L254" s="171"/>
      <c r="M254" s="61"/>
      <c r="N254" s="61"/>
      <c r="O254" s="261"/>
      <c r="P254" s="227"/>
      <c r="Q254" s="71">
        <v>24</v>
      </c>
      <c r="R254" s="324"/>
      <c r="S254" s="60"/>
      <c r="T254" s="61"/>
      <c r="U254" s="61"/>
      <c r="V254" s="61"/>
      <c r="W254" s="61"/>
      <c r="X254" s="160"/>
      <c r="Y254" s="526"/>
      <c r="Z254" s="743"/>
    </row>
    <row r="255" spans="1:26">
      <c r="A255" s="43">
        <v>249</v>
      </c>
      <c r="B255" s="618" t="s">
        <v>1043</v>
      </c>
      <c r="C255" s="615"/>
      <c r="D255" s="615">
        <v>1627</v>
      </c>
      <c r="E255" s="615" t="s">
        <v>1011</v>
      </c>
      <c r="F255" s="43" t="s">
        <v>127</v>
      </c>
      <c r="G255" s="125">
        <f>H255+I255+K255+L255+O255+P255+R255+X255+J255+U255+S255+M255+V255</f>
        <v>23</v>
      </c>
      <c r="H255" s="52"/>
      <c r="I255" s="411"/>
      <c r="J255" s="213"/>
      <c r="K255" s="304"/>
      <c r="L255" s="171"/>
      <c r="M255" s="61"/>
      <c r="N255" s="61"/>
      <c r="O255" s="261"/>
      <c r="P255" s="227"/>
      <c r="Q255" s="50"/>
      <c r="R255" s="324"/>
      <c r="S255" s="571"/>
      <c r="T255" s="61"/>
      <c r="U255" s="61"/>
      <c r="V255" s="71">
        <v>23</v>
      </c>
      <c r="W255" s="61"/>
      <c r="X255" s="160"/>
      <c r="Y255" s="526"/>
      <c r="Z255" s="743"/>
    </row>
    <row r="256" spans="1:26">
      <c r="A256" s="43">
        <v>250</v>
      </c>
      <c r="B256" s="618" t="s">
        <v>1060</v>
      </c>
      <c r="C256" s="615"/>
      <c r="D256" s="615">
        <v>1626</v>
      </c>
      <c r="E256" s="615" t="s">
        <v>1011</v>
      </c>
      <c r="F256" s="43" t="s">
        <v>127</v>
      </c>
      <c r="G256" s="125">
        <f>H256+I256+K256+L256+O256+P256+R256+X256+J256+U256+S256+M256+V256</f>
        <v>22</v>
      </c>
      <c r="H256" s="52"/>
      <c r="I256" s="411"/>
      <c r="J256" s="213"/>
      <c r="K256" s="304"/>
      <c r="L256" s="171"/>
      <c r="M256" s="61"/>
      <c r="N256" s="61"/>
      <c r="O256" s="261"/>
      <c r="P256" s="227"/>
      <c r="Q256" s="50"/>
      <c r="R256" s="324"/>
      <c r="S256" s="571"/>
      <c r="T256" s="61"/>
      <c r="U256" s="61"/>
      <c r="V256" s="71">
        <v>22</v>
      </c>
      <c r="W256" s="61"/>
      <c r="X256" s="160"/>
      <c r="Y256" s="526"/>
      <c r="Z256" s="743"/>
    </row>
    <row r="257" spans="1:26">
      <c r="A257" s="43">
        <v>251</v>
      </c>
      <c r="B257" s="555" t="s">
        <v>814</v>
      </c>
      <c r="C257" s="340">
        <v>102176</v>
      </c>
      <c r="D257" s="340" t="s">
        <v>815</v>
      </c>
      <c r="E257" s="340" t="s">
        <v>9</v>
      </c>
      <c r="F257" s="43" t="s">
        <v>127</v>
      </c>
      <c r="G257" s="125">
        <f>H257+I257+K257+L257+O257+P257+R257+X257+J257+U257</f>
        <v>20</v>
      </c>
      <c r="H257" s="52"/>
      <c r="I257" s="411"/>
      <c r="J257" s="213"/>
      <c r="K257" s="304"/>
      <c r="L257" s="171"/>
      <c r="M257" s="61"/>
      <c r="N257" s="61"/>
      <c r="O257" s="261"/>
      <c r="P257" s="227"/>
      <c r="Q257" s="50"/>
      <c r="R257" s="324"/>
      <c r="S257" s="60"/>
      <c r="T257" s="61"/>
      <c r="U257" s="71">
        <v>20</v>
      </c>
      <c r="V257" s="61"/>
      <c r="W257" s="61"/>
      <c r="X257" s="160"/>
      <c r="Y257" s="526"/>
      <c r="Z257" s="743"/>
    </row>
    <row r="258" spans="1:26">
      <c r="A258" s="43">
        <v>252</v>
      </c>
      <c r="B258" s="81" t="s">
        <v>651</v>
      </c>
      <c r="C258" s="43" t="s">
        <v>652</v>
      </c>
      <c r="D258" s="197" t="s">
        <v>653</v>
      </c>
      <c r="E258" s="43" t="s">
        <v>529</v>
      </c>
      <c r="F258" s="61" t="s">
        <v>234</v>
      </c>
      <c r="G258" s="125">
        <f>H258+I258+K258+L258+O258+P258+R258</f>
        <v>20</v>
      </c>
      <c r="H258" s="52"/>
      <c r="I258" s="411"/>
      <c r="J258" s="213"/>
      <c r="K258" s="304"/>
      <c r="L258" s="171"/>
      <c r="M258" s="61"/>
      <c r="N258" s="61"/>
      <c r="O258" s="261"/>
      <c r="P258" s="261">
        <v>20</v>
      </c>
      <c r="Q258" s="50"/>
      <c r="R258" s="324"/>
      <c r="S258" s="60"/>
      <c r="T258" s="61"/>
      <c r="U258" s="61"/>
      <c r="V258" s="61"/>
      <c r="W258" s="61"/>
      <c r="X258" s="160"/>
      <c r="Y258" s="526"/>
      <c r="Z258" s="743"/>
    </row>
    <row r="259" spans="1:26">
      <c r="A259" s="43">
        <v>253</v>
      </c>
      <c r="B259" s="680" t="s">
        <v>1130</v>
      </c>
      <c r="C259" s="681">
        <v>68000</v>
      </c>
      <c r="D259" s="681" t="s">
        <v>1131</v>
      </c>
      <c r="E259" s="43" t="s">
        <v>8</v>
      </c>
      <c r="F259" s="681" t="s">
        <v>127</v>
      </c>
      <c r="G259" s="125">
        <f>H259+I259+K259+L259+O259+P259+R259+X259+J259+U259+W259+N259+Y259</f>
        <v>20</v>
      </c>
      <c r="H259" s="52"/>
      <c r="I259" s="411"/>
      <c r="J259" s="213"/>
      <c r="K259" s="304"/>
      <c r="L259" s="171"/>
      <c r="M259" s="61"/>
      <c r="N259" s="61"/>
      <c r="O259" s="261"/>
      <c r="P259" s="227"/>
      <c r="Q259" s="50"/>
      <c r="R259" s="324"/>
      <c r="S259" s="60"/>
      <c r="T259" s="61"/>
      <c r="U259" s="61"/>
      <c r="V259" s="61"/>
      <c r="W259" s="61"/>
      <c r="X259" s="160"/>
      <c r="Y259" s="526">
        <v>20</v>
      </c>
      <c r="Z259" s="743"/>
    </row>
    <row r="260" spans="1:26">
      <c r="A260" s="43">
        <v>254</v>
      </c>
      <c r="B260" s="321" t="s">
        <v>490</v>
      </c>
      <c r="C260" s="94"/>
      <c r="D260" s="94" t="s">
        <v>491</v>
      </c>
      <c r="E260" s="43" t="s">
        <v>6</v>
      </c>
      <c r="F260" s="43" t="s">
        <v>127</v>
      </c>
      <c r="G260" s="125">
        <f>H260+I260+K260+L260+O260+P260+R260</f>
        <v>20</v>
      </c>
      <c r="H260" s="52"/>
      <c r="I260" s="411"/>
      <c r="J260" s="213"/>
      <c r="K260" s="304"/>
      <c r="L260" s="171"/>
      <c r="M260" s="61"/>
      <c r="N260" s="61"/>
      <c r="O260" s="261"/>
      <c r="P260" s="227"/>
      <c r="Q260" s="50"/>
      <c r="R260" s="324">
        <v>20</v>
      </c>
      <c r="S260" s="60"/>
      <c r="T260" s="61"/>
      <c r="U260" s="61"/>
      <c r="V260" s="61"/>
      <c r="W260" s="61"/>
      <c r="X260" s="160"/>
      <c r="Y260" s="526"/>
      <c r="Z260" s="743"/>
    </row>
    <row r="261" spans="1:26">
      <c r="A261" s="43">
        <v>255</v>
      </c>
      <c r="B261" s="555" t="s">
        <v>852</v>
      </c>
      <c r="C261" s="340">
        <v>85530</v>
      </c>
      <c r="D261" s="340" t="s">
        <v>853</v>
      </c>
      <c r="E261" s="340" t="s">
        <v>9</v>
      </c>
      <c r="F261" s="43" t="s">
        <v>127</v>
      </c>
      <c r="G261" s="125">
        <f>H261+I261+K261+L261+O261+P261+R261+X261+J261+U261</f>
        <v>19</v>
      </c>
      <c r="H261" s="52"/>
      <c r="I261" s="411"/>
      <c r="J261" s="213"/>
      <c r="K261" s="304"/>
      <c r="L261" s="171"/>
      <c r="M261" s="61"/>
      <c r="N261" s="61"/>
      <c r="O261" s="261"/>
      <c r="P261" s="227"/>
      <c r="Q261" s="50"/>
      <c r="R261" s="324"/>
      <c r="S261" s="60"/>
      <c r="T261" s="61"/>
      <c r="U261" s="71">
        <v>19</v>
      </c>
      <c r="V261" s="61"/>
      <c r="W261" s="61"/>
      <c r="X261" s="160"/>
      <c r="Y261" s="526"/>
      <c r="Z261" s="743"/>
    </row>
    <row r="262" spans="1:26">
      <c r="A262" s="43">
        <v>256</v>
      </c>
      <c r="B262" s="680" t="s">
        <v>1137</v>
      </c>
      <c r="C262" s="681">
        <v>62113</v>
      </c>
      <c r="D262" s="681" t="s">
        <v>1138</v>
      </c>
      <c r="E262" s="43" t="s">
        <v>8</v>
      </c>
      <c r="F262" s="681" t="s">
        <v>234</v>
      </c>
      <c r="G262" s="125">
        <f>H262+I262+K262+L262+O262+P262+R262+X262+J262+U262+W262+N262+Y262</f>
        <v>19</v>
      </c>
      <c r="H262" s="52"/>
      <c r="I262" s="411"/>
      <c r="J262" s="213"/>
      <c r="K262" s="304"/>
      <c r="L262" s="171"/>
      <c r="M262" s="61"/>
      <c r="N262" s="61"/>
      <c r="O262" s="261"/>
      <c r="P262" s="227"/>
      <c r="Q262" s="50"/>
      <c r="R262" s="324"/>
      <c r="S262" s="60"/>
      <c r="T262" s="61"/>
      <c r="U262" s="61"/>
      <c r="V262" s="61"/>
      <c r="W262" s="61"/>
      <c r="X262" s="160"/>
      <c r="Y262" s="526">
        <v>19</v>
      </c>
      <c r="Z262" s="743"/>
    </row>
    <row r="263" spans="1:26">
      <c r="A263" s="43">
        <v>257</v>
      </c>
      <c r="B263" s="595" t="s">
        <v>968</v>
      </c>
      <c r="C263" s="584" t="s">
        <v>969</v>
      </c>
      <c r="D263" s="584" t="s">
        <v>970</v>
      </c>
      <c r="E263" s="587" t="s">
        <v>7</v>
      </c>
      <c r="F263" s="586" t="s">
        <v>127</v>
      </c>
      <c r="G263" s="125">
        <f>H263+I263+K263+L263+O263+P263+R263+X263+J263+U263+S263+M263</f>
        <v>18</v>
      </c>
      <c r="H263" s="52"/>
      <c r="I263" s="411"/>
      <c r="J263" s="213"/>
      <c r="K263" s="304"/>
      <c r="L263" s="171"/>
      <c r="M263" s="571">
        <v>18</v>
      </c>
      <c r="N263" s="61"/>
      <c r="O263" s="261"/>
      <c r="P263" s="227"/>
      <c r="Q263" s="50"/>
      <c r="R263" s="324"/>
      <c r="S263" s="60"/>
      <c r="T263" s="61"/>
      <c r="U263" s="61"/>
      <c r="V263" s="61"/>
      <c r="W263" s="61"/>
      <c r="X263" s="160"/>
      <c r="Y263" s="526"/>
      <c r="Z263" s="743"/>
    </row>
    <row r="264" spans="1:26">
      <c r="A264" s="43">
        <v>258</v>
      </c>
      <c r="B264" s="592" t="s">
        <v>947</v>
      </c>
      <c r="C264" s="585" t="s">
        <v>948</v>
      </c>
      <c r="D264" s="584" t="s">
        <v>949</v>
      </c>
      <c r="E264" s="587" t="s">
        <v>7</v>
      </c>
      <c r="F264" s="586" t="s">
        <v>127</v>
      </c>
      <c r="G264" s="125">
        <f>H264+I264+K264+L264+O264+P264+R264+X264+J264+U264+S264+M264</f>
        <v>18</v>
      </c>
      <c r="H264" s="52"/>
      <c r="I264" s="411"/>
      <c r="J264" s="213"/>
      <c r="K264" s="304"/>
      <c r="L264" s="171"/>
      <c r="M264" s="571">
        <v>18</v>
      </c>
      <c r="N264" s="61"/>
      <c r="O264" s="261"/>
      <c r="P264" s="227"/>
      <c r="Q264" s="50"/>
      <c r="R264" s="324"/>
      <c r="S264" s="60"/>
      <c r="T264" s="61"/>
      <c r="U264" s="61"/>
      <c r="V264" s="61"/>
      <c r="W264" s="61"/>
      <c r="X264" s="160"/>
      <c r="Y264" s="526"/>
      <c r="Z264" s="743"/>
    </row>
    <row r="265" spans="1:26">
      <c r="A265" s="43">
        <v>259</v>
      </c>
      <c r="B265" s="680" t="s">
        <v>1115</v>
      </c>
      <c r="C265" s="681">
        <v>62076</v>
      </c>
      <c r="D265" s="681" t="s">
        <v>1116</v>
      </c>
      <c r="E265" s="43" t="s">
        <v>8</v>
      </c>
      <c r="F265" s="681" t="s">
        <v>234</v>
      </c>
      <c r="G265" s="125">
        <f>H265+I265+K265+L265+O265+P265+R265+X265+J265+U265+W265+N265+Y265</f>
        <v>18</v>
      </c>
      <c r="H265" s="52"/>
      <c r="I265" s="411"/>
      <c r="J265" s="213"/>
      <c r="K265" s="304"/>
      <c r="L265" s="171"/>
      <c r="M265" s="61"/>
      <c r="N265" s="61"/>
      <c r="O265" s="261"/>
      <c r="P265" s="227"/>
      <c r="Q265" s="50"/>
      <c r="R265" s="324"/>
      <c r="S265" s="60"/>
      <c r="T265" s="61"/>
      <c r="U265" s="61"/>
      <c r="V265" s="61"/>
      <c r="W265" s="61"/>
      <c r="X265" s="160"/>
      <c r="Y265" s="526">
        <v>18</v>
      </c>
      <c r="Z265" s="743"/>
    </row>
    <row r="266" spans="1:26">
      <c r="A266" s="43">
        <v>260</v>
      </c>
      <c r="B266" s="63" t="s">
        <v>292</v>
      </c>
      <c r="C266" s="68" t="s">
        <v>293</v>
      </c>
      <c r="D266" s="68" t="s">
        <v>294</v>
      </c>
      <c r="E266" s="68" t="s">
        <v>46</v>
      </c>
      <c r="F266" s="64" t="s">
        <v>234</v>
      </c>
      <c r="G266" s="125">
        <f>H266+I266+K266+L266+O266+P266+R266</f>
        <v>18</v>
      </c>
      <c r="H266" s="52"/>
      <c r="I266" s="412"/>
      <c r="J266" s="213"/>
      <c r="K266" s="171"/>
      <c r="L266" s="171"/>
      <c r="M266" s="61"/>
      <c r="N266" s="61"/>
      <c r="O266" s="261">
        <v>18</v>
      </c>
      <c r="P266" s="227"/>
      <c r="Q266" s="50"/>
      <c r="R266" s="169"/>
      <c r="S266" s="60"/>
      <c r="T266" s="61"/>
      <c r="U266" s="61"/>
      <c r="V266" s="61"/>
      <c r="W266" s="61"/>
      <c r="X266" s="160"/>
      <c r="Y266" s="526"/>
      <c r="Z266" s="743"/>
    </row>
    <row r="267" spans="1:26">
      <c r="A267" s="43">
        <v>261</v>
      </c>
      <c r="B267" s="614" t="s">
        <v>1026</v>
      </c>
      <c r="C267" s="615">
        <v>29222</v>
      </c>
      <c r="D267" s="615" t="s">
        <v>1027</v>
      </c>
      <c r="E267" s="615" t="s">
        <v>663</v>
      </c>
      <c r="F267" s="620" t="s">
        <v>234</v>
      </c>
      <c r="G267" s="125">
        <f>H267+I267+K267+L267+O267+P267+R267+X267+J267+U267+S267+M267+V267</f>
        <v>18</v>
      </c>
      <c r="H267" s="52"/>
      <c r="I267" s="411"/>
      <c r="J267" s="213"/>
      <c r="K267" s="304"/>
      <c r="L267" s="171"/>
      <c r="M267" s="61"/>
      <c r="N267" s="61"/>
      <c r="O267" s="261"/>
      <c r="P267" s="227"/>
      <c r="Q267" s="50">
        <v>30</v>
      </c>
      <c r="R267" s="324"/>
      <c r="S267" s="571"/>
      <c r="T267" s="61"/>
      <c r="U267" s="61"/>
      <c r="V267" s="71">
        <v>18</v>
      </c>
      <c r="W267" s="61"/>
      <c r="X267" s="160"/>
      <c r="Y267" s="526"/>
      <c r="Z267" s="743"/>
    </row>
    <row r="268" spans="1:26">
      <c r="A268" s="43">
        <v>262</v>
      </c>
      <c r="B268" s="282" t="s">
        <v>86</v>
      </c>
      <c r="C268" s="95">
        <v>68293</v>
      </c>
      <c r="D268" s="290">
        <v>3204</v>
      </c>
      <c r="E268" s="111" t="s">
        <v>7</v>
      </c>
      <c r="F268" s="61" t="s">
        <v>234</v>
      </c>
      <c r="G268" s="125">
        <f>H268+I268+K268+L268+O268+P268+R268</f>
        <v>16</v>
      </c>
      <c r="H268" s="52"/>
      <c r="I268" s="411"/>
      <c r="J268" s="213"/>
      <c r="K268" s="304">
        <v>16</v>
      </c>
      <c r="L268" s="171"/>
      <c r="M268" s="61"/>
      <c r="N268" s="61"/>
      <c r="O268" s="261"/>
      <c r="P268" s="227"/>
      <c r="Q268" s="50"/>
      <c r="R268" s="169"/>
      <c r="S268" s="60"/>
      <c r="T268" s="61"/>
      <c r="U268" s="61"/>
      <c r="V268" s="61"/>
      <c r="W268" s="61"/>
      <c r="X268" s="160"/>
      <c r="Y268" s="526"/>
      <c r="Z268" s="743"/>
    </row>
    <row r="269" spans="1:26">
      <c r="A269" s="43">
        <v>263</v>
      </c>
      <c r="B269" s="618" t="s">
        <v>1048</v>
      </c>
      <c r="C269" s="615">
        <v>67855</v>
      </c>
      <c r="D269" s="615">
        <v>1492</v>
      </c>
      <c r="E269" s="615" t="s">
        <v>1011</v>
      </c>
      <c r="F269" s="43" t="s">
        <v>127</v>
      </c>
      <c r="G269" s="125">
        <f>H269+I269+K269+L269+O269+P269+R269+X269+J269+U269+S269+M269+V269</f>
        <v>16</v>
      </c>
      <c r="H269" s="52"/>
      <c r="I269" s="411"/>
      <c r="J269" s="213"/>
      <c r="K269" s="304"/>
      <c r="L269" s="171"/>
      <c r="M269" s="61"/>
      <c r="N269" s="61"/>
      <c r="O269" s="261"/>
      <c r="P269" s="227"/>
      <c r="Q269" s="50"/>
      <c r="R269" s="324"/>
      <c r="S269" s="571"/>
      <c r="T269" s="61"/>
      <c r="U269" s="61"/>
      <c r="V269" s="71">
        <v>16</v>
      </c>
      <c r="W269" s="61"/>
      <c r="X269" s="160"/>
      <c r="Y269" s="526"/>
      <c r="Z269" s="743"/>
    </row>
    <row r="270" spans="1:26">
      <c r="A270" s="43">
        <v>264</v>
      </c>
      <c r="B270" s="59" t="s">
        <v>506</v>
      </c>
      <c r="C270" s="94">
        <v>61253</v>
      </c>
      <c r="D270" s="61">
        <v>61253</v>
      </c>
      <c r="E270" s="43" t="s">
        <v>529</v>
      </c>
      <c r="F270" s="43" t="s">
        <v>234</v>
      </c>
      <c r="G270" s="125">
        <f>H270+I270+K270+L270+O270+P270+R270</f>
        <v>16</v>
      </c>
      <c r="H270" s="52"/>
      <c r="I270" s="411"/>
      <c r="J270" s="213"/>
      <c r="K270" s="304"/>
      <c r="L270" s="171"/>
      <c r="M270" s="61"/>
      <c r="N270" s="61"/>
      <c r="O270" s="261"/>
      <c r="P270" s="227"/>
      <c r="Q270" s="50"/>
      <c r="R270" s="324">
        <v>16</v>
      </c>
      <c r="S270" s="60"/>
      <c r="T270" s="61"/>
      <c r="U270" s="61"/>
      <c r="V270" s="61"/>
      <c r="W270" s="61"/>
      <c r="X270" s="160"/>
      <c r="Y270" s="526"/>
      <c r="Z270" s="743"/>
    </row>
    <row r="271" spans="1:26" ht="13.5" thickBot="1">
      <c r="A271" s="43">
        <v>265</v>
      </c>
      <c r="B271" s="796" t="s">
        <v>494</v>
      </c>
      <c r="C271" s="760">
        <v>94376</v>
      </c>
      <c r="D271" s="760" t="s">
        <v>495</v>
      </c>
      <c r="E271" s="43" t="s">
        <v>6</v>
      </c>
      <c r="F271" s="419" t="s">
        <v>127</v>
      </c>
      <c r="G271" s="125">
        <f>H271+I271+K271+L271+O271+P271+R271</f>
        <v>15</v>
      </c>
      <c r="H271" s="52"/>
      <c r="I271" s="411"/>
      <c r="J271" s="213"/>
      <c r="K271" s="304"/>
      <c r="L271" s="171"/>
      <c r="M271" s="61"/>
      <c r="N271" s="61"/>
      <c r="O271" s="261"/>
      <c r="P271" s="227"/>
      <c r="Q271" s="50"/>
      <c r="R271" s="324">
        <v>15</v>
      </c>
      <c r="S271" s="60"/>
      <c r="T271" s="61"/>
      <c r="U271" s="61"/>
      <c r="V271" s="61"/>
      <c r="W271" s="61"/>
      <c r="X271" s="160"/>
      <c r="Y271" s="526"/>
      <c r="Z271" s="743"/>
    </row>
    <row r="272" spans="1:26">
      <c r="A272" s="43">
        <v>266</v>
      </c>
      <c r="B272" s="885" t="s">
        <v>681</v>
      </c>
      <c r="C272" s="44">
        <v>100927</v>
      </c>
      <c r="D272" s="44" t="s">
        <v>682</v>
      </c>
      <c r="E272" s="44" t="s">
        <v>2</v>
      </c>
      <c r="F272" s="44" t="s">
        <v>659</v>
      </c>
      <c r="G272" s="125">
        <f>H272+I272+K272+L272+O272+P272+R272+Q272</f>
        <v>12</v>
      </c>
      <c r="H272" s="52"/>
      <c r="I272" s="411"/>
      <c r="J272" s="213"/>
      <c r="K272" s="304"/>
      <c r="L272" s="171"/>
      <c r="M272" s="61"/>
      <c r="N272" s="61"/>
      <c r="O272" s="261"/>
      <c r="P272" s="227"/>
      <c r="Q272" s="71">
        <v>12</v>
      </c>
      <c r="R272" s="324"/>
      <c r="S272" s="60"/>
      <c r="T272" s="61"/>
      <c r="U272" s="61"/>
      <c r="V272" s="61"/>
      <c r="W272" s="61"/>
      <c r="X272" s="160"/>
      <c r="Y272" s="526"/>
      <c r="Z272" s="743"/>
    </row>
    <row r="273" spans="1:26">
      <c r="A273" s="43">
        <v>267</v>
      </c>
      <c r="B273" s="321" t="s">
        <v>496</v>
      </c>
      <c r="C273" s="94">
        <v>66910</v>
      </c>
      <c r="D273" s="94" t="s">
        <v>497</v>
      </c>
      <c r="E273" s="43" t="s">
        <v>6</v>
      </c>
      <c r="F273" s="43" t="s">
        <v>127</v>
      </c>
      <c r="G273" s="125">
        <f>H273+I273+K273+L273+O273+P273+R273</f>
        <v>12</v>
      </c>
      <c r="H273" s="52"/>
      <c r="I273" s="411"/>
      <c r="J273" s="213"/>
      <c r="K273" s="304"/>
      <c r="L273" s="171"/>
      <c r="M273" s="61"/>
      <c r="N273" s="61"/>
      <c r="O273" s="261"/>
      <c r="P273" s="227"/>
      <c r="Q273" s="50"/>
      <c r="R273" s="324">
        <v>12</v>
      </c>
      <c r="S273" s="60"/>
      <c r="T273" s="61"/>
      <c r="U273" s="61"/>
      <c r="V273" s="61"/>
      <c r="W273" s="61"/>
      <c r="X273" s="160"/>
      <c r="Y273" s="526"/>
      <c r="Z273" s="743"/>
    </row>
    <row r="274" spans="1:26">
      <c r="A274" s="43">
        <v>268</v>
      </c>
      <c r="B274" s="570" t="s">
        <v>889</v>
      </c>
      <c r="C274" s="580">
        <v>112472</v>
      </c>
      <c r="D274" s="71" t="s">
        <v>890</v>
      </c>
      <c r="E274" s="71" t="s">
        <v>858</v>
      </c>
      <c r="F274" s="71" t="s">
        <v>857</v>
      </c>
      <c r="G274" s="125">
        <f>H274+I274+K274+L274+O274+P274+R274+X274+J274+U274+S274</f>
        <v>11</v>
      </c>
      <c r="H274" s="52"/>
      <c r="I274" s="411"/>
      <c r="J274" s="213"/>
      <c r="K274" s="304"/>
      <c r="L274" s="171"/>
      <c r="M274" s="61"/>
      <c r="N274" s="61"/>
      <c r="O274" s="261"/>
      <c r="P274" s="227"/>
      <c r="Q274" s="50"/>
      <c r="R274" s="324"/>
      <c r="S274" s="571">
        <v>11</v>
      </c>
      <c r="T274" s="61"/>
      <c r="U274" s="61"/>
      <c r="V274" s="61"/>
      <c r="W274" s="61"/>
      <c r="X274" s="160"/>
      <c r="Y274" s="526"/>
      <c r="Z274" s="743"/>
    </row>
    <row r="275" spans="1:26">
      <c r="A275" s="43">
        <v>269</v>
      </c>
      <c r="B275" s="555" t="s">
        <v>850</v>
      </c>
      <c r="C275" s="340">
        <v>102175</v>
      </c>
      <c r="D275" s="340" t="s">
        <v>851</v>
      </c>
      <c r="E275" s="340" t="s">
        <v>9</v>
      </c>
      <c r="F275" s="43" t="s">
        <v>127</v>
      </c>
      <c r="G275" s="125">
        <f>H275+I275+K275+L275+O275+P275+R275+X275+J275+U275</f>
        <v>11</v>
      </c>
      <c r="H275" s="52"/>
      <c r="I275" s="411"/>
      <c r="J275" s="213"/>
      <c r="K275" s="304"/>
      <c r="L275" s="171"/>
      <c r="M275" s="61"/>
      <c r="N275" s="61"/>
      <c r="O275" s="261"/>
      <c r="P275" s="227"/>
      <c r="Q275" s="50"/>
      <c r="R275" s="324"/>
      <c r="S275" s="60"/>
      <c r="T275" s="61"/>
      <c r="U275" s="71">
        <v>11</v>
      </c>
      <c r="V275" s="61"/>
      <c r="W275" s="61"/>
      <c r="X275" s="160"/>
      <c r="Y275" s="526"/>
      <c r="Z275" s="743"/>
    </row>
    <row r="276" spans="1:26">
      <c r="A276" s="43">
        <v>270</v>
      </c>
      <c r="B276" s="59" t="s">
        <v>1099</v>
      </c>
      <c r="C276" s="61">
        <v>113834</v>
      </c>
      <c r="D276" s="85" t="s">
        <v>1100</v>
      </c>
      <c r="E276" s="61" t="s">
        <v>5</v>
      </c>
      <c r="F276" s="61" t="s">
        <v>127</v>
      </c>
      <c r="G276" s="125">
        <f>H276+I276+K276+L276+O276+P276+R276+X276+J276+U276+W276+N276</f>
        <v>9</v>
      </c>
      <c r="H276" s="52"/>
      <c r="I276" s="411"/>
      <c r="J276" s="213"/>
      <c r="K276" s="304"/>
      <c r="L276" s="171"/>
      <c r="M276" s="61"/>
      <c r="N276" s="71">
        <v>9</v>
      </c>
      <c r="O276" s="261"/>
      <c r="P276" s="227"/>
      <c r="Q276" s="50"/>
      <c r="R276" s="324"/>
      <c r="S276" s="60"/>
      <c r="T276" s="61"/>
      <c r="U276" s="61"/>
      <c r="V276" s="61"/>
      <c r="W276" s="61">
        <v>0</v>
      </c>
      <c r="X276" s="160"/>
      <c r="Y276" s="526"/>
      <c r="Z276" s="743"/>
    </row>
    <row r="277" spans="1:26">
      <c r="A277" s="43">
        <v>271</v>
      </c>
      <c r="B277" s="596" t="s">
        <v>974</v>
      </c>
      <c r="C277" s="585" t="s">
        <v>975</v>
      </c>
      <c r="D277" s="585" t="s">
        <v>976</v>
      </c>
      <c r="E277" s="587" t="s">
        <v>7</v>
      </c>
      <c r="F277" s="586" t="s">
        <v>127</v>
      </c>
      <c r="G277" s="125">
        <f>H277+I277+K277+L277+O277+P277+R277+X277+J277+U277+S277+M277</f>
        <v>9</v>
      </c>
      <c r="H277" s="52"/>
      <c r="I277" s="411"/>
      <c r="J277" s="213"/>
      <c r="K277" s="304"/>
      <c r="L277" s="171"/>
      <c r="M277" s="571">
        <v>9</v>
      </c>
      <c r="N277" s="61"/>
      <c r="O277" s="261"/>
      <c r="P277" s="227"/>
      <c r="Q277" s="50"/>
      <c r="R277" s="324"/>
      <c r="S277" s="60"/>
      <c r="T277" s="61"/>
      <c r="U277" s="61"/>
      <c r="V277" s="61"/>
      <c r="W277" s="61"/>
      <c r="X277" s="160"/>
      <c r="Y277" s="526"/>
      <c r="Z277" s="743"/>
    </row>
    <row r="278" spans="1:26">
      <c r="A278" s="43">
        <v>272</v>
      </c>
      <c r="B278" s="570" t="s">
        <v>881</v>
      </c>
      <c r="C278" s="580">
        <v>112469</v>
      </c>
      <c r="D278" s="71" t="s">
        <v>882</v>
      </c>
      <c r="E278" s="71" t="s">
        <v>858</v>
      </c>
      <c r="F278" s="71" t="s">
        <v>880</v>
      </c>
      <c r="G278" s="125">
        <f>H278+I278+K278+L278+O278+P278+R278+X278+J278+U278+S278</f>
        <v>5</v>
      </c>
      <c r="H278" s="52"/>
      <c r="I278" s="411"/>
      <c r="J278" s="213"/>
      <c r="K278" s="304"/>
      <c r="L278" s="171"/>
      <c r="M278" s="61"/>
      <c r="N278" s="61"/>
      <c r="O278" s="261"/>
      <c r="P278" s="227"/>
      <c r="Q278" s="50"/>
      <c r="R278" s="324"/>
      <c r="S278" s="571">
        <v>5</v>
      </c>
      <c r="T278" s="61"/>
      <c r="U278" s="61"/>
      <c r="V278" s="61"/>
      <c r="W278" s="61"/>
      <c r="X278" s="160"/>
      <c r="Y278" s="526"/>
      <c r="Z278" s="743"/>
    </row>
    <row r="279" spans="1:26">
      <c r="A279" s="43">
        <v>273</v>
      </c>
      <c r="B279" s="59" t="s">
        <v>1097</v>
      </c>
      <c r="C279" s="95">
        <v>113837</v>
      </c>
      <c r="D279" s="85" t="s">
        <v>1098</v>
      </c>
      <c r="E279" s="61" t="s">
        <v>5</v>
      </c>
      <c r="F279" s="61" t="s">
        <v>127</v>
      </c>
      <c r="G279" s="125">
        <f>H279+I279+K279+L279+O279+P279+R279+X279+J279+U279+W279+N279</f>
        <v>0</v>
      </c>
      <c r="H279" s="52"/>
      <c r="I279" s="411"/>
      <c r="J279" s="213"/>
      <c r="K279" s="304"/>
      <c r="L279" s="171"/>
      <c r="M279" s="61"/>
      <c r="N279" s="71">
        <v>0</v>
      </c>
      <c r="O279" s="261"/>
      <c r="P279" s="227"/>
      <c r="Q279" s="50"/>
      <c r="R279" s="324"/>
      <c r="S279" s="60"/>
      <c r="T279" s="61"/>
      <c r="U279" s="61"/>
      <c r="V279" s="61"/>
      <c r="W279" s="61"/>
      <c r="X279" s="160"/>
      <c r="Y279" s="526"/>
      <c r="Z279" s="743"/>
    </row>
    <row r="280" spans="1:26">
      <c r="A280" s="43">
        <v>274</v>
      </c>
      <c r="B280" s="583" t="s">
        <v>977</v>
      </c>
      <c r="C280" s="584" t="s">
        <v>978</v>
      </c>
      <c r="D280" s="584" t="s">
        <v>979</v>
      </c>
      <c r="E280" s="586" t="s">
        <v>7</v>
      </c>
      <c r="F280" s="587" t="s">
        <v>234</v>
      </c>
      <c r="G280" s="125">
        <f>H280+I280+K280+L280+O280+P280+R280+X280+J280+U280+S280+M280</f>
        <v>0</v>
      </c>
      <c r="H280" s="52"/>
      <c r="I280" s="411"/>
      <c r="J280" s="213"/>
      <c r="K280" s="304"/>
      <c r="L280" s="171"/>
      <c r="M280" s="571">
        <v>0</v>
      </c>
      <c r="N280" s="61"/>
      <c r="O280" s="261"/>
      <c r="P280" s="227"/>
      <c r="Q280" s="50"/>
      <c r="R280" s="324"/>
      <c r="S280" s="60"/>
      <c r="T280" s="61"/>
      <c r="U280" s="61"/>
      <c r="V280" s="61"/>
      <c r="W280" s="61"/>
      <c r="X280" s="160"/>
      <c r="Y280" s="526"/>
      <c r="Z280" s="743"/>
    </row>
    <row r="281" spans="1:26">
      <c r="A281" s="43">
        <v>275</v>
      </c>
      <c r="B281" s="570" t="s">
        <v>913</v>
      </c>
      <c r="C281" s="580">
        <v>112756</v>
      </c>
      <c r="D281" s="71" t="s">
        <v>915</v>
      </c>
      <c r="E281" s="71" t="s">
        <v>875</v>
      </c>
      <c r="F281" s="71" t="s">
        <v>914</v>
      </c>
      <c r="G281" s="125">
        <f>H281+I281+K281+L281+O281+P281+R281+X281+J281+U281+S281+M281+V281</f>
        <v>0</v>
      </c>
      <c r="H281" s="52"/>
      <c r="I281" s="411"/>
      <c r="J281" s="213"/>
      <c r="K281" s="304"/>
      <c r="L281" s="171"/>
      <c r="M281" s="61"/>
      <c r="N281" s="61"/>
      <c r="O281" s="261"/>
      <c r="P281" s="227"/>
      <c r="Q281" s="50"/>
      <c r="R281" s="324"/>
      <c r="S281" s="571">
        <v>0</v>
      </c>
      <c r="T281" s="61"/>
      <c r="U281" s="61"/>
      <c r="V281" s="61"/>
      <c r="W281" s="61"/>
      <c r="X281" s="160"/>
      <c r="Y281" s="526"/>
      <c r="Z281" s="743"/>
    </row>
    <row r="282" spans="1:26">
      <c r="A282" s="43">
        <v>276</v>
      </c>
      <c r="B282" s="312" t="s">
        <v>675</v>
      </c>
      <c r="C282" s="43">
        <v>111556</v>
      </c>
      <c r="D282" s="43" t="s">
        <v>676</v>
      </c>
      <c r="E282" s="43" t="s">
        <v>2</v>
      </c>
      <c r="F282" s="43" t="s">
        <v>127</v>
      </c>
      <c r="G282" s="125">
        <f>H282+I282+K282+L282+O282+P282+R282+Q282</f>
        <v>0</v>
      </c>
      <c r="H282" s="52"/>
      <c r="I282" s="411"/>
      <c r="J282" s="213"/>
      <c r="K282" s="304"/>
      <c r="L282" s="171"/>
      <c r="M282" s="61"/>
      <c r="N282" s="61"/>
      <c r="O282" s="261"/>
      <c r="P282" s="227"/>
      <c r="Q282" s="71">
        <v>0</v>
      </c>
      <c r="R282" s="324"/>
      <c r="S282" s="60"/>
      <c r="T282" s="61"/>
      <c r="U282" s="61"/>
      <c r="V282" s="61"/>
      <c r="W282" s="61"/>
      <c r="X282" s="160"/>
      <c r="Y282" s="526"/>
      <c r="Z282" s="743"/>
    </row>
    <row r="283" spans="1:26">
      <c r="A283" s="43">
        <v>277</v>
      </c>
      <c r="B283" s="312" t="s">
        <v>691</v>
      </c>
      <c r="C283" s="43">
        <v>111459</v>
      </c>
      <c r="D283" s="43" t="s">
        <v>692</v>
      </c>
      <c r="E283" s="43" t="s">
        <v>2</v>
      </c>
      <c r="F283" s="43" t="s">
        <v>127</v>
      </c>
      <c r="G283" s="125">
        <f>H283+I283+K283+L283+O283+P283+R283+Q283</f>
        <v>0</v>
      </c>
      <c r="H283" s="52"/>
      <c r="I283" s="411"/>
      <c r="J283" s="213"/>
      <c r="K283" s="304"/>
      <c r="L283" s="171"/>
      <c r="M283" s="61"/>
      <c r="N283" s="61"/>
      <c r="O283" s="261"/>
      <c r="P283" s="227"/>
      <c r="Q283" s="71">
        <v>0</v>
      </c>
      <c r="R283" s="324"/>
      <c r="S283" s="60"/>
      <c r="T283" s="61"/>
      <c r="U283" s="61"/>
      <c r="V283" s="61"/>
      <c r="W283" s="61"/>
      <c r="X283" s="160"/>
      <c r="Y283" s="526"/>
      <c r="Z283" s="743"/>
    </row>
    <row r="284" spans="1:26">
      <c r="A284" s="43">
        <v>278</v>
      </c>
      <c r="B284" s="59" t="s">
        <v>561</v>
      </c>
      <c r="C284" s="202">
        <v>111115</v>
      </c>
      <c r="D284" s="205" t="s">
        <v>562</v>
      </c>
      <c r="E284" s="202" t="s">
        <v>7</v>
      </c>
      <c r="F284" s="202" t="s">
        <v>234</v>
      </c>
      <c r="G284" s="125">
        <f>H284+I284+K284+L284+O284+P284+R284</f>
        <v>0</v>
      </c>
      <c r="H284" s="52"/>
      <c r="I284" s="411"/>
      <c r="J284" s="213"/>
      <c r="K284" s="304"/>
      <c r="L284" s="304">
        <v>0</v>
      </c>
      <c r="M284" s="61"/>
      <c r="N284" s="61"/>
      <c r="O284" s="261"/>
      <c r="P284" s="227"/>
      <c r="Q284" s="50"/>
      <c r="R284" s="324"/>
      <c r="S284" s="60"/>
      <c r="T284" s="61"/>
      <c r="U284" s="61"/>
      <c r="V284" s="61"/>
      <c r="W284" s="61"/>
      <c r="X284" s="160"/>
      <c r="Y284" s="526"/>
      <c r="Z284" s="743"/>
    </row>
    <row r="285" spans="1:26">
      <c r="A285" s="43">
        <v>279</v>
      </c>
      <c r="B285" s="525" t="s">
        <v>733</v>
      </c>
      <c r="C285" s="506">
        <v>109276</v>
      </c>
      <c r="D285" s="43" t="s">
        <v>734</v>
      </c>
      <c r="E285" s="46" t="s">
        <v>8</v>
      </c>
      <c r="F285" s="46" t="s">
        <v>234</v>
      </c>
      <c r="G285" s="125">
        <f>H285+I285+K285+L285+O285+P285+R285+X285</f>
        <v>0</v>
      </c>
      <c r="H285" s="52"/>
      <c r="I285" s="411"/>
      <c r="J285" s="213"/>
      <c r="K285" s="304"/>
      <c r="L285" s="171"/>
      <c r="M285" s="61"/>
      <c r="N285" s="61"/>
      <c r="O285" s="261"/>
      <c r="P285" s="227"/>
      <c r="Q285" s="50"/>
      <c r="R285" s="324"/>
      <c r="S285" s="60"/>
      <c r="T285" s="61"/>
      <c r="U285" s="61"/>
      <c r="V285" s="61"/>
      <c r="W285" s="61"/>
      <c r="X285" s="526">
        <v>0</v>
      </c>
      <c r="Y285" s="526"/>
      <c r="Z285" s="743"/>
    </row>
    <row r="286" spans="1:26">
      <c r="A286" s="43">
        <v>280</v>
      </c>
      <c r="B286" s="279" t="s">
        <v>361</v>
      </c>
      <c r="C286" s="95">
        <v>107089</v>
      </c>
      <c r="D286" s="283" t="s">
        <v>362</v>
      </c>
      <c r="E286" s="111" t="s">
        <v>7</v>
      </c>
      <c r="F286" s="61" t="s">
        <v>127</v>
      </c>
      <c r="G286" s="125">
        <f>H286+I286+K286+L286+O286+P286+R286</f>
        <v>0</v>
      </c>
      <c r="H286" s="52"/>
      <c r="I286" s="411"/>
      <c r="J286" s="213"/>
      <c r="K286" s="304">
        <v>0</v>
      </c>
      <c r="L286" s="171"/>
      <c r="M286" s="61"/>
      <c r="N286" s="61"/>
      <c r="O286" s="261"/>
      <c r="P286" s="227"/>
      <c r="Q286" s="50"/>
      <c r="R286" s="169"/>
      <c r="S286" s="60"/>
      <c r="T286" s="61"/>
      <c r="U286" s="61"/>
      <c r="V286" s="61"/>
      <c r="W286" s="61"/>
      <c r="X286" s="160"/>
      <c r="Y286" s="526"/>
      <c r="Z286" s="743"/>
    </row>
    <row r="287" spans="1:26">
      <c r="A287" s="43">
        <v>281</v>
      </c>
      <c r="B287" s="285" t="s">
        <v>429</v>
      </c>
      <c r="C287" s="95">
        <v>107080</v>
      </c>
      <c r="D287" s="283" t="s">
        <v>430</v>
      </c>
      <c r="E287" s="111" t="s">
        <v>7</v>
      </c>
      <c r="F287" s="43" t="s">
        <v>127</v>
      </c>
      <c r="G287" s="125">
        <f>H287+I287+K287+L287+O287+P287+R287</f>
        <v>0</v>
      </c>
      <c r="H287" s="52"/>
      <c r="I287" s="411"/>
      <c r="J287" s="213"/>
      <c r="K287" s="304">
        <v>0</v>
      </c>
      <c r="L287" s="171"/>
      <c r="M287" s="61"/>
      <c r="N287" s="61"/>
      <c r="O287" s="261"/>
      <c r="P287" s="227"/>
      <c r="Q287" s="50"/>
      <c r="R287" s="169"/>
      <c r="S287" s="60"/>
      <c r="T287" s="61"/>
      <c r="U287" s="61"/>
      <c r="V287" s="61"/>
      <c r="W287" s="61"/>
      <c r="X287" s="160"/>
      <c r="Y287" s="526"/>
      <c r="Z287" s="743"/>
    </row>
    <row r="288" spans="1:26">
      <c r="A288" s="43">
        <v>282</v>
      </c>
      <c r="B288" s="59" t="s">
        <v>1104</v>
      </c>
      <c r="C288" s="61">
        <v>103656</v>
      </c>
      <c r="D288" s="85" t="s">
        <v>1105</v>
      </c>
      <c r="E288" s="61" t="s">
        <v>5</v>
      </c>
      <c r="F288" s="61" t="s">
        <v>127</v>
      </c>
      <c r="G288" s="125">
        <f>H288+I288+K288+L288+O288+P288+R288+X288+J288+U288+W288+N288</f>
        <v>0</v>
      </c>
      <c r="H288" s="52"/>
      <c r="I288" s="411"/>
      <c r="J288" s="213"/>
      <c r="K288" s="304"/>
      <c r="L288" s="171"/>
      <c r="M288" s="61"/>
      <c r="N288" s="71">
        <v>0</v>
      </c>
      <c r="O288" s="261"/>
      <c r="P288" s="227"/>
      <c r="Q288" s="50"/>
      <c r="R288" s="324"/>
      <c r="S288" s="60"/>
      <c r="T288" s="61"/>
      <c r="U288" s="61"/>
      <c r="V288" s="61"/>
      <c r="W288" s="61"/>
      <c r="X288" s="160"/>
      <c r="Y288" s="526"/>
      <c r="Z288" s="743"/>
    </row>
    <row r="289" spans="1:26">
      <c r="A289" s="43">
        <v>283</v>
      </c>
      <c r="B289" s="279" t="s">
        <v>1103</v>
      </c>
      <c r="C289" s="61">
        <v>103654</v>
      </c>
      <c r="D289" s="95">
        <v>750</v>
      </c>
      <c r="E289" s="61" t="s">
        <v>5</v>
      </c>
      <c r="F289" s="61" t="s">
        <v>127</v>
      </c>
      <c r="G289" s="125">
        <f>H289+I289+K289+L289+O289+P289+R289+X289+J289+U289+W289</f>
        <v>0</v>
      </c>
      <c r="H289" s="52"/>
      <c r="I289" s="411"/>
      <c r="J289" s="213"/>
      <c r="K289" s="304"/>
      <c r="L289" s="171"/>
      <c r="M289" s="61"/>
      <c r="N289" s="61">
        <v>0</v>
      </c>
      <c r="O289" s="261"/>
      <c r="P289" s="227"/>
      <c r="Q289" s="50"/>
      <c r="R289" s="324"/>
      <c r="S289" s="60"/>
      <c r="T289" s="61"/>
      <c r="U289" s="61"/>
      <c r="V289" s="61"/>
      <c r="W289" s="71">
        <v>0</v>
      </c>
      <c r="X289" s="160"/>
      <c r="Y289" s="526"/>
      <c r="Z289" s="743"/>
    </row>
    <row r="290" spans="1:26">
      <c r="A290" s="43">
        <v>284</v>
      </c>
      <c r="B290" s="285" t="s">
        <v>355</v>
      </c>
      <c r="C290" s="280">
        <v>89677</v>
      </c>
      <c r="D290" s="283" t="s">
        <v>356</v>
      </c>
      <c r="E290" s="111" t="s">
        <v>7</v>
      </c>
      <c r="F290" s="61" t="s">
        <v>127</v>
      </c>
      <c r="G290" s="125">
        <f>H290+I290+K290+L290+O290+P290+R290</f>
        <v>0</v>
      </c>
      <c r="H290" s="52"/>
      <c r="I290" s="411"/>
      <c r="J290" s="213"/>
      <c r="K290" s="304">
        <v>0</v>
      </c>
      <c r="L290" s="171"/>
      <c r="M290" s="61"/>
      <c r="N290" s="61"/>
      <c r="O290" s="261"/>
      <c r="P290" s="227"/>
      <c r="Q290" s="50"/>
      <c r="R290" s="169"/>
      <c r="S290" s="60"/>
      <c r="T290" s="61"/>
      <c r="U290" s="61"/>
      <c r="V290" s="61"/>
      <c r="W290" s="61"/>
      <c r="X290" s="160"/>
      <c r="Y290" s="526"/>
      <c r="Z290" s="743"/>
    </row>
    <row r="291" spans="1:26">
      <c r="A291" s="43">
        <v>285</v>
      </c>
      <c r="B291" s="312" t="s">
        <v>695</v>
      </c>
      <c r="C291" s="43">
        <v>85241</v>
      </c>
      <c r="D291" s="43" t="s">
        <v>696</v>
      </c>
      <c r="E291" s="43" t="s">
        <v>2</v>
      </c>
      <c r="F291" s="43" t="s">
        <v>659</v>
      </c>
      <c r="G291" s="125">
        <f>H291+I291+K291+L291+O291+P291+R291+Q291</f>
        <v>0</v>
      </c>
      <c r="H291" s="52"/>
      <c r="I291" s="411"/>
      <c r="J291" s="213"/>
      <c r="K291" s="304"/>
      <c r="L291" s="171"/>
      <c r="M291" s="61"/>
      <c r="N291" s="61"/>
      <c r="O291" s="261"/>
      <c r="P291" s="227"/>
      <c r="Q291" s="71">
        <v>0</v>
      </c>
      <c r="R291" s="324"/>
      <c r="S291" s="60"/>
      <c r="T291" s="61"/>
      <c r="U291" s="61"/>
      <c r="V291" s="61"/>
      <c r="W291" s="61"/>
      <c r="X291" s="160"/>
      <c r="Y291" s="526"/>
      <c r="Z291" s="743"/>
    </row>
    <row r="292" spans="1:26">
      <c r="A292" s="43">
        <v>286</v>
      </c>
      <c r="B292" s="289" t="s">
        <v>431</v>
      </c>
      <c r="C292" s="95">
        <v>83402</v>
      </c>
      <c r="D292" s="280" t="s">
        <v>104</v>
      </c>
      <c r="E292" s="111" t="s">
        <v>7</v>
      </c>
      <c r="F292" s="61" t="s">
        <v>127</v>
      </c>
      <c r="G292" s="125">
        <f>H292+I292+K292+L292+O292+P292+R292</f>
        <v>0</v>
      </c>
      <c r="H292" s="52"/>
      <c r="I292" s="411"/>
      <c r="J292" s="213"/>
      <c r="K292" s="304">
        <v>0</v>
      </c>
      <c r="L292" s="171"/>
      <c r="M292" s="61"/>
      <c r="N292" s="61"/>
      <c r="O292" s="261"/>
      <c r="P292" s="227"/>
      <c r="Q292" s="50"/>
      <c r="R292" s="169"/>
      <c r="S292" s="60"/>
      <c r="T292" s="61"/>
      <c r="U292" s="61"/>
      <c r="V292" s="61"/>
      <c r="W292" s="61"/>
      <c r="X292" s="160"/>
      <c r="Y292" s="526"/>
      <c r="Z292" s="743"/>
    </row>
    <row r="293" spans="1:26">
      <c r="A293" s="43">
        <v>287</v>
      </c>
      <c r="B293" s="81" t="s">
        <v>635</v>
      </c>
      <c r="C293" s="43" t="s">
        <v>636</v>
      </c>
      <c r="D293" s="197" t="s">
        <v>637</v>
      </c>
      <c r="E293" s="43" t="s">
        <v>46</v>
      </c>
      <c r="F293" s="61" t="s">
        <v>127</v>
      </c>
      <c r="G293" s="125">
        <f>H293+I293+K293+L293+O293+P293+R293</f>
        <v>0</v>
      </c>
      <c r="H293" s="52"/>
      <c r="I293" s="411"/>
      <c r="J293" s="213"/>
      <c r="K293" s="304"/>
      <c r="L293" s="171"/>
      <c r="M293" s="61"/>
      <c r="N293" s="61"/>
      <c r="O293" s="261"/>
      <c r="P293" s="261">
        <v>0</v>
      </c>
      <c r="Q293" s="50"/>
      <c r="R293" s="324"/>
      <c r="S293" s="60"/>
      <c r="T293" s="61"/>
      <c r="U293" s="61"/>
      <c r="V293" s="61"/>
      <c r="W293" s="61"/>
      <c r="X293" s="160"/>
      <c r="Y293" s="526"/>
      <c r="Z293" s="743"/>
    </row>
    <row r="294" spans="1:26">
      <c r="A294" s="43">
        <v>288</v>
      </c>
      <c r="B294" s="81" t="s">
        <v>624</v>
      </c>
      <c r="C294" s="43" t="s">
        <v>625</v>
      </c>
      <c r="D294" s="197" t="s">
        <v>626</v>
      </c>
      <c r="E294" s="43" t="s">
        <v>46</v>
      </c>
      <c r="F294" s="61" t="s">
        <v>234</v>
      </c>
      <c r="G294" s="125">
        <f>H294+I294+K294+L294+O294+P294+R294</f>
        <v>0</v>
      </c>
      <c r="H294" s="52"/>
      <c r="I294" s="411"/>
      <c r="J294" s="213"/>
      <c r="K294" s="304"/>
      <c r="L294" s="171"/>
      <c r="M294" s="61"/>
      <c r="N294" s="61"/>
      <c r="O294" s="261"/>
      <c r="P294" s="261">
        <v>0</v>
      </c>
      <c r="Q294" s="50"/>
      <c r="R294" s="324"/>
      <c r="S294" s="60"/>
      <c r="T294" s="61"/>
      <c r="U294" s="61"/>
      <c r="V294" s="61"/>
      <c r="W294" s="61"/>
      <c r="X294" s="160"/>
      <c r="Y294" s="526"/>
      <c r="Z294" s="743"/>
    </row>
    <row r="295" spans="1:26">
      <c r="A295" s="43">
        <v>289</v>
      </c>
      <c r="B295" s="312" t="s">
        <v>50</v>
      </c>
      <c r="C295" s="43">
        <v>76181</v>
      </c>
      <c r="D295" s="43" t="s">
        <v>690</v>
      </c>
      <c r="E295" s="43" t="s">
        <v>0</v>
      </c>
      <c r="F295" s="43" t="s">
        <v>234</v>
      </c>
      <c r="G295" s="125">
        <f>H295+I295+K295+L295+O295+P295+R295+Q295</f>
        <v>0</v>
      </c>
      <c r="H295" s="52"/>
      <c r="I295" s="411"/>
      <c r="J295" s="213"/>
      <c r="K295" s="304"/>
      <c r="L295" s="171"/>
      <c r="M295" s="61"/>
      <c r="N295" s="61"/>
      <c r="O295" s="261"/>
      <c r="P295" s="227"/>
      <c r="Q295" s="71">
        <v>0</v>
      </c>
      <c r="R295" s="324"/>
      <c r="S295" s="60"/>
      <c r="T295" s="61"/>
      <c r="U295" s="61"/>
      <c r="V295" s="61"/>
      <c r="W295" s="61"/>
      <c r="X295" s="160"/>
      <c r="Y295" s="526"/>
      <c r="Z295" s="743"/>
    </row>
    <row r="296" spans="1:26">
      <c r="A296" s="43">
        <v>290</v>
      </c>
      <c r="B296" s="279" t="s">
        <v>360</v>
      </c>
      <c r="C296" s="95">
        <v>66459</v>
      </c>
      <c r="D296" s="61">
        <v>3098</v>
      </c>
      <c r="E296" s="281" t="s">
        <v>7</v>
      </c>
      <c r="F296" s="61" t="s">
        <v>127</v>
      </c>
      <c r="G296" s="125">
        <f>H296+I296+K296+L296+O296+P296+R296</f>
        <v>0</v>
      </c>
      <c r="H296" s="52"/>
      <c r="I296" s="411"/>
      <c r="J296" s="213"/>
      <c r="K296" s="304">
        <v>0</v>
      </c>
      <c r="L296" s="171"/>
      <c r="M296" s="61"/>
      <c r="N296" s="61"/>
      <c r="O296" s="261"/>
      <c r="P296" s="227"/>
      <c r="Q296" s="50"/>
      <c r="R296" s="169"/>
      <c r="S296" s="60"/>
      <c r="T296" s="61"/>
      <c r="U296" s="61"/>
      <c r="V296" s="61"/>
      <c r="W296" s="61"/>
      <c r="X296" s="160"/>
      <c r="Y296" s="526"/>
      <c r="Z296" s="743"/>
    </row>
    <row r="297" spans="1:26">
      <c r="A297" s="43">
        <v>291</v>
      </c>
      <c r="B297" s="81" t="s">
        <v>739</v>
      </c>
      <c r="C297" s="83">
        <v>66177</v>
      </c>
      <c r="D297" s="83" t="s">
        <v>740</v>
      </c>
      <c r="E297" s="46" t="s">
        <v>8</v>
      </c>
      <c r="F297" s="46" t="s">
        <v>234</v>
      </c>
      <c r="G297" s="125">
        <f>H297+I297+K297+L297+O297+P297+R297+X297+J297+U297</f>
        <v>0</v>
      </c>
      <c r="H297" s="52"/>
      <c r="I297" s="411"/>
      <c r="J297" s="213"/>
      <c r="K297" s="304"/>
      <c r="L297" s="171"/>
      <c r="M297" s="61"/>
      <c r="N297" s="61"/>
      <c r="O297" s="261"/>
      <c r="P297" s="227"/>
      <c r="Q297" s="50"/>
      <c r="R297" s="324"/>
      <c r="S297" s="60"/>
      <c r="T297" s="61"/>
      <c r="U297" s="61"/>
      <c r="V297" s="61"/>
      <c r="W297" s="61"/>
      <c r="X297" s="526">
        <v>0</v>
      </c>
      <c r="Y297" s="526"/>
      <c r="Z297" s="743"/>
    </row>
    <row r="298" spans="1:26">
      <c r="A298" s="43">
        <v>292</v>
      </c>
      <c r="B298" s="740" t="s">
        <v>1143</v>
      </c>
      <c r="C298" s="682">
        <v>62119</v>
      </c>
      <c r="D298" s="682" t="s">
        <v>1144</v>
      </c>
      <c r="E298" s="61" t="s">
        <v>8</v>
      </c>
      <c r="F298" s="682" t="s">
        <v>234</v>
      </c>
      <c r="G298" s="125">
        <f>H298+I298+K298+L298+O298+P298+R298+X298+J298+U298+W298+N298+Y298</f>
        <v>0</v>
      </c>
      <c r="H298" s="52"/>
      <c r="I298" s="411"/>
      <c r="J298" s="213"/>
      <c r="K298" s="304"/>
      <c r="L298" s="171"/>
      <c r="M298" s="61"/>
      <c r="N298" s="61"/>
      <c r="O298" s="261"/>
      <c r="P298" s="227"/>
      <c r="Q298" s="50"/>
      <c r="R298" s="324"/>
      <c r="S298" s="60"/>
      <c r="T298" s="61"/>
      <c r="U298" s="61"/>
      <c r="V298" s="61"/>
      <c r="W298" s="61"/>
      <c r="X298" s="160"/>
      <c r="Y298" s="526">
        <v>0</v>
      </c>
      <c r="Z298" s="743"/>
    </row>
    <row r="299" spans="1:26">
      <c r="A299" s="43">
        <v>293</v>
      </c>
      <c r="B299" s="680" t="s">
        <v>1158</v>
      </c>
      <c r="C299" s="681">
        <v>62118</v>
      </c>
      <c r="D299" s="681" t="s">
        <v>1159</v>
      </c>
      <c r="E299" s="43" t="s">
        <v>8</v>
      </c>
      <c r="F299" s="681" t="s">
        <v>234</v>
      </c>
      <c r="G299" s="125">
        <f>H299+I299+K299+L299+O299+P299+R299+X299+J299+U299+W299+N299+Y299</f>
        <v>0</v>
      </c>
      <c r="H299" s="52"/>
      <c r="I299" s="411"/>
      <c r="J299" s="213"/>
      <c r="K299" s="304"/>
      <c r="L299" s="171"/>
      <c r="M299" s="61"/>
      <c r="N299" s="61"/>
      <c r="O299" s="261"/>
      <c r="P299" s="227"/>
      <c r="Q299" s="50"/>
      <c r="R299" s="324"/>
      <c r="S299" s="60"/>
      <c r="T299" s="61"/>
      <c r="U299" s="61"/>
      <c r="V299" s="61"/>
      <c r="W299" s="61"/>
      <c r="X299" s="160"/>
      <c r="Y299" s="526">
        <v>0</v>
      </c>
      <c r="Z299" s="743"/>
    </row>
    <row r="300" spans="1:26">
      <c r="A300" s="43">
        <v>294</v>
      </c>
      <c r="B300" s="321" t="s">
        <v>500</v>
      </c>
      <c r="C300" s="94">
        <v>53967</v>
      </c>
      <c r="D300" s="94" t="s">
        <v>501</v>
      </c>
      <c r="E300" s="43" t="s">
        <v>6</v>
      </c>
      <c r="F300" s="43" t="s">
        <v>127</v>
      </c>
      <c r="G300" s="125">
        <f>H300+I300+K300+L300+O300+P300+R300+X300+J300+U300</f>
        <v>0</v>
      </c>
      <c r="H300" s="52"/>
      <c r="I300" s="411"/>
      <c r="J300" s="213"/>
      <c r="K300" s="304"/>
      <c r="L300" s="171"/>
      <c r="M300" s="61"/>
      <c r="N300" s="61"/>
      <c r="O300" s="261"/>
      <c r="P300" s="227"/>
      <c r="Q300" s="50"/>
      <c r="R300" s="324">
        <v>0</v>
      </c>
      <c r="S300" s="60"/>
      <c r="T300" s="61"/>
      <c r="U300" s="61"/>
      <c r="V300" s="61"/>
      <c r="W300" s="61"/>
      <c r="X300" s="160"/>
      <c r="Y300" s="526"/>
      <c r="Z300" s="743"/>
    </row>
    <row r="301" spans="1:26">
      <c r="A301" s="43">
        <v>295</v>
      </c>
      <c r="B301" s="321" t="s">
        <v>498</v>
      </c>
      <c r="C301" s="94">
        <v>53721</v>
      </c>
      <c r="D301" s="94" t="s">
        <v>499</v>
      </c>
      <c r="E301" s="43" t="s">
        <v>6</v>
      </c>
      <c r="F301" s="43" t="s">
        <v>234</v>
      </c>
      <c r="G301" s="125">
        <f>H301+I301+K301+L301+O301+P301+R301+X301+J301+U301</f>
        <v>0</v>
      </c>
      <c r="H301" s="52"/>
      <c r="I301" s="411"/>
      <c r="J301" s="213"/>
      <c r="K301" s="304"/>
      <c r="L301" s="171"/>
      <c r="M301" s="61"/>
      <c r="N301" s="61"/>
      <c r="O301" s="261"/>
      <c r="P301" s="227"/>
      <c r="Q301" s="50"/>
      <c r="R301" s="324">
        <v>0</v>
      </c>
      <c r="S301" s="60"/>
      <c r="T301" s="61"/>
      <c r="U301" s="61"/>
      <c r="V301" s="61"/>
      <c r="W301" s="61"/>
      <c r="X301" s="160"/>
      <c r="Y301" s="526"/>
      <c r="Z301" s="743"/>
    </row>
    <row r="302" spans="1:26">
      <c r="A302" s="43">
        <v>296</v>
      </c>
      <c r="B302" s="738" t="s">
        <v>112</v>
      </c>
      <c r="C302" s="257" t="s">
        <v>279</v>
      </c>
      <c r="D302" s="737" t="s">
        <v>446</v>
      </c>
      <c r="E302" s="737" t="s">
        <v>1</v>
      </c>
      <c r="F302" s="737" t="s">
        <v>234</v>
      </c>
      <c r="G302" s="125">
        <f>H302+I302+K302+L302+O302+P302+R302+X302+J302+U302+W302+N302+Y302+Z302</f>
        <v>0</v>
      </c>
      <c r="H302" s="52"/>
      <c r="I302" s="411"/>
      <c r="J302" s="213"/>
      <c r="K302" s="304"/>
      <c r="L302" s="171"/>
      <c r="M302" s="61"/>
      <c r="N302" s="61"/>
      <c r="O302" s="261"/>
      <c r="P302" s="227"/>
      <c r="Q302" s="50"/>
      <c r="R302" s="324"/>
      <c r="S302" s="60"/>
      <c r="T302" s="61"/>
      <c r="U302" s="61"/>
      <c r="V302" s="61"/>
      <c r="W302" s="61"/>
      <c r="X302" s="160"/>
      <c r="Y302" s="526"/>
      <c r="Z302" s="743"/>
    </row>
    <row r="303" spans="1:26">
      <c r="A303" s="43">
        <v>297</v>
      </c>
      <c r="B303" s="588" t="s">
        <v>950</v>
      </c>
      <c r="C303" s="585" t="s">
        <v>951</v>
      </c>
      <c r="D303" s="585" t="s">
        <v>952</v>
      </c>
      <c r="E303" s="586" t="s">
        <v>7</v>
      </c>
      <c r="F303" s="587" t="s">
        <v>234</v>
      </c>
      <c r="G303" s="125">
        <f>H303+I303+K303+L303+O303+P303+R303+X303+J303+U303+S303+M303</f>
        <v>0</v>
      </c>
      <c r="H303" s="52"/>
      <c r="I303" s="411"/>
      <c r="J303" s="213"/>
      <c r="K303" s="304"/>
      <c r="L303" s="171"/>
      <c r="M303" s="571">
        <v>0</v>
      </c>
      <c r="N303" s="61"/>
      <c r="O303" s="261"/>
      <c r="P303" s="227"/>
      <c r="Q303" s="50"/>
      <c r="R303" s="324"/>
      <c r="S303" s="60"/>
      <c r="T303" s="61"/>
      <c r="U303" s="61"/>
      <c r="V303" s="61"/>
      <c r="W303" s="61"/>
      <c r="X303" s="160"/>
      <c r="Y303" s="526"/>
      <c r="Z303" s="743"/>
    </row>
    <row r="304" spans="1:26">
      <c r="A304" s="43">
        <v>298</v>
      </c>
      <c r="B304" s="409" t="s">
        <v>563</v>
      </c>
      <c r="C304" s="95">
        <v>11111</v>
      </c>
      <c r="D304" s="111" t="s">
        <v>564</v>
      </c>
      <c r="E304" s="85" t="s">
        <v>7</v>
      </c>
      <c r="F304" s="61" t="s">
        <v>127</v>
      </c>
      <c r="G304" s="125">
        <f>H304+I304+K304+L304+O304+P304+R304+X304+J304+U304+W304+N304+Y304</f>
        <v>0</v>
      </c>
      <c r="H304" s="350">
        <v>0</v>
      </c>
      <c r="I304" s="411"/>
      <c r="J304" s="213"/>
      <c r="K304" s="304"/>
      <c r="L304" s="304"/>
      <c r="M304" s="61"/>
      <c r="N304" s="61"/>
      <c r="O304" s="261"/>
      <c r="P304" s="227"/>
      <c r="Q304" s="50"/>
      <c r="R304" s="324"/>
      <c r="S304" s="60"/>
      <c r="T304" s="61"/>
      <c r="U304" s="61"/>
      <c r="V304" s="61"/>
      <c r="W304" s="61"/>
      <c r="X304" s="160"/>
      <c r="Y304" s="526"/>
      <c r="Z304" s="743"/>
    </row>
    <row r="305" spans="1:28">
      <c r="A305" s="43">
        <v>299</v>
      </c>
      <c r="B305" s="680" t="s">
        <v>1146</v>
      </c>
      <c r="C305" s="681"/>
      <c r="D305" s="681" t="s">
        <v>1147</v>
      </c>
      <c r="E305" s="43" t="s">
        <v>8</v>
      </c>
      <c r="F305" s="681" t="s">
        <v>234</v>
      </c>
      <c r="G305" s="125">
        <f>H305+I305+K305+L305+O305+P305+R305+X305+J305+U305+W305+N305+Y305+Z305</f>
        <v>0</v>
      </c>
      <c r="H305" s="52"/>
      <c r="I305" s="411"/>
      <c r="J305" s="213"/>
      <c r="K305" s="304"/>
      <c r="L305" s="171"/>
      <c r="M305" s="61"/>
      <c r="N305" s="61"/>
      <c r="O305" s="261"/>
      <c r="P305" s="227"/>
      <c r="Q305" s="50"/>
      <c r="R305" s="324"/>
      <c r="S305" s="60"/>
      <c r="T305" s="61"/>
      <c r="U305" s="61"/>
      <c r="V305" s="61"/>
      <c r="W305" s="61"/>
      <c r="X305" s="160"/>
      <c r="Y305" s="526">
        <v>0</v>
      </c>
      <c r="Z305" s="743"/>
    </row>
    <row r="306" spans="1:28">
      <c r="A306" s="43"/>
      <c r="B306" s="321"/>
      <c r="C306" s="322"/>
      <c r="D306" s="322"/>
      <c r="E306" s="43"/>
      <c r="F306" s="199"/>
      <c r="G306" s="125"/>
      <c r="H306" s="52"/>
      <c r="I306" s="411"/>
      <c r="J306" s="213"/>
      <c r="K306" s="304"/>
      <c r="L306" s="171"/>
      <c r="M306" s="61"/>
      <c r="N306" s="61"/>
      <c r="O306" s="261"/>
      <c r="P306" s="227"/>
      <c r="Q306" s="50"/>
      <c r="R306" s="324"/>
      <c r="S306" s="60"/>
      <c r="T306" s="61"/>
      <c r="U306" s="61"/>
      <c r="V306" s="61"/>
      <c r="W306" s="61"/>
      <c r="X306" s="160"/>
      <c r="Y306" s="526"/>
      <c r="Z306" s="743"/>
    </row>
    <row r="307" spans="1:28">
      <c r="A307" s="43"/>
      <c r="B307" s="81"/>
      <c r="C307" s="43"/>
      <c r="D307" s="197"/>
      <c r="E307" s="43"/>
      <c r="F307" s="86"/>
      <c r="G307" s="125"/>
      <c r="H307" s="52"/>
      <c r="I307" s="411"/>
      <c r="J307" s="213"/>
      <c r="K307" s="304"/>
      <c r="L307" s="171"/>
      <c r="M307" s="61"/>
      <c r="N307" s="61"/>
      <c r="O307" s="261"/>
      <c r="P307" s="261"/>
      <c r="Q307" s="50"/>
      <c r="R307" s="324"/>
      <c r="S307" s="60"/>
      <c r="T307" s="61"/>
      <c r="U307" s="61"/>
      <c r="V307" s="61"/>
      <c r="W307" s="61"/>
      <c r="X307" s="160"/>
      <c r="Y307" s="526"/>
      <c r="Z307" s="743"/>
    </row>
    <row r="308" spans="1:28" ht="13.5" thickBot="1">
      <c r="A308" s="368"/>
      <c r="B308" s="107"/>
      <c r="C308" s="105"/>
      <c r="D308" s="105"/>
      <c r="E308" s="106"/>
      <c r="F308" s="109"/>
      <c r="G308" s="126"/>
      <c r="H308" s="52"/>
      <c r="I308" s="414"/>
      <c r="J308" s="213"/>
      <c r="K308" s="171"/>
      <c r="L308" s="171"/>
      <c r="M308" s="95"/>
      <c r="N308" s="61"/>
      <c r="O308" s="226"/>
      <c r="P308" s="227"/>
      <c r="Q308" s="100"/>
      <c r="R308" s="169"/>
      <c r="S308" s="60"/>
      <c r="T308" s="61"/>
      <c r="U308" s="61"/>
      <c r="V308" s="61"/>
      <c r="W308" s="61"/>
      <c r="X308" s="160"/>
      <c r="Y308" s="526"/>
      <c r="Z308" s="743"/>
    </row>
    <row r="309" spans="1:28">
      <c r="B309" s="25"/>
      <c r="C309" s="2"/>
      <c r="F309" s="234"/>
      <c r="G309" s="45"/>
      <c r="H309" s="49"/>
      <c r="I309" s="23"/>
      <c r="J309" s="42"/>
      <c r="K309" s="70"/>
      <c r="M309" s="42"/>
      <c r="O309" s="101"/>
      <c r="R309" s="42"/>
      <c r="S309" s="70"/>
      <c r="T309" s="5"/>
      <c r="U309" s="42"/>
      <c r="V309" s="40"/>
      <c r="W309" s="42"/>
      <c r="X309" s="2"/>
      <c r="Z309"/>
    </row>
    <row r="310" spans="1:28">
      <c r="G310" s="234"/>
    </row>
    <row r="311" spans="1:28">
      <c r="B311" s="127" t="s">
        <v>131</v>
      </c>
      <c r="C311" s="128"/>
      <c r="D311" s="128"/>
      <c r="E311" s="128"/>
      <c r="F311" s="128"/>
      <c r="G311" s="45"/>
      <c r="H311" s="49"/>
      <c r="I311" s="23"/>
      <c r="K311" s="41"/>
      <c r="L311" s="42"/>
      <c r="M311" s="5"/>
      <c r="N311" s="5"/>
      <c r="Q311" s="17"/>
      <c r="R311" s="17"/>
      <c r="S311" s="5"/>
      <c r="T311" s="5"/>
      <c r="V311" s="41"/>
      <c r="W311" s="42"/>
      <c r="Y311" s="42"/>
      <c r="Z311" s="42"/>
    </row>
    <row r="312" spans="1:28">
      <c r="A312" s="39"/>
      <c r="B312" s="4" t="s">
        <v>132</v>
      </c>
      <c r="C312" s="128"/>
      <c r="D312" s="128"/>
      <c r="E312" s="128"/>
      <c r="F312" s="128"/>
      <c r="G312" s="45"/>
      <c r="H312" s="49"/>
      <c r="I312" s="23"/>
      <c r="K312" s="41"/>
      <c r="L312" s="42"/>
      <c r="M312" s="5"/>
      <c r="N312" s="5"/>
      <c r="Q312" s="17"/>
      <c r="R312" s="17"/>
      <c r="S312" s="5"/>
      <c r="T312" s="5"/>
      <c r="V312" s="41"/>
      <c r="W312" s="42"/>
      <c r="Y312" s="42"/>
      <c r="Z312" s="42"/>
    </row>
    <row r="313" spans="1:28">
      <c r="A313" s="39"/>
      <c r="B313" s="4" t="s">
        <v>133</v>
      </c>
      <c r="C313" s="128"/>
      <c r="D313" s="128"/>
      <c r="E313" s="128"/>
      <c r="F313" s="128"/>
      <c r="G313" s="45"/>
      <c r="H313" s="49"/>
      <c r="I313" s="23"/>
      <c r="K313" s="41"/>
      <c r="L313" s="42"/>
      <c r="M313" s="5"/>
      <c r="N313" s="5"/>
      <c r="Q313" s="17"/>
      <c r="R313" s="17"/>
      <c r="S313" s="5"/>
      <c r="T313" s="5"/>
      <c r="V313" s="41"/>
      <c r="W313" s="42"/>
      <c r="Y313" s="42"/>
      <c r="Z313" s="42"/>
      <c r="AA313" s="22"/>
      <c r="AB313" s="22"/>
    </row>
    <row r="314" spans="1:28">
      <c r="A314" s="39"/>
      <c r="B314" s="4" t="s">
        <v>605</v>
      </c>
      <c r="C314" s="128"/>
      <c r="D314" s="128"/>
      <c r="E314" s="128"/>
      <c r="F314" s="128"/>
      <c r="G314" s="45"/>
      <c r="H314" s="49"/>
      <c r="I314" s="23"/>
      <c r="K314" s="41"/>
      <c r="L314" s="42"/>
      <c r="M314" s="5"/>
      <c r="N314" s="5"/>
      <c r="Q314" s="17"/>
      <c r="R314" s="17"/>
      <c r="S314" s="5"/>
      <c r="T314" s="5"/>
      <c r="V314" s="41"/>
      <c r="W314" s="42"/>
      <c r="Y314" s="42"/>
      <c r="Z314" s="42"/>
      <c r="AA314" s="22"/>
      <c r="AB314" s="22"/>
    </row>
    <row r="315" spans="1:28">
      <c r="A315" s="39"/>
      <c r="B315" s="4" t="s">
        <v>134</v>
      </c>
      <c r="C315" s="128"/>
      <c r="D315" s="128"/>
      <c r="E315" s="128"/>
      <c r="F315" s="128"/>
      <c r="G315" s="45"/>
      <c r="H315" s="49"/>
      <c r="I315" s="23"/>
      <c r="K315" s="41"/>
      <c r="L315" s="42"/>
      <c r="M315" s="5"/>
      <c r="N315" s="5"/>
      <c r="Q315" s="17"/>
      <c r="R315" s="17"/>
      <c r="S315" s="5"/>
      <c r="T315" s="5"/>
      <c r="V315" s="41"/>
      <c r="W315" s="42"/>
      <c r="Y315" s="42"/>
      <c r="Z315" s="42"/>
      <c r="AA315" s="22"/>
      <c r="AB315" s="22"/>
    </row>
    <row r="316" spans="1:28">
      <c r="A316" s="39"/>
      <c r="B316" s="4" t="s">
        <v>135</v>
      </c>
      <c r="C316" s="128"/>
      <c r="D316" s="128"/>
      <c r="E316" s="128"/>
      <c r="F316" s="128"/>
      <c r="G316" s="45"/>
      <c r="H316" s="49"/>
      <c r="I316" s="23"/>
      <c r="K316" s="41"/>
      <c r="L316" s="42"/>
      <c r="M316" s="5"/>
      <c r="N316" s="5"/>
      <c r="Q316" s="17"/>
      <c r="R316" s="17"/>
      <c r="S316" s="5"/>
      <c r="T316" s="5"/>
      <c r="V316" s="41"/>
      <c r="W316" s="42"/>
      <c r="Y316" s="42"/>
      <c r="Z316" s="42"/>
      <c r="AA316" s="22"/>
      <c r="AB316" s="22"/>
    </row>
    <row r="317" spans="1:28">
      <c r="A317" s="39"/>
      <c r="B317" s="39"/>
      <c r="C317" s="40"/>
      <c r="D317" s="40"/>
      <c r="E317" s="40"/>
      <c r="F317" s="39"/>
      <c r="G317" s="49"/>
      <c r="H317" s="49"/>
      <c r="I317" s="129"/>
      <c r="J317" s="129"/>
      <c r="K317" s="41"/>
      <c r="L317" s="42"/>
      <c r="M317" s="5"/>
      <c r="N317" s="5"/>
      <c r="Q317" s="17"/>
      <c r="R317" s="17"/>
      <c r="S317" s="5"/>
      <c r="T317" s="149" t="s">
        <v>128</v>
      </c>
      <c r="U317" s="130"/>
      <c r="V317" s="41"/>
      <c r="W317" s="42"/>
      <c r="Y317" s="42"/>
      <c r="Z317" s="42"/>
      <c r="AA317" s="22"/>
      <c r="AB317" s="22"/>
    </row>
    <row r="318" spans="1:28">
      <c r="A318" s="39"/>
      <c r="B318" s="39"/>
      <c r="C318" s="40"/>
      <c r="D318" s="40"/>
      <c r="E318" s="40"/>
      <c r="F318" s="39"/>
      <c r="G318" s="49"/>
      <c r="H318" s="49"/>
      <c r="I318" s="129"/>
      <c r="J318" s="129"/>
      <c r="K318" s="41"/>
      <c r="L318" s="42"/>
      <c r="M318" s="5"/>
      <c r="N318" s="5"/>
      <c r="Q318" s="17"/>
      <c r="R318" s="17"/>
      <c r="S318" s="5"/>
      <c r="T318" s="149" t="s">
        <v>918</v>
      </c>
      <c r="U318" s="130"/>
      <c r="V318" s="41"/>
      <c r="W318" s="42"/>
      <c r="Y318" s="42"/>
      <c r="Z318" s="42"/>
      <c r="AA318" s="22"/>
      <c r="AB318" s="22"/>
    </row>
    <row r="319" spans="1:28">
      <c r="A319" s="39"/>
      <c r="G319" s="234"/>
      <c r="AA319" s="22"/>
      <c r="AB319" s="22"/>
    </row>
    <row r="320" spans="1:28">
      <c r="G320" s="234"/>
      <c r="AA320" s="22"/>
      <c r="AB320" s="22"/>
    </row>
    <row r="321" spans="7:7">
      <c r="G321" s="234"/>
    </row>
    <row r="322" spans="7:7">
      <c r="G322" s="234"/>
    </row>
    <row r="323" spans="7:7">
      <c r="G323" s="234"/>
    </row>
    <row r="324" spans="7:7">
      <c r="G324" s="234"/>
    </row>
    <row r="325" spans="7:7">
      <c r="G325" s="234"/>
    </row>
    <row r="326" spans="7:7">
      <c r="G326" s="234"/>
    </row>
    <row r="327" spans="7:7">
      <c r="G327" s="234"/>
    </row>
    <row r="328" spans="7:7">
      <c r="G328" s="234"/>
    </row>
    <row r="329" spans="7:7">
      <c r="G329" s="234"/>
    </row>
    <row r="330" spans="7:7">
      <c r="G330" s="234"/>
    </row>
    <row r="331" spans="7:7">
      <c r="G331" s="234"/>
    </row>
    <row r="332" spans="7:7">
      <c r="G332" s="234"/>
    </row>
    <row r="333" spans="7:7">
      <c r="G333" s="108"/>
    </row>
  </sheetData>
  <sortState ref="B7:Z308">
    <sortCondition descending="1" ref="G7:G308"/>
  </sortState>
  <mergeCells count="3">
    <mergeCell ref="E6:G6"/>
    <mergeCell ref="A2:Z2"/>
    <mergeCell ref="A3:Z3"/>
  </mergeCells>
  <conditionalFormatting sqref="B301:B305 B299 B300:C300 D299:E305 B293:E298 B292 B291:C291 B287:C287 C285 B283:B286 B288:B290 B282:C282 C279 F272:F305 C274 B272:C273 D272:E292 B274:B281 C276:C277 C10:E11 B12:B13 D12:E13 C12">
    <cfRule type="cellIs" dxfId="1" priority="7" stopIfTrue="1" operator="equal">
      <formula>TRUE</formula>
    </cfRule>
  </conditionalFormatting>
  <conditionalFormatting sqref="D86:D90 D80:D84 B79:C90 B78:D78">
    <cfRule type="cellIs" dxfId="0" priority="3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Statistics 1-22</vt:lpstr>
      <vt:lpstr>S4A</vt:lpstr>
      <vt:lpstr>S6A </vt:lpstr>
      <vt:lpstr>S7</vt:lpstr>
      <vt:lpstr>S8EP</vt:lpstr>
      <vt:lpstr>S9A</vt:lpstr>
      <vt:lpstr>'Statistics 1-22'!Področje_tiskanja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PELAGIC</dc:creator>
  <cp:lastModifiedBy>.</cp:lastModifiedBy>
  <cp:lastPrinted>2017-10-10T11:52:59Z</cp:lastPrinted>
  <dcterms:created xsi:type="dcterms:W3CDTF">2008-07-26T16:02:21Z</dcterms:created>
  <dcterms:modified xsi:type="dcterms:W3CDTF">2017-10-20T08:34:01Z</dcterms:modified>
</cp:coreProperties>
</file>