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8820" activeTab="0"/>
  </bookViews>
  <sheets>
    <sheet name="2004" sheetId="1" r:id="rId1"/>
  </sheets>
  <definedNames>
    <definedName name="_xlnm.Print_Area" localSheetId="0">'2004'!$A$1:$H$49</definedName>
  </definedNames>
  <calcPr fullCalcOnLoad="1"/>
</workbook>
</file>

<file path=xl/sharedStrings.xml><?xml version="1.0" encoding="utf-8"?>
<sst xmlns="http://schemas.openxmlformats.org/spreadsheetml/2006/main" count="72" uniqueCount="46">
  <si>
    <t>FAI BALLOONING COMMISSION (CIA)</t>
  </si>
  <si>
    <t>Date</t>
  </si>
  <si>
    <t>Description</t>
  </si>
  <si>
    <t>TOTAL</t>
  </si>
  <si>
    <t>Amount in credit for FFA. Advance for future FFA expenses : Euro 175.27</t>
  </si>
  <si>
    <t>Pmt : JCWeber  - SF 2004 Mobilux ( Euro 650 )</t>
  </si>
  <si>
    <t>Pmt : SF Mildura 2004 Championships</t>
  </si>
  <si>
    <t>Pmt : CIA donation 2004+2005 : Czeck Republic ( $ 50 )</t>
  </si>
  <si>
    <t>Opening Balance</t>
  </si>
  <si>
    <t>CLOSING BALANCE</t>
  </si>
  <si>
    <t>Pmt : SF Cup of Moscow 2004 : ( Euro 320 )</t>
  </si>
  <si>
    <t>Pmt : SF Prominent 2004 : ( Euro 320 )</t>
  </si>
  <si>
    <t>Pmt : SF Crimea Ukraine 2004 ( USD 390 )</t>
  </si>
  <si>
    <t>Pmt : SF Motegi 2003 + 2004</t>
  </si>
  <si>
    <t xml:space="preserve">Pmt : Abruzzo Int. Museum - Albuquerque USA </t>
  </si>
  <si>
    <t>Pmt : CIA donation 2004 - Japan ( visa )</t>
  </si>
  <si>
    <t>Pmt : CIA donation 2004 - United Kingdom ( visa )</t>
  </si>
  <si>
    <t>Pmt : CIA donation 2004 - Switzerland ( $ 200 )</t>
  </si>
  <si>
    <t>Reimb. Expense L. Purfield - Debrecen 2004</t>
  </si>
  <si>
    <t>Reimb.expenses JC Weber - Debrecen 2004</t>
  </si>
  <si>
    <t>Pmt : Fonix Debrecen - reimb. Expense L. Purfield and JCWeber</t>
  </si>
  <si>
    <t>Pmt : Fonex Debrecen - over payment</t>
  </si>
  <si>
    <t>2004 Championships medals</t>
  </si>
  <si>
    <t>Pmt : CIA donation 2004 - Germany</t>
  </si>
  <si>
    <t>Pmt: SF Polish Balloon Cup</t>
  </si>
  <si>
    <t>Participation 50% - reimb. Expenses Mary Ann Stevens - ICAO meeting</t>
  </si>
  <si>
    <t>Protest fee - 10th Gaz Champ - Bitterfeld - JCWeber</t>
  </si>
  <si>
    <t>Subvention Int. Youth Camp ( Euro 1500 )</t>
  </si>
  <si>
    <t>Reimb. Expenses JC Weber - FAI GC Madrid (Euro 494.66 )</t>
  </si>
  <si>
    <t>Pmt : D. Blackmore - Mildura - Nudie Title</t>
  </si>
  <si>
    <t>Pmt : Deutscher Ballonsport : USD 331.50</t>
  </si>
  <si>
    <t>sanction fee</t>
  </si>
  <si>
    <t>donation</t>
  </si>
  <si>
    <t>awards</t>
  </si>
  <si>
    <t>event</t>
  </si>
  <si>
    <t>running expenses</t>
  </si>
  <si>
    <t>subsidy</t>
  </si>
  <si>
    <t>Balance</t>
  </si>
  <si>
    <t>Total</t>
  </si>
  <si>
    <t>FINANCIAL STATEMENT - 2004</t>
  </si>
  <si>
    <t>Pmt: Belgium Balloon Fed - 3rd. Diamand for Ph. De Cock</t>
  </si>
  <si>
    <t>ASCP meeting - 01/04 Lausanne - hotel booking JCWeber</t>
  </si>
  <si>
    <t>INCOME SFr</t>
  </si>
  <si>
    <t xml:space="preserve">EXPENDITURE  </t>
  </si>
  <si>
    <t>(Debit) SFr</t>
  </si>
  <si>
    <t>(Credit) SFr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</si>
</sst>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[$SFr.-100C]\ #,##0.00"/>
    <numFmt numFmtId="189" formatCode="_ [$SFr.-100C]\ * #,##0.00_ ;_ [$SFr.-100C]\ * \-#,##0.00_ ;_ [$SFr.-100C]\ * &quot;-&quot;??_ ;_ @_ "/>
  </numFmts>
  <fonts count="6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89" fontId="1" fillId="0" borderId="0" xfId="0" applyNumberFormat="1" applyFont="1" applyAlignment="1">
      <alignment horizontal="centerContinuous"/>
    </xf>
    <xf numFmtId="189" fontId="0" fillId="0" borderId="0" xfId="0" applyNumberFormat="1" applyAlignment="1">
      <alignment/>
    </xf>
    <xf numFmtId="189" fontId="0" fillId="0" borderId="0" xfId="0" applyNumberFormat="1" applyFont="1" applyAlignment="1">
      <alignment horizontal="centerContinuous"/>
    </xf>
    <xf numFmtId="189" fontId="1" fillId="0" borderId="1" xfId="0" applyNumberFormat="1" applyFont="1" applyFill="1" applyBorder="1" applyAlignment="1">
      <alignment horizontal="center" vertical="center"/>
    </xf>
    <xf numFmtId="189" fontId="0" fillId="0" borderId="0" xfId="0" applyNumberFormat="1" applyFont="1" applyAlignment="1">
      <alignment/>
    </xf>
    <xf numFmtId="189" fontId="1" fillId="0" borderId="0" xfId="0" applyNumberFormat="1" applyFont="1" applyAlignment="1">
      <alignment horizontal="centerContinuous"/>
    </xf>
    <xf numFmtId="189" fontId="0" fillId="0" borderId="0" xfId="0" applyNumberFormat="1" applyFont="1" applyAlignment="1">
      <alignment horizontal="centerContinuous"/>
    </xf>
    <xf numFmtId="14" fontId="0" fillId="2" borderId="1" xfId="0" applyNumberFormat="1" applyFont="1" applyFill="1" applyBorder="1" applyAlignment="1">
      <alignment horizontal="center" vertical="center"/>
    </xf>
    <xf numFmtId="2" fontId="0" fillId="0" borderId="1" xfId="15" applyNumberFormat="1" applyFont="1" applyBorder="1" applyAlignment="1">
      <alignment vertical="center"/>
    </xf>
    <xf numFmtId="2" fontId="1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1" fillId="0" borderId="1" xfId="15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/>
    </xf>
    <xf numFmtId="2" fontId="1" fillId="2" borderId="1" xfId="15" applyNumberFormat="1" applyFont="1" applyFill="1" applyBorder="1" applyAlignment="1">
      <alignment vertical="center"/>
    </xf>
    <xf numFmtId="2" fontId="1" fillId="2" borderId="1" xfId="15" applyNumberFormat="1" applyFont="1" applyFill="1" applyBorder="1" applyAlignment="1">
      <alignment vertical="center"/>
    </xf>
    <xf numFmtId="2" fontId="0" fillId="0" borderId="3" xfId="0" applyNumberFormat="1" applyFont="1" applyBorder="1" applyAlignment="1">
      <alignment/>
    </xf>
    <xf numFmtId="189" fontId="1" fillId="0" borderId="4" xfId="0" applyNumberFormat="1" applyFont="1" applyBorder="1" applyAlignment="1">
      <alignment horizontal="center" vertical="center"/>
    </xf>
    <xf numFmtId="189" fontId="1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B2" sqref="B2"/>
    </sheetView>
  </sheetViews>
  <sheetFormatPr defaultColWidth="9.140625" defaultRowHeight="12.75"/>
  <cols>
    <col min="1" max="1" width="11.421875" style="0" customWidth="1"/>
    <col min="2" max="2" width="56.140625" style="0" customWidth="1"/>
    <col min="3" max="3" width="17.28125" style="0" customWidth="1"/>
    <col min="4" max="4" width="9.7109375" style="24" customWidth="1"/>
    <col min="5" max="5" width="9.28125" style="24" customWidth="1"/>
    <col min="6" max="6" width="9.28125" style="21" customWidth="1"/>
    <col min="7" max="7" width="8.8515625" style="21" customWidth="1"/>
    <col min="8" max="8" width="9.7109375" style="24" customWidth="1"/>
    <col min="9" max="16384" width="11.421875" style="0" customWidth="1"/>
  </cols>
  <sheetData>
    <row r="1" spans="1:7" ht="12.75">
      <c r="A1" s="1" t="s">
        <v>0</v>
      </c>
      <c r="B1" s="1"/>
      <c r="C1" s="1"/>
      <c r="D1" s="25"/>
      <c r="E1" s="25"/>
      <c r="F1" s="20"/>
      <c r="G1" s="20"/>
    </row>
    <row r="2" spans="1:7" ht="12.75">
      <c r="A2" s="3" t="s">
        <v>39</v>
      </c>
      <c r="B2" s="4"/>
      <c r="C2" s="4"/>
      <c r="D2" s="26"/>
      <c r="E2" s="26"/>
      <c r="F2" s="22"/>
      <c r="G2" s="22"/>
    </row>
    <row r="3" spans="1:7" ht="12.75">
      <c r="A3" s="3"/>
      <c r="B3" s="4"/>
      <c r="C3" s="4"/>
      <c r="D3" s="26"/>
      <c r="E3" s="26"/>
      <c r="F3" s="22"/>
      <c r="G3" s="22"/>
    </row>
    <row r="4" spans="1:7" ht="12.75">
      <c r="A4" s="2"/>
      <c r="B4" s="2"/>
      <c r="C4" s="2"/>
      <c r="D4" s="37" t="s">
        <v>43</v>
      </c>
      <c r="E4" s="38"/>
      <c r="F4" s="37" t="s">
        <v>42</v>
      </c>
      <c r="G4" s="38"/>
    </row>
    <row r="5" spans="1:8" s="17" customFormat="1" ht="12.75">
      <c r="A5" s="19" t="s">
        <v>1</v>
      </c>
      <c r="B5" s="19" t="s">
        <v>2</v>
      </c>
      <c r="C5" s="19"/>
      <c r="D5" s="39" t="s">
        <v>44</v>
      </c>
      <c r="E5" s="40"/>
      <c r="F5" s="40" t="s">
        <v>45</v>
      </c>
      <c r="G5" s="41"/>
      <c r="H5" s="23" t="s">
        <v>37</v>
      </c>
    </row>
    <row r="6" spans="1:8" ht="12.75">
      <c r="A6" s="5">
        <v>37987</v>
      </c>
      <c r="B6" s="6" t="s">
        <v>8</v>
      </c>
      <c r="C6" s="6"/>
      <c r="D6" s="28"/>
      <c r="E6" s="28"/>
      <c r="F6" s="29"/>
      <c r="G6" s="29"/>
      <c r="H6" s="29">
        <v>62515.63</v>
      </c>
    </row>
    <row r="7" spans="1:8" ht="12.75">
      <c r="A7" s="5"/>
      <c r="B7" s="6"/>
      <c r="C7" s="6"/>
      <c r="D7" s="28"/>
      <c r="E7" s="28"/>
      <c r="F7" s="29"/>
      <c r="G7" s="29"/>
      <c r="H7" s="36"/>
    </row>
    <row r="8" spans="1:8" ht="12.75">
      <c r="A8" s="11">
        <v>38348</v>
      </c>
      <c r="B8" s="12" t="s">
        <v>40</v>
      </c>
      <c r="C8" s="12" t="s">
        <v>33</v>
      </c>
      <c r="D8" s="28"/>
      <c r="E8" s="28"/>
      <c r="F8" s="30">
        <v>150</v>
      </c>
      <c r="G8" s="30"/>
      <c r="H8" s="36"/>
    </row>
    <row r="9" spans="1:8" s="17" customFormat="1" ht="12.75">
      <c r="A9" s="14"/>
      <c r="B9" s="15" t="s">
        <v>38</v>
      </c>
      <c r="C9" s="16"/>
      <c r="D9" s="31"/>
      <c r="E9" s="31">
        <f>SUM(D8)</f>
        <v>0</v>
      </c>
      <c r="F9" s="29"/>
      <c r="G9" s="29">
        <f>SUM(F8)</f>
        <v>150</v>
      </c>
      <c r="H9" s="29">
        <f>G9+E9</f>
        <v>150</v>
      </c>
    </row>
    <row r="10" spans="1:8" ht="12.75">
      <c r="A10" s="11"/>
      <c r="B10" s="12"/>
      <c r="C10" s="12"/>
      <c r="D10" s="28"/>
      <c r="E10" s="28"/>
      <c r="F10" s="30"/>
      <c r="G10" s="30"/>
      <c r="H10" s="36"/>
    </row>
    <row r="11" spans="1:8" ht="12.75">
      <c r="A11" s="11">
        <v>38037</v>
      </c>
      <c r="B11" s="12" t="s">
        <v>7</v>
      </c>
      <c r="C11" s="12" t="s">
        <v>32</v>
      </c>
      <c r="D11" s="28"/>
      <c r="E11" s="28"/>
      <c r="F11" s="30">
        <v>62.13</v>
      </c>
      <c r="G11" s="30"/>
      <c r="H11" s="36"/>
    </row>
    <row r="12" spans="1:8" ht="12.75">
      <c r="A12" s="11">
        <v>38065</v>
      </c>
      <c r="B12" s="12" t="s">
        <v>14</v>
      </c>
      <c r="C12" s="12" t="s">
        <v>32</v>
      </c>
      <c r="D12" s="28"/>
      <c r="E12" s="28"/>
      <c r="F12" s="30">
        <v>500</v>
      </c>
      <c r="G12" s="30"/>
      <c r="H12" s="36"/>
    </row>
    <row r="13" spans="1:8" ht="12.75">
      <c r="A13" s="11">
        <v>38065</v>
      </c>
      <c r="B13" s="12" t="s">
        <v>15</v>
      </c>
      <c r="C13" s="12" t="s">
        <v>32</v>
      </c>
      <c r="D13" s="28"/>
      <c r="E13" s="28"/>
      <c r="F13" s="30">
        <v>444.3</v>
      </c>
      <c r="G13" s="30"/>
      <c r="H13" s="36"/>
    </row>
    <row r="14" spans="1:8" ht="12.75">
      <c r="A14" s="11">
        <v>38084</v>
      </c>
      <c r="B14" s="12" t="s">
        <v>16</v>
      </c>
      <c r="C14" s="12" t="s">
        <v>32</v>
      </c>
      <c r="D14" s="28"/>
      <c r="E14" s="28"/>
      <c r="F14" s="30">
        <v>257.55</v>
      </c>
      <c r="G14" s="30"/>
      <c r="H14" s="36"/>
    </row>
    <row r="15" spans="1:8" ht="12.75">
      <c r="A15" s="11">
        <v>38103</v>
      </c>
      <c r="B15" s="12" t="s">
        <v>17</v>
      </c>
      <c r="C15" s="12" t="s">
        <v>32</v>
      </c>
      <c r="D15" s="28"/>
      <c r="E15" s="28"/>
      <c r="F15" s="30">
        <v>263.48</v>
      </c>
      <c r="G15" s="30"/>
      <c r="H15" s="36"/>
    </row>
    <row r="16" spans="1:8" ht="12.75">
      <c r="A16" s="11">
        <v>38126</v>
      </c>
      <c r="B16" s="12" t="s">
        <v>23</v>
      </c>
      <c r="C16" s="12" t="s">
        <v>32</v>
      </c>
      <c r="D16" s="28"/>
      <c r="E16" s="28"/>
      <c r="F16" s="30">
        <v>1000</v>
      </c>
      <c r="G16" s="30"/>
      <c r="H16" s="36"/>
    </row>
    <row r="17" spans="1:8" ht="12.75">
      <c r="A17" s="11">
        <v>38336</v>
      </c>
      <c r="B17" s="12" t="s">
        <v>30</v>
      </c>
      <c r="C17" s="12" t="s">
        <v>32</v>
      </c>
      <c r="D17" s="28"/>
      <c r="E17" s="28"/>
      <c r="F17" s="30">
        <v>378.9</v>
      </c>
      <c r="G17" s="30"/>
      <c r="H17" s="36"/>
    </row>
    <row r="18" spans="1:8" s="17" customFormat="1" ht="12.75">
      <c r="A18" s="14"/>
      <c r="B18" s="15" t="s">
        <v>38</v>
      </c>
      <c r="C18" s="16"/>
      <c r="D18" s="31"/>
      <c r="E18" s="31">
        <f>SUM(D11:D17)</f>
        <v>0</v>
      </c>
      <c r="F18" s="29"/>
      <c r="G18" s="29">
        <f>SUM(F11:F17)</f>
        <v>2906.36</v>
      </c>
      <c r="H18" s="29">
        <f>G18+E18</f>
        <v>2906.36</v>
      </c>
    </row>
    <row r="19" spans="1:8" ht="12.75">
      <c r="A19" s="11"/>
      <c r="B19" s="12"/>
      <c r="C19" s="12"/>
      <c r="D19" s="28"/>
      <c r="E19" s="28"/>
      <c r="F19" s="30"/>
      <c r="G19" s="30"/>
      <c r="H19" s="36"/>
    </row>
    <row r="20" spans="1:8" ht="12.75">
      <c r="A20" s="11">
        <v>38121</v>
      </c>
      <c r="B20" s="12" t="s">
        <v>22</v>
      </c>
      <c r="C20" s="12" t="s">
        <v>34</v>
      </c>
      <c r="D20" s="28">
        <v>-800</v>
      </c>
      <c r="E20" s="28"/>
      <c r="F20" s="30"/>
      <c r="G20" s="30"/>
      <c r="H20" s="36"/>
    </row>
    <row r="21" spans="1:8" ht="12.75">
      <c r="A21" s="11">
        <v>38251</v>
      </c>
      <c r="B21" s="12" t="s">
        <v>26</v>
      </c>
      <c r="C21" s="12" t="s">
        <v>34</v>
      </c>
      <c r="D21" s="28"/>
      <c r="E21" s="28"/>
      <c r="F21" s="30">
        <v>154.7</v>
      </c>
      <c r="G21" s="30"/>
      <c r="H21" s="36"/>
    </row>
    <row r="22" spans="1:8" ht="12.75">
      <c r="A22" s="11">
        <v>38313</v>
      </c>
      <c r="B22" s="12" t="s">
        <v>29</v>
      </c>
      <c r="C22" s="12" t="s">
        <v>34</v>
      </c>
      <c r="D22" s="28"/>
      <c r="E22" s="28"/>
      <c r="F22" s="30">
        <v>4412.18</v>
      </c>
      <c r="G22" s="30"/>
      <c r="H22" s="36"/>
    </row>
    <row r="23" spans="1:8" s="17" customFormat="1" ht="12.75">
      <c r="A23" s="14"/>
      <c r="B23" s="15" t="s">
        <v>38</v>
      </c>
      <c r="C23" s="16"/>
      <c r="D23" s="31"/>
      <c r="E23" s="31">
        <f>SUM(D20:D22)</f>
        <v>-800</v>
      </c>
      <c r="F23" s="29"/>
      <c r="G23" s="29">
        <f>SUM(F20:F22)</f>
        <v>4566.88</v>
      </c>
      <c r="H23" s="29">
        <f>G23+E23</f>
        <v>3766.88</v>
      </c>
    </row>
    <row r="24" spans="1:8" ht="12.75">
      <c r="A24" s="11"/>
      <c r="B24" s="12"/>
      <c r="C24" s="12"/>
      <c r="D24" s="28"/>
      <c r="E24" s="28"/>
      <c r="F24" s="30"/>
      <c r="G24" s="30"/>
      <c r="H24" s="36"/>
    </row>
    <row r="25" spans="1:8" ht="12.75">
      <c r="A25" s="11">
        <v>38019</v>
      </c>
      <c r="B25" s="12" t="s">
        <v>41</v>
      </c>
      <c r="C25" s="12" t="s">
        <v>35</v>
      </c>
      <c r="D25" s="28">
        <v>-110</v>
      </c>
      <c r="E25" s="28"/>
      <c r="F25" s="30"/>
      <c r="G25" s="30"/>
      <c r="H25" s="36"/>
    </row>
    <row r="26" spans="1:8" ht="12.75">
      <c r="A26" s="11">
        <v>38096</v>
      </c>
      <c r="B26" s="12" t="s">
        <v>20</v>
      </c>
      <c r="C26" s="12" t="s">
        <v>35</v>
      </c>
      <c r="D26" s="28"/>
      <c r="E26" s="28"/>
      <c r="F26" s="30">
        <f>SUM(903.05)</f>
        <v>903.05</v>
      </c>
      <c r="G26" s="30"/>
      <c r="H26" s="36"/>
    </row>
    <row r="27" spans="1:8" ht="12.75">
      <c r="A27" s="11">
        <v>38103</v>
      </c>
      <c r="B27" s="12" t="s">
        <v>19</v>
      </c>
      <c r="C27" s="12" t="s">
        <v>35</v>
      </c>
      <c r="D27" s="28">
        <v>-293.61</v>
      </c>
      <c r="E27" s="28"/>
      <c r="F27" s="30"/>
      <c r="G27" s="30"/>
      <c r="H27" s="36"/>
    </row>
    <row r="28" spans="1:8" ht="12.75">
      <c r="A28" s="11">
        <v>38103</v>
      </c>
      <c r="B28" s="12" t="s">
        <v>18</v>
      </c>
      <c r="C28" s="12" t="s">
        <v>35</v>
      </c>
      <c r="D28" s="28">
        <v>-605.29</v>
      </c>
      <c r="E28" s="28"/>
      <c r="F28" s="30"/>
      <c r="G28" s="30"/>
      <c r="H28" s="36"/>
    </row>
    <row r="29" spans="1:8" ht="12.75">
      <c r="A29" s="11">
        <v>38166</v>
      </c>
      <c r="B29" s="13" t="s">
        <v>25</v>
      </c>
      <c r="C29" s="13" t="s">
        <v>35</v>
      </c>
      <c r="D29" s="28">
        <v>-759.75</v>
      </c>
      <c r="E29" s="28"/>
      <c r="F29" s="30"/>
      <c r="G29" s="30"/>
      <c r="H29" s="36"/>
    </row>
    <row r="30" spans="1:8" ht="12.75">
      <c r="A30" s="11">
        <v>38308</v>
      </c>
      <c r="B30" s="12" t="s">
        <v>28</v>
      </c>
      <c r="C30" s="12" t="s">
        <v>35</v>
      </c>
      <c r="D30" s="28">
        <v>-749.23</v>
      </c>
      <c r="E30" s="28"/>
      <c r="F30" s="30"/>
      <c r="G30" s="30"/>
      <c r="H30" s="36"/>
    </row>
    <row r="31" spans="1:8" s="17" customFormat="1" ht="12.75">
      <c r="A31" s="14"/>
      <c r="B31" s="15" t="s">
        <v>38</v>
      </c>
      <c r="C31" s="16"/>
      <c r="D31" s="31"/>
      <c r="E31" s="31">
        <f>SUM(D25:D30)</f>
        <v>-2517.88</v>
      </c>
      <c r="F31" s="29"/>
      <c r="G31" s="29">
        <f>SUM(F25:F30)</f>
        <v>903.05</v>
      </c>
      <c r="H31" s="29">
        <f>G31+E31</f>
        <v>-1614.8300000000002</v>
      </c>
    </row>
    <row r="32" spans="1:8" ht="12.75">
      <c r="A32" s="11"/>
      <c r="B32" s="12"/>
      <c r="C32" s="12"/>
      <c r="D32" s="28"/>
      <c r="E32" s="28"/>
      <c r="F32" s="30"/>
      <c r="G32" s="30"/>
      <c r="H32" s="36"/>
    </row>
    <row r="33" spans="1:8" ht="12.75">
      <c r="A33" s="11">
        <v>37987</v>
      </c>
      <c r="B33" s="13" t="s">
        <v>4</v>
      </c>
      <c r="C33" s="13" t="s">
        <v>31</v>
      </c>
      <c r="D33" s="28"/>
      <c r="E33" s="28"/>
      <c r="F33" s="30">
        <v>270.69</v>
      </c>
      <c r="G33" s="30"/>
      <c r="H33" s="36"/>
    </row>
    <row r="34" spans="1:8" ht="12.75">
      <c r="A34" s="11">
        <v>38010</v>
      </c>
      <c r="B34" s="13" t="s">
        <v>5</v>
      </c>
      <c r="C34" s="13" t="s">
        <v>31</v>
      </c>
      <c r="D34" s="28"/>
      <c r="E34" s="28"/>
      <c r="F34" s="30">
        <v>1000</v>
      </c>
      <c r="G34" s="30"/>
      <c r="H34" s="36"/>
    </row>
    <row r="35" spans="1:8" ht="12.75">
      <c r="A35" s="11">
        <v>38016</v>
      </c>
      <c r="B35" s="13" t="s">
        <v>6</v>
      </c>
      <c r="C35" s="13" t="s">
        <v>31</v>
      </c>
      <c r="D35" s="28"/>
      <c r="E35" s="28"/>
      <c r="F35" s="30">
        <v>9988</v>
      </c>
      <c r="G35" s="30"/>
      <c r="H35" s="36"/>
    </row>
    <row r="36" spans="1:8" ht="12.75">
      <c r="A36" s="11">
        <v>38054</v>
      </c>
      <c r="B36" s="12" t="s">
        <v>13</v>
      </c>
      <c r="C36" s="13" t="s">
        <v>31</v>
      </c>
      <c r="D36" s="28"/>
      <c r="E36" s="28"/>
      <c r="F36" s="30">
        <v>2000</v>
      </c>
      <c r="G36" s="30"/>
      <c r="H36" s="36"/>
    </row>
    <row r="37" spans="1:8" ht="12.75">
      <c r="A37" s="11">
        <v>38058</v>
      </c>
      <c r="B37" s="12" t="s">
        <v>10</v>
      </c>
      <c r="C37" s="13" t="s">
        <v>31</v>
      </c>
      <c r="D37" s="28"/>
      <c r="E37" s="28"/>
      <c r="F37" s="30">
        <v>500</v>
      </c>
      <c r="G37" s="30"/>
      <c r="H37" s="36"/>
    </row>
    <row r="38" spans="1:8" ht="12.75">
      <c r="A38" s="11">
        <v>38058</v>
      </c>
      <c r="B38" s="12" t="s">
        <v>11</v>
      </c>
      <c r="C38" s="13" t="s">
        <v>31</v>
      </c>
      <c r="D38" s="28"/>
      <c r="E38" s="28"/>
      <c r="F38" s="30">
        <v>500</v>
      </c>
      <c r="G38" s="30"/>
      <c r="H38" s="36"/>
    </row>
    <row r="39" spans="1:8" ht="12.75">
      <c r="A39" s="11">
        <v>38058</v>
      </c>
      <c r="B39" s="12" t="s">
        <v>12</v>
      </c>
      <c r="C39" s="13" t="s">
        <v>31</v>
      </c>
      <c r="D39" s="28"/>
      <c r="E39" s="28"/>
      <c r="F39" s="30">
        <v>500</v>
      </c>
      <c r="G39" s="30"/>
      <c r="H39" s="36"/>
    </row>
    <row r="40" spans="1:8" ht="12.75">
      <c r="A40" s="11">
        <v>38096</v>
      </c>
      <c r="B40" s="12" t="s">
        <v>21</v>
      </c>
      <c r="C40" s="13" t="s">
        <v>31</v>
      </c>
      <c r="D40" s="28"/>
      <c r="E40" s="28"/>
      <c r="F40" s="32">
        <v>719.58</v>
      </c>
      <c r="G40" s="33"/>
      <c r="H40" s="36"/>
    </row>
    <row r="41" spans="1:8" ht="12.75">
      <c r="A41" s="11">
        <v>38163</v>
      </c>
      <c r="B41" s="12" t="s">
        <v>24</v>
      </c>
      <c r="C41" s="13" t="s">
        <v>31</v>
      </c>
      <c r="D41" s="28"/>
      <c r="E41" s="28"/>
      <c r="F41" s="30">
        <v>500</v>
      </c>
      <c r="G41" s="30"/>
      <c r="H41" s="36"/>
    </row>
    <row r="42" spans="1:8" s="17" customFormat="1" ht="12.75">
      <c r="A42" s="14"/>
      <c r="B42" s="15" t="s">
        <v>38</v>
      </c>
      <c r="C42" s="18"/>
      <c r="D42" s="31"/>
      <c r="E42" s="31">
        <f>SUM(D33:D41)</f>
        <v>0</v>
      </c>
      <c r="F42" s="29"/>
      <c r="G42" s="29">
        <f>SUM(F33:F41)</f>
        <v>15978.27</v>
      </c>
      <c r="H42" s="29">
        <f>G42+E42</f>
        <v>15978.27</v>
      </c>
    </row>
    <row r="43" spans="1:8" ht="12.75">
      <c r="A43" s="11"/>
      <c r="B43" s="12"/>
      <c r="C43" s="13"/>
      <c r="D43" s="28"/>
      <c r="E43" s="28"/>
      <c r="F43" s="30"/>
      <c r="G43" s="30"/>
      <c r="H43" s="36"/>
    </row>
    <row r="44" spans="1:8" ht="12.75">
      <c r="A44" s="11">
        <v>38267</v>
      </c>
      <c r="B44" s="12" t="s">
        <v>27</v>
      </c>
      <c r="C44" s="12" t="s">
        <v>36</v>
      </c>
      <c r="D44" s="28">
        <v>-2324.45</v>
      </c>
      <c r="E44" s="28"/>
      <c r="F44" s="30"/>
      <c r="G44" s="30"/>
      <c r="H44" s="36"/>
    </row>
    <row r="45" spans="1:8" s="17" customFormat="1" ht="12.75">
      <c r="A45" s="14"/>
      <c r="B45" s="15" t="s">
        <v>38</v>
      </c>
      <c r="C45" s="16"/>
      <c r="D45" s="31"/>
      <c r="E45" s="31">
        <f>SUM(D44)</f>
        <v>-2324.45</v>
      </c>
      <c r="F45" s="29"/>
      <c r="G45" s="29">
        <f>SUM(F44)</f>
        <v>0</v>
      </c>
      <c r="H45" s="29">
        <f>G45+E45</f>
        <v>-2324.45</v>
      </c>
    </row>
    <row r="46" spans="1:8" ht="12.75">
      <c r="A46" s="11"/>
      <c r="B46" s="12"/>
      <c r="C46" s="12"/>
      <c r="D46" s="28"/>
      <c r="E46" s="28"/>
      <c r="F46" s="30"/>
      <c r="G46" s="30"/>
      <c r="H46" s="36"/>
    </row>
    <row r="47" spans="1:8" ht="12.75">
      <c r="A47" s="9"/>
      <c r="B47" s="10"/>
      <c r="C47" s="10"/>
      <c r="D47" s="30"/>
      <c r="E47" s="30"/>
      <c r="F47" s="30"/>
      <c r="G47" s="30"/>
      <c r="H47" s="36"/>
    </row>
    <row r="48" spans="1:8" ht="20.25" customHeight="1">
      <c r="A48" s="8"/>
      <c r="B48" s="8" t="s">
        <v>3</v>
      </c>
      <c r="C48" s="8"/>
      <c r="D48" s="34"/>
      <c r="E48" s="34">
        <f>SUM(E9:E45)</f>
        <v>-5642.33</v>
      </c>
      <c r="F48" s="35"/>
      <c r="G48" s="35">
        <f>SUM(G9:G45)</f>
        <v>24504.559999999998</v>
      </c>
      <c r="H48" s="34">
        <f>G48+E48</f>
        <v>18862.229999999996</v>
      </c>
    </row>
    <row r="49" spans="1:8" ht="20.25" customHeight="1">
      <c r="A49" s="27">
        <v>38352</v>
      </c>
      <c r="B49" s="7" t="s">
        <v>9</v>
      </c>
      <c r="C49" s="7"/>
      <c r="D49" s="34"/>
      <c r="E49" s="34"/>
      <c r="F49" s="35">
        <f>SUM(F48-D48)</f>
        <v>0</v>
      </c>
      <c r="G49" s="35"/>
      <c r="H49" s="34">
        <f>H6+H48</f>
        <v>81377.85999999999</v>
      </c>
    </row>
  </sheetData>
  <mergeCells count="4">
    <mergeCell ref="D4:E4"/>
    <mergeCell ref="F4:G4"/>
    <mergeCell ref="D5:E5"/>
    <mergeCell ref="F5:G5"/>
  </mergeCells>
  <printOptions horizontalCentered="1"/>
  <pageMargins left="0.5905511811023623" right="0.2755905511811024" top="0.2362204724409449" bottom="0.2" header="0.15748031496062992" footer="0.15748031496062992"/>
  <pageSetup horizontalDpi="300" verticalDpi="300" orientation="landscape" paperSize="9" scale="85" r:id="rId1"/>
  <headerFooter alignWithMargins="0">
    <oddHeader>&amp;L &amp;R&amp;"Arial,Bold"CIA PLENARY AGENDA APPENDIX 12a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</dc:creator>
  <cp:keywords/>
  <dc:description/>
  <cp:lastModifiedBy>anagorsk</cp:lastModifiedBy>
  <cp:lastPrinted>2005-01-10T18:09:03Z</cp:lastPrinted>
  <dcterms:created xsi:type="dcterms:W3CDTF">1999-02-19T15:54:05Z</dcterms:created>
  <dcterms:modified xsi:type="dcterms:W3CDTF">2005-01-10T18:09:26Z</dcterms:modified>
  <cp:category/>
  <cp:version/>
  <cp:contentType/>
  <cp:contentStatus/>
</cp:coreProperties>
</file>