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20" activeTab="0"/>
  </bookViews>
  <sheets>
    <sheet name="2004" sheetId="1" r:id="rId1"/>
  </sheets>
  <definedNames>
    <definedName name="_xlnm.Print_Area" localSheetId="0">'2004'!$A$1:$I$55</definedName>
  </definedNames>
  <calcPr fullCalcOnLoad="1"/>
</workbook>
</file>

<file path=xl/sharedStrings.xml><?xml version="1.0" encoding="utf-8"?>
<sst xmlns="http://schemas.openxmlformats.org/spreadsheetml/2006/main" count="120" uniqueCount="57">
  <si>
    <t>FAI BALLOONING COMMISSION (CIA)</t>
  </si>
  <si>
    <t>Date</t>
  </si>
  <si>
    <t>Description</t>
  </si>
  <si>
    <t>TOTAL</t>
  </si>
  <si>
    <t>Opening Balance</t>
  </si>
  <si>
    <t>CLOSING BALANCE</t>
  </si>
  <si>
    <t>donation</t>
  </si>
  <si>
    <t>event</t>
  </si>
  <si>
    <t>running expenses</t>
  </si>
  <si>
    <t>subsidy</t>
  </si>
  <si>
    <t>Balance</t>
  </si>
  <si>
    <t>Total</t>
  </si>
  <si>
    <t>Competitors SC</t>
  </si>
  <si>
    <t>EPAS</t>
  </si>
  <si>
    <t>Jury Board</t>
  </si>
  <si>
    <t>Observers SC</t>
  </si>
  <si>
    <t>PR &amp; DEV SC</t>
  </si>
  <si>
    <t>Records Review SC</t>
  </si>
  <si>
    <t>Rules SXC</t>
  </si>
  <si>
    <t>Safety SC</t>
  </si>
  <si>
    <t>WAG</t>
  </si>
  <si>
    <t>Travel</t>
  </si>
  <si>
    <t>FAI GC</t>
  </si>
  <si>
    <t>Office</t>
  </si>
  <si>
    <t>Sanction packages</t>
  </si>
  <si>
    <t>Agenda Item 16 - 2004</t>
  </si>
  <si>
    <t>EAS Representative</t>
  </si>
  <si>
    <t>ICAO Representative</t>
  </si>
  <si>
    <t>CIMP Representative</t>
  </si>
  <si>
    <t>1st VP</t>
  </si>
  <si>
    <t>2nd VP</t>
  </si>
  <si>
    <t>3rd VP</t>
  </si>
  <si>
    <t>Secretary</t>
  </si>
  <si>
    <t>Awards</t>
  </si>
  <si>
    <t>Sporting Badges</t>
  </si>
  <si>
    <t>CIA Members</t>
  </si>
  <si>
    <t>EAS</t>
  </si>
  <si>
    <t>Support fee</t>
  </si>
  <si>
    <t>DFSV</t>
  </si>
  <si>
    <t>Alu gas Cyl. Certif.</t>
  </si>
  <si>
    <t>CIA Plenary</t>
  </si>
  <si>
    <t>Organisation</t>
  </si>
  <si>
    <t>Scoring Softwar Dev.</t>
  </si>
  <si>
    <t>Youth Camps support</t>
  </si>
  <si>
    <t xml:space="preserve">Expenses </t>
  </si>
  <si>
    <t>Revenue</t>
  </si>
  <si>
    <t>President</t>
  </si>
  <si>
    <t>sanction fees</t>
  </si>
  <si>
    <t>2005 event sanctions</t>
  </si>
  <si>
    <t>Production</t>
  </si>
  <si>
    <t>National contributions</t>
  </si>
  <si>
    <t>merchandising</t>
  </si>
  <si>
    <t>Sales</t>
  </si>
  <si>
    <t>Internet Shop</t>
  </si>
  <si>
    <t>Products</t>
  </si>
  <si>
    <t>Development</t>
  </si>
  <si>
    <t>BUDGET 2005 in EURO (1 SFr = 0,6462 €) (1 € = 1,5473 SFr)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</si>
</sst>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SFr.-100C]\ #,##0.00"/>
    <numFmt numFmtId="189" formatCode="_ [$SFr.-100C]\ * #,##0.00_ ;_ [$SFr.-100C]\ * \-#,##0.00_ ;_ [$SFr.-100C]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7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89" fontId="1" fillId="0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70" fontId="0" fillId="0" borderId="1" xfId="15" applyNumberFormat="1" applyFont="1" applyBorder="1" applyAlignment="1">
      <alignment vertical="center"/>
    </xf>
    <xf numFmtId="170" fontId="1" fillId="0" borderId="1" xfId="15" applyNumberFormat="1" applyFont="1" applyBorder="1" applyAlignment="1">
      <alignment vertical="center"/>
    </xf>
    <xf numFmtId="170" fontId="0" fillId="0" borderId="1" xfId="0" applyNumberFormat="1" applyFont="1" applyBorder="1" applyAlignment="1">
      <alignment vertical="center"/>
    </xf>
    <xf numFmtId="170" fontId="1" fillId="2" borderId="1" xfId="15" applyNumberFormat="1" applyFont="1" applyFill="1" applyBorder="1" applyAlignment="1">
      <alignment vertical="center"/>
    </xf>
    <xf numFmtId="170" fontId="1" fillId="2" borderId="1" xfId="15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189" fontId="1" fillId="0" borderId="0" xfId="0" applyNumberFormat="1" applyFont="1" applyAlignment="1">
      <alignment horizontal="centerContinuous" vertical="center"/>
    </xf>
    <xf numFmtId="189" fontId="1" fillId="0" borderId="0" xfId="0" applyNumberFormat="1" applyFont="1" applyAlignment="1">
      <alignment horizontal="centerContinuous" vertical="center"/>
    </xf>
    <xf numFmtId="18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89" fontId="0" fillId="0" borderId="0" xfId="0" applyNumberFormat="1" applyFont="1" applyAlignment="1">
      <alignment horizontal="centerContinuous" vertical="center"/>
    </xf>
    <xf numFmtId="189" fontId="0" fillId="0" borderId="0" xfId="0" applyNumberFormat="1" applyFont="1" applyAlignment="1">
      <alignment horizontal="centerContinuous" vertical="center"/>
    </xf>
    <xf numFmtId="189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5" fillId="0" borderId="1" xfId="0" applyNumberFormat="1" applyFont="1" applyBorder="1" applyAlignment="1">
      <alignment vertical="center"/>
    </xf>
    <xf numFmtId="170" fontId="6" fillId="0" borderId="4" xfId="0" applyNumberFormat="1" applyFont="1" applyBorder="1" applyAlignment="1">
      <alignment vertical="center"/>
    </xf>
    <xf numFmtId="170" fontId="0" fillId="0" borderId="4" xfId="0" applyNumberFormat="1" applyBorder="1" applyAlignment="1">
      <alignment vertical="center"/>
    </xf>
    <xf numFmtId="170" fontId="5" fillId="2" borderId="1" xfId="0" applyNumberFormat="1" applyFont="1" applyFill="1" applyBorder="1" applyAlignment="1">
      <alignment vertical="center"/>
    </xf>
    <xf numFmtId="189" fontId="1" fillId="0" borderId="3" xfId="0" applyNumberFormat="1" applyFont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32">
      <selection activeCell="F41" sqref="F41"/>
    </sheetView>
  </sheetViews>
  <sheetFormatPr defaultColWidth="9.140625" defaultRowHeight="12.75"/>
  <cols>
    <col min="1" max="1" width="11.421875" style="25" customWidth="1"/>
    <col min="2" max="2" width="17.28125" style="25" customWidth="1"/>
    <col min="3" max="3" width="19.00390625" style="25" bestFit="1" customWidth="1"/>
    <col min="4" max="4" width="20.7109375" style="25" bestFit="1" customWidth="1"/>
    <col min="5" max="5" width="14.140625" style="30" bestFit="1" customWidth="1"/>
    <col min="6" max="6" width="14.28125" style="30" bestFit="1" customWidth="1"/>
    <col min="7" max="7" width="13.57421875" style="24" bestFit="1" customWidth="1"/>
    <col min="8" max="9" width="14.7109375" style="24" bestFit="1" customWidth="1"/>
    <col min="10" max="16384" width="11.421875" style="25" customWidth="1"/>
  </cols>
  <sheetData>
    <row r="1" spans="1:8" ht="12.75">
      <c r="A1" s="21" t="s">
        <v>0</v>
      </c>
      <c r="B1" s="21"/>
      <c r="C1" s="21"/>
      <c r="D1" s="21"/>
      <c r="E1" s="22"/>
      <c r="F1" s="22"/>
      <c r="G1" s="23"/>
      <c r="H1" s="23"/>
    </row>
    <row r="2" spans="1:8" ht="12.75">
      <c r="A2" s="26" t="s">
        <v>56</v>
      </c>
      <c r="B2" s="27"/>
      <c r="C2" s="27"/>
      <c r="D2" s="27"/>
      <c r="E2" s="28"/>
      <c r="F2" s="28"/>
      <c r="G2" s="29"/>
      <c r="H2" s="29"/>
    </row>
    <row r="3" spans="1:9" s="31" customFormat="1" ht="12.75">
      <c r="A3" s="12" t="s">
        <v>1</v>
      </c>
      <c r="B3" s="12"/>
      <c r="C3" s="12" t="s">
        <v>2</v>
      </c>
      <c r="D3" s="20"/>
      <c r="E3" s="37" t="s">
        <v>44</v>
      </c>
      <c r="F3" s="38"/>
      <c r="G3" s="37" t="s">
        <v>45</v>
      </c>
      <c r="H3" s="38"/>
      <c r="I3" s="13" t="s">
        <v>10</v>
      </c>
    </row>
    <row r="4" spans="1:9" ht="12.75">
      <c r="A4" s="1">
        <v>37987</v>
      </c>
      <c r="B4" s="2"/>
      <c r="C4" s="2" t="s">
        <v>4</v>
      </c>
      <c r="D4" s="2"/>
      <c r="E4" s="15"/>
      <c r="F4" s="15"/>
      <c r="G4" s="32"/>
      <c r="H4" s="32"/>
      <c r="I4" s="33">
        <v>52585</v>
      </c>
    </row>
    <row r="5" spans="1:9" ht="12.75">
      <c r="A5" s="1"/>
      <c r="B5" s="2"/>
      <c r="C5" s="2"/>
      <c r="D5" s="2"/>
      <c r="E5" s="15"/>
      <c r="F5" s="15"/>
      <c r="G5" s="32"/>
      <c r="H5" s="32"/>
      <c r="I5" s="34"/>
    </row>
    <row r="6" spans="1:9" ht="12.75">
      <c r="A6" s="5"/>
      <c r="B6" s="6" t="s">
        <v>33</v>
      </c>
      <c r="C6" s="6" t="s">
        <v>34</v>
      </c>
      <c r="D6" s="6" t="s">
        <v>49</v>
      </c>
      <c r="E6" s="15">
        <v>900</v>
      </c>
      <c r="F6" s="15"/>
      <c r="G6" s="17"/>
      <c r="H6" s="17"/>
      <c r="I6" s="34"/>
    </row>
    <row r="7" spans="1:9" s="31" customFormat="1" ht="12.75">
      <c r="A7" s="8"/>
      <c r="B7" s="10"/>
      <c r="C7" s="9" t="s">
        <v>11</v>
      </c>
      <c r="D7" s="9"/>
      <c r="E7" s="16"/>
      <c r="F7" s="16">
        <f>SUM(E6)</f>
        <v>900</v>
      </c>
      <c r="G7" s="32"/>
      <c r="H7" s="32">
        <f>SUM(G6)</f>
        <v>0</v>
      </c>
      <c r="I7" s="33">
        <f>H7-F7</f>
        <v>-900</v>
      </c>
    </row>
    <row r="8" spans="1:9" ht="12.75">
      <c r="A8" s="5"/>
      <c r="B8" s="6"/>
      <c r="C8" s="6"/>
      <c r="D8" s="6"/>
      <c r="E8" s="15"/>
      <c r="F8" s="15"/>
      <c r="G8" s="17"/>
      <c r="H8" s="17"/>
      <c r="I8" s="34"/>
    </row>
    <row r="9" spans="1:9" ht="12.75">
      <c r="A9" s="5"/>
      <c r="B9" s="6" t="s">
        <v>6</v>
      </c>
      <c r="C9" s="6" t="s">
        <v>35</v>
      </c>
      <c r="D9" s="6" t="s">
        <v>50</v>
      </c>
      <c r="E9" s="15"/>
      <c r="F9" s="15"/>
      <c r="G9" s="17">
        <v>3000</v>
      </c>
      <c r="H9" s="17"/>
      <c r="I9" s="34"/>
    </row>
    <row r="10" spans="1:9" ht="12.75">
      <c r="A10" s="5"/>
      <c r="B10" s="6" t="s">
        <v>6</v>
      </c>
      <c r="C10" s="6" t="s">
        <v>36</v>
      </c>
      <c r="D10" s="6" t="s">
        <v>37</v>
      </c>
      <c r="E10" s="15">
        <v>1000</v>
      </c>
      <c r="F10" s="15"/>
      <c r="G10" s="17"/>
      <c r="H10" s="17"/>
      <c r="I10" s="34"/>
    </row>
    <row r="11" spans="1:9" ht="12.75">
      <c r="A11" s="5"/>
      <c r="B11" s="6" t="s">
        <v>6</v>
      </c>
      <c r="C11" s="6" t="s">
        <v>35</v>
      </c>
      <c r="D11" s="6" t="s">
        <v>39</v>
      </c>
      <c r="E11" s="15"/>
      <c r="F11" s="15"/>
      <c r="G11" s="17">
        <v>5000</v>
      </c>
      <c r="H11" s="17"/>
      <c r="I11" s="34"/>
    </row>
    <row r="12" spans="1:9" s="31" customFormat="1" ht="12.75">
      <c r="A12" s="8"/>
      <c r="B12" s="10"/>
      <c r="C12" s="9" t="s">
        <v>11</v>
      </c>
      <c r="D12" s="9"/>
      <c r="E12" s="16"/>
      <c r="F12" s="16">
        <f>SUM(E9:E11)</f>
        <v>1000</v>
      </c>
      <c r="G12" s="32"/>
      <c r="H12" s="32">
        <f>SUM(G9:G11)</f>
        <v>8000</v>
      </c>
      <c r="I12" s="33">
        <f>H12-F12</f>
        <v>7000</v>
      </c>
    </row>
    <row r="13" spans="1:9" ht="12.75">
      <c r="A13" s="5"/>
      <c r="B13" s="6"/>
      <c r="C13" s="6"/>
      <c r="D13" s="6"/>
      <c r="E13" s="15"/>
      <c r="F13" s="15"/>
      <c r="G13" s="17"/>
      <c r="H13" s="17"/>
      <c r="I13" s="34"/>
    </row>
    <row r="14" spans="1:9" ht="12.75">
      <c r="A14" s="5"/>
      <c r="B14" s="6" t="s">
        <v>51</v>
      </c>
      <c r="C14" s="6" t="s">
        <v>34</v>
      </c>
      <c r="D14" s="6" t="s">
        <v>52</v>
      </c>
      <c r="E14" s="15"/>
      <c r="F14" s="15"/>
      <c r="G14" s="17">
        <v>1000</v>
      </c>
      <c r="H14" s="17"/>
      <c r="I14" s="34"/>
    </row>
    <row r="15" spans="1:9" ht="12.75">
      <c r="A15" s="5"/>
      <c r="B15" s="6" t="s">
        <v>51</v>
      </c>
      <c r="C15" s="6" t="s">
        <v>53</v>
      </c>
      <c r="D15" s="6" t="s">
        <v>52</v>
      </c>
      <c r="E15" s="15"/>
      <c r="F15" s="15"/>
      <c r="G15" s="17">
        <v>500</v>
      </c>
      <c r="H15" s="17"/>
      <c r="I15" s="34"/>
    </row>
    <row r="16" spans="1:9" ht="12.75">
      <c r="A16" s="5"/>
      <c r="B16" s="6" t="s">
        <v>51</v>
      </c>
      <c r="C16" s="6" t="s">
        <v>54</v>
      </c>
      <c r="D16" s="6" t="s">
        <v>55</v>
      </c>
      <c r="E16" s="15">
        <v>2500</v>
      </c>
      <c r="F16" s="15"/>
      <c r="G16" s="17"/>
      <c r="H16" s="17"/>
      <c r="I16" s="34"/>
    </row>
    <row r="17" spans="1:9" ht="12.75">
      <c r="A17" s="5"/>
      <c r="B17" s="6"/>
      <c r="C17" s="9" t="s">
        <v>11</v>
      </c>
      <c r="D17" s="6"/>
      <c r="E17" s="15"/>
      <c r="F17" s="16">
        <f>SUM(E14:E16)</f>
        <v>2500</v>
      </c>
      <c r="G17" s="17"/>
      <c r="H17" s="32">
        <f>SUM(G14:G16)</f>
        <v>1500</v>
      </c>
      <c r="I17" s="33">
        <f>H17-F17</f>
        <v>-1000</v>
      </c>
    </row>
    <row r="18" spans="1:9" ht="12.75">
      <c r="A18" s="5"/>
      <c r="B18" s="6"/>
      <c r="C18" s="6"/>
      <c r="D18" s="6"/>
      <c r="E18" s="15"/>
      <c r="F18" s="15"/>
      <c r="G18" s="17"/>
      <c r="H18" s="17"/>
      <c r="I18" s="34"/>
    </row>
    <row r="19" spans="1:9" ht="12.75">
      <c r="A19" s="5"/>
      <c r="B19" s="6" t="s">
        <v>7</v>
      </c>
      <c r="C19" s="6" t="s">
        <v>40</v>
      </c>
      <c r="D19" s="6" t="s">
        <v>41</v>
      </c>
      <c r="E19" s="15">
        <v>2500</v>
      </c>
      <c r="F19" s="15"/>
      <c r="G19" s="17"/>
      <c r="H19" s="17"/>
      <c r="I19" s="34"/>
    </row>
    <row r="20" spans="1:9" s="31" customFormat="1" ht="12.75">
      <c r="A20" s="8"/>
      <c r="B20" s="10"/>
      <c r="C20" s="9" t="s">
        <v>11</v>
      </c>
      <c r="D20" s="9"/>
      <c r="E20" s="16"/>
      <c r="F20" s="16">
        <f>SUM(E19:E19)</f>
        <v>2500</v>
      </c>
      <c r="G20" s="32"/>
      <c r="H20" s="32">
        <f>SUM(G19:G19)</f>
        <v>0</v>
      </c>
      <c r="I20" s="33">
        <f>H20-F20</f>
        <v>-2500</v>
      </c>
    </row>
    <row r="21" spans="1:9" ht="12.75">
      <c r="A21" s="5"/>
      <c r="B21" s="6"/>
      <c r="C21" s="6"/>
      <c r="D21" s="6"/>
      <c r="E21" s="15"/>
      <c r="F21" s="15"/>
      <c r="G21" s="17"/>
      <c r="H21" s="17"/>
      <c r="I21" s="35"/>
    </row>
    <row r="22" spans="1:9" ht="12.75">
      <c r="A22" s="5"/>
      <c r="B22" s="6" t="s">
        <v>8</v>
      </c>
      <c r="C22" s="6" t="s">
        <v>46</v>
      </c>
      <c r="D22" s="6" t="s">
        <v>21</v>
      </c>
      <c r="E22" s="15">
        <v>600</v>
      </c>
      <c r="F22" s="15"/>
      <c r="G22" s="17"/>
      <c r="H22" s="17"/>
      <c r="I22" s="35"/>
    </row>
    <row r="23" spans="1:9" ht="12.75">
      <c r="A23" s="5"/>
      <c r="B23" s="6" t="s">
        <v>8</v>
      </c>
      <c r="C23" s="6" t="s">
        <v>46</v>
      </c>
      <c r="D23" s="6" t="s">
        <v>22</v>
      </c>
      <c r="E23" s="15">
        <v>700</v>
      </c>
      <c r="F23" s="15"/>
      <c r="G23" s="17"/>
      <c r="H23" s="17"/>
      <c r="I23" s="35"/>
    </row>
    <row r="24" spans="1:9" ht="12.75">
      <c r="A24" s="5"/>
      <c r="B24" s="6" t="s">
        <v>8</v>
      </c>
      <c r="C24" s="6" t="s">
        <v>29</v>
      </c>
      <c r="D24" s="6" t="s">
        <v>23</v>
      </c>
      <c r="E24" s="15">
        <v>100</v>
      </c>
      <c r="F24" s="15"/>
      <c r="G24" s="17"/>
      <c r="H24" s="17"/>
      <c r="I24" s="35"/>
    </row>
    <row r="25" spans="1:9" ht="12.75">
      <c r="A25" s="5"/>
      <c r="B25" s="6" t="s">
        <v>8</v>
      </c>
      <c r="C25" s="6" t="s">
        <v>30</v>
      </c>
      <c r="D25" s="6" t="s">
        <v>23</v>
      </c>
      <c r="E25" s="15">
        <v>100</v>
      </c>
      <c r="F25" s="15"/>
      <c r="G25" s="17"/>
      <c r="H25" s="17"/>
      <c r="I25" s="35"/>
    </row>
    <row r="26" spans="1:9" ht="12.75">
      <c r="A26" s="5"/>
      <c r="B26" s="6" t="s">
        <v>8</v>
      </c>
      <c r="C26" s="6" t="s">
        <v>31</v>
      </c>
      <c r="D26" s="6" t="s">
        <v>23</v>
      </c>
      <c r="E26" s="15">
        <v>100</v>
      </c>
      <c r="F26" s="15"/>
      <c r="G26" s="17"/>
      <c r="H26" s="17"/>
      <c r="I26" s="35"/>
    </row>
    <row r="27" spans="1:9" ht="12.75">
      <c r="A27" s="5"/>
      <c r="B27" s="6" t="s">
        <v>8</v>
      </c>
      <c r="C27" s="6" t="s">
        <v>32</v>
      </c>
      <c r="D27" s="6" t="s">
        <v>23</v>
      </c>
      <c r="E27" s="15">
        <v>300</v>
      </c>
      <c r="F27" s="15"/>
      <c r="G27" s="17"/>
      <c r="H27" s="17"/>
      <c r="I27" s="35"/>
    </row>
    <row r="28" spans="1:9" ht="12.75">
      <c r="A28" s="5"/>
      <c r="B28" s="6" t="s">
        <v>8</v>
      </c>
      <c r="C28" s="6" t="s">
        <v>32</v>
      </c>
      <c r="D28" s="6" t="s">
        <v>21</v>
      </c>
      <c r="E28" s="15">
        <v>0</v>
      </c>
      <c r="F28" s="15"/>
      <c r="G28" s="17"/>
      <c r="H28" s="17"/>
      <c r="I28" s="35"/>
    </row>
    <row r="29" spans="1:9" ht="12.75">
      <c r="A29" s="5"/>
      <c r="B29" s="6" t="s">
        <v>8</v>
      </c>
      <c r="C29" s="6" t="s">
        <v>12</v>
      </c>
      <c r="D29" s="6" t="s">
        <v>23</v>
      </c>
      <c r="E29" s="15">
        <v>100</v>
      </c>
      <c r="F29" s="15"/>
      <c r="G29" s="17"/>
      <c r="H29" s="17"/>
      <c r="I29" s="35"/>
    </row>
    <row r="30" spans="1:9" ht="12.75">
      <c r="A30" s="5"/>
      <c r="B30" s="6" t="s">
        <v>8</v>
      </c>
      <c r="C30" s="6" t="s">
        <v>13</v>
      </c>
      <c r="D30" s="6" t="s">
        <v>24</v>
      </c>
      <c r="E30" s="15">
        <v>400</v>
      </c>
      <c r="F30" s="15"/>
      <c r="G30" s="17"/>
      <c r="H30" s="17"/>
      <c r="I30" s="35"/>
    </row>
    <row r="31" spans="1:9" ht="12.75">
      <c r="A31" s="5"/>
      <c r="B31" s="6" t="s">
        <v>8</v>
      </c>
      <c r="C31" s="6" t="s">
        <v>13</v>
      </c>
      <c r="D31" s="6" t="s">
        <v>23</v>
      </c>
      <c r="E31" s="15">
        <v>200</v>
      </c>
      <c r="F31" s="15"/>
      <c r="G31" s="17"/>
      <c r="H31" s="17"/>
      <c r="I31" s="35"/>
    </row>
    <row r="32" spans="1:9" ht="12.75">
      <c r="A32" s="5"/>
      <c r="B32" s="6" t="s">
        <v>8</v>
      </c>
      <c r="C32" s="6" t="s">
        <v>14</v>
      </c>
      <c r="D32" s="6" t="s">
        <v>23</v>
      </c>
      <c r="E32" s="15">
        <v>100</v>
      </c>
      <c r="F32" s="15"/>
      <c r="G32" s="17"/>
      <c r="H32" s="17"/>
      <c r="I32" s="35"/>
    </row>
    <row r="33" spans="1:9" ht="12.75">
      <c r="A33" s="5"/>
      <c r="B33" s="7" t="s">
        <v>8</v>
      </c>
      <c r="C33" s="7" t="s">
        <v>15</v>
      </c>
      <c r="D33" s="7" t="s">
        <v>23</v>
      </c>
      <c r="E33" s="15">
        <v>100</v>
      </c>
      <c r="F33" s="15"/>
      <c r="G33" s="17"/>
      <c r="H33" s="17"/>
      <c r="I33" s="35"/>
    </row>
    <row r="34" spans="1:9" ht="12.75">
      <c r="A34" s="5"/>
      <c r="B34" s="7" t="s">
        <v>8</v>
      </c>
      <c r="C34" s="7" t="s">
        <v>16</v>
      </c>
      <c r="D34" s="7" t="s">
        <v>25</v>
      </c>
      <c r="E34" s="15">
        <v>4000</v>
      </c>
      <c r="F34" s="15"/>
      <c r="G34" s="17"/>
      <c r="H34" s="17"/>
      <c r="I34" s="35"/>
    </row>
    <row r="35" spans="1:9" ht="12.75">
      <c r="A35" s="5"/>
      <c r="B35" s="7" t="s">
        <v>8</v>
      </c>
      <c r="C35" s="7" t="s">
        <v>16</v>
      </c>
      <c r="D35" s="7" t="s">
        <v>43</v>
      </c>
      <c r="E35" s="15">
        <v>2000</v>
      </c>
      <c r="F35" s="15"/>
      <c r="G35" s="17"/>
      <c r="H35" s="17"/>
      <c r="I35" s="35"/>
    </row>
    <row r="36" spans="1:9" ht="12.75">
      <c r="A36" s="5"/>
      <c r="B36" s="7" t="s">
        <v>8</v>
      </c>
      <c r="C36" s="7" t="s">
        <v>17</v>
      </c>
      <c r="D36" s="7" t="s">
        <v>23</v>
      </c>
      <c r="E36" s="15">
        <v>200</v>
      </c>
      <c r="F36" s="15"/>
      <c r="G36" s="17"/>
      <c r="H36" s="17"/>
      <c r="I36" s="35"/>
    </row>
    <row r="37" spans="1:9" ht="12.75">
      <c r="A37" s="5"/>
      <c r="B37" s="7" t="s">
        <v>8</v>
      </c>
      <c r="C37" s="7" t="s">
        <v>18</v>
      </c>
      <c r="D37" s="7" t="s">
        <v>23</v>
      </c>
      <c r="E37" s="15">
        <v>100</v>
      </c>
      <c r="F37" s="15"/>
      <c r="G37" s="17"/>
      <c r="H37" s="17"/>
      <c r="I37" s="35"/>
    </row>
    <row r="38" spans="1:9" ht="12.75">
      <c r="A38" s="5"/>
      <c r="B38" s="7" t="s">
        <v>8</v>
      </c>
      <c r="C38" s="7" t="s">
        <v>18</v>
      </c>
      <c r="D38" s="7" t="s">
        <v>42</v>
      </c>
      <c r="E38" s="15">
        <v>5000</v>
      </c>
      <c r="F38" s="15"/>
      <c r="G38" s="17"/>
      <c r="H38" s="17"/>
      <c r="I38" s="35"/>
    </row>
    <row r="39" spans="1:9" ht="12.75">
      <c r="A39" s="5"/>
      <c r="B39" s="7" t="s">
        <v>8</v>
      </c>
      <c r="C39" s="7" t="s">
        <v>19</v>
      </c>
      <c r="D39" s="7" t="s">
        <v>23</v>
      </c>
      <c r="E39" s="15">
        <v>100</v>
      </c>
      <c r="F39" s="15"/>
      <c r="G39" s="17"/>
      <c r="H39" s="17"/>
      <c r="I39" s="35"/>
    </row>
    <row r="40" spans="1:9" ht="12.75">
      <c r="A40" s="5"/>
      <c r="B40" s="7" t="s">
        <v>8</v>
      </c>
      <c r="C40" s="7" t="s">
        <v>20</v>
      </c>
      <c r="D40" s="7"/>
      <c r="E40" s="15">
        <v>0</v>
      </c>
      <c r="F40" s="15"/>
      <c r="G40" s="17"/>
      <c r="H40" s="17"/>
      <c r="I40" s="35"/>
    </row>
    <row r="41" spans="1:9" ht="12.75">
      <c r="A41" s="5"/>
      <c r="B41" s="7" t="s">
        <v>8</v>
      </c>
      <c r="C41" s="6" t="s">
        <v>26</v>
      </c>
      <c r="D41" s="6" t="s">
        <v>23</v>
      </c>
      <c r="E41" s="15">
        <v>300</v>
      </c>
      <c r="F41" s="15"/>
      <c r="G41" s="17"/>
      <c r="H41" s="17"/>
      <c r="I41" s="35"/>
    </row>
    <row r="42" spans="1:9" ht="12.75">
      <c r="A42" s="5"/>
      <c r="B42" s="7" t="s">
        <v>8</v>
      </c>
      <c r="C42" s="6" t="s">
        <v>26</v>
      </c>
      <c r="D42" s="6" t="s">
        <v>21</v>
      </c>
      <c r="E42" s="15">
        <v>700</v>
      </c>
      <c r="F42" s="15"/>
      <c r="G42" s="17"/>
      <c r="H42" s="17"/>
      <c r="I42" s="35"/>
    </row>
    <row r="43" spans="1:9" ht="12.75">
      <c r="A43" s="5"/>
      <c r="B43" s="7" t="s">
        <v>8</v>
      </c>
      <c r="C43" s="6" t="s">
        <v>27</v>
      </c>
      <c r="D43" s="6" t="s">
        <v>21</v>
      </c>
      <c r="E43" s="15">
        <v>600</v>
      </c>
      <c r="F43" s="15"/>
      <c r="G43" s="17"/>
      <c r="H43" s="17"/>
      <c r="I43" s="35"/>
    </row>
    <row r="44" spans="1:9" ht="12.75">
      <c r="A44" s="5"/>
      <c r="B44" s="7" t="s">
        <v>8</v>
      </c>
      <c r="C44" s="6" t="s">
        <v>27</v>
      </c>
      <c r="D44" s="6" t="s">
        <v>23</v>
      </c>
      <c r="E44" s="15">
        <v>300</v>
      </c>
      <c r="F44" s="15"/>
      <c r="G44" s="17"/>
      <c r="H44" s="17"/>
      <c r="I44" s="35"/>
    </row>
    <row r="45" spans="1:9" ht="12.75">
      <c r="A45" s="5"/>
      <c r="B45" s="7" t="s">
        <v>8</v>
      </c>
      <c r="C45" s="6" t="s">
        <v>28</v>
      </c>
      <c r="D45" s="6" t="s">
        <v>23</v>
      </c>
      <c r="E45" s="15">
        <v>100</v>
      </c>
      <c r="F45" s="15"/>
      <c r="G45" s="17"/>
      <c r="H45" s="17"/>
      <c r="I45" s="35"/>
    </row>
    <row r="46" spans="1:9" ht="12.75">
      <c r="A46" s="5"/>
      <c r="B46" s="7" t="s">
        <v>8</v>
      </c>
      <c r="C46" s="6" t="s">
        <v>28</v>
      </c>
      <c r="D46" s="6" t="s">
        <v>21</v>
      </c>
      <c r="E46" s="15">
        <v>700</v>
      </c>
      <c r="F46" s="15"/>
      <c r="G46" s="17"/>
      <c r="H46" s="17"/>
      <c r="I46" s="35"/>
    </row>
    <row r="47" spans="1:9" s="31" customFormat="1" ht="12.75">
      <c r="A47" s="8"/>
      <c r="B47" s="10"/>
      <c r="C47" s="9" t="s">
        <v>11</v>
      </c>
      <c r="D47" s="9"/>
      <c r="E47" s="16"/>
      <c r="F47" s="16">
        <f>SUM(E22:E41)</f>
        <v>14500</v>
      </c>
      <c r="G47" s="32"/>
      <c r="H47" s="32">
        <f>SUM(G22:G41)</f>
        <v>0</v>
      </c>
      <c r="I47" s="33">
        <f>H47-F47</f>
        <v>-14500</v>
      </c>
    </row>
    <row r="48" spans="1:9" ht="12.75">
      <c r="A48" s="5"/>
      <c r="B48" s="6"/>
      <c r="C48" s="6"/>
      <c r="D48" s="6"/>
      <c r="E48" s="15"/>
      <c r="F48" s="15"/>
      <c r="G48" s="17"/>
      <c r="H48" s="17"/>
      <c r="I48" s="35"/>
    </row>
    <row r="49" spans="1:9" ht="12.75">
      <c r="A49" s="5"/>
      <c r="B49" s="7" t="s">
        <v>47</v>
      </c>
      <c r="C49" s="7" t="s">
        <v>48</v>
      </c>
      <c r="D49" s="7"/>
      <c r="E49" s="15"/>
      <c r="F49" s="15"/>
      <c r="G49" s="17">
        <v>5000</v>
      </c>
      <c r="H49" s="17"/>
      <c r="I49" s="35"/>
    </row>
    <row r="50" spans="1:9" s="31" customFormat="1" ht="12.75">
      <c r="A50" s="8"/>
      <c r="B50" s="11"/>
      <c r="C50" s="9" t="s">
        <v>11</v>
      </c>
      <c r="D50" s="9"/>
      <c r="E50" s="16"/>
      <c r="F50" s="16">
        <f>SUM(E49:E49)</f>
        <v>0</v>
      </c>
      <c r="G50" s="32"/>
      <c r="H50" s="32">
        <f>SUM(G49:G49)</f>
        <v>5000</v>
      </c>
      <c r="I50" s="33">
        <f>H50-F50</f>
        <v>5000</v>
      </c>
    </row>
    <row r="51" spans="1:9" ht="12.75">
      <c r="A51" s="5"/>
      <c r="B51" s="7"/>
      <c r="C51" s="6"/>
      <c r="D51" s="6"/>
      <c r="E51" s="15"/>
      <c r="F51" s="15"/>
      <c r="G51" s="17"/>
      <c r="H51" s="17"/>
      <c r="I51" s="35"/>
    </row>
    <row r="52" spans="1:9" ht="12.75">
      <c r="A52" s="5"/>
      <c r="B52" s="6" t="s">
        <v>9</v>
      </c>
      <c r="C52" s="6" t="s">
        <v>38</v>
      </c>
      <c r="D52" s="6" t="s">
        <v>39</v>
      </c>
      <c r="E52" s="15">
        <v>5000</v>
      </c>
      <c r="F52" s="15"/>
      <c r="G52" s="17"/>
      <c r="H52" s="17"/>
      <c r="I52" s="34"/>
    </row>
    <row r="53" spans="1:9" s="31" customFormat="1" ht="12.75">
      <c r="A53" s="8"/>
      <c r="B53" s="10"/>
      <c r="C53" s="9" t="s">
        <v>11</v>
      </c>
      <c r="D53" s="9"/>
      <c r="E53" s="16"/>
      <c r="F53" s="16">
        <f>E52</f>
        <v>5000</v>
      </c>
      <c r="G53" s="32"/>
      <c r="H53" s="32">
        <f>G52</f>
        <v>0</v>
      </c>
      <c r="I53" s="33">
        <f>H53-F53</f>
        <v>-5000</v>
      </c>
    </row>
    <row r="54" spans="1:9" ht="12.75" customHeight="1">
      <c r="A54" s="4"/>
      <c r="B54" s="4"/>
      <c r="C54" s="4" t="s">
        <v>3</v>
      </c>
      <c r="D54" s="4"/>
      <c r="E54" s="18"/>
      <c r="F54" s="18">
        <f>SUM(F7:F53)</f>
        <v>26400</v>
      </c>
      <c r="G54" s="19"/>
      <c r="H54" s="19">
        <f>SUM(H7:H53)</f>
        <v>14500</v>
      </c>
      <c r="I54" s="19">
        <f>H54-F54</f>
        <v>-11900</v>
      </c>
    </row>
    <row r="55" spans="1:9" ht="12.75" customHeight="1">
      <c r="A55" s="14">
        <v>38717</v>
      </c>
      <c r="B55" s="3"/>
      <c r="C55" s="3" t="s">
        <v>5</v>
      </c>
      <c r="D55" s="3"/>
      <c r="E55" s="18"/>
      <c r="F55" s="18"/>
      <c r="G55" s="19"/>
      <c r="H55" s="19"/>
      <c r="I55" s="36">
        <f>I4+I54</f>
        <v>40685</v>
      </c>
    </row>
    <row r="60" ht="12.75">
      <c r="I60" s="30"/>
    </row>
  </sheetData>
  <mergeCells count="2">
    <mergeCell ref="E3:F3"/>
    <mergeCell ref="G3:H3"/>
  </mergeCells>
  <printOptions horizontalCentered="1"/>
  <pageMargins left="0.5905511811023623" right="0.2755905511811024" top="0.2362204724409449" bottom="0.14" header="0.15748031496062992" footer="0.15748031496062992"/>
  <pageSetup horizontalDpi="300" verticalDpi="300" orientation="landscape" paperSize="9" scale="80" r:id="rId1"/>
  <headerFooter alignWithMargins="0">
    <oddHeader>&amp;L&amp;D&amp;R&amp;"Arial,Bold"&amp;12CIA Penary Agenda  Appendix 12b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</dc:creator>
  <cp:keywords/>
  <dc:description/>
  <cp:lastModifiedBy>anagorsk</cp:lastModifiedBy>
  <cp:lastPrinted>2005-01-10T18:07:20Z</cp:lastPrinted>
  <dcterms:created xsi:type="dcterms:W3CDTF">1999-02-19T15:54:05Z</dcterms:created>
  <dcterms:modified xsi:type="dcterms:W3CDTF">2005-01-10T18:07:40Z</dcterms:modified>
  <cp:category/>
  <cp:version/>
  <cp:contentType/>
  <cp:contentStatus/>
</cp:coreProperties>
</file>