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00" windowHeight="11640" activeTab="0"/>
  </bookViews>
  <sheets>
    <sheet name="Title page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9A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<sst xmlns="http://schemas.openxmlformats.org/spreadsheetml/2006/main" count="981" uniqueCount="261">
  <si>
    <t xml:space="preserve">Aero klub "Sremska Mitrovica" </t>
  </si>
  <si>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</si>
  <si>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</si>
  <si>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</si>
  <si>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</si>
  <si>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</si>
  <si>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</si>
  <si>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</si>
  <si>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</si>
  <si>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</si>
  <si>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</si>
  <si>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</si>
  <si>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</si>
  <si>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</si>
  <si>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</si>
  <si>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fly-off 2</t>
  </si>
  <si>
    <t>Fly-off 1</t>
  </si>
  <si>
    <t>Fly-off 2</t>
  </si>
  <si>
    <t>Placing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</si>
  <si>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</si>
  <si>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</si>
  <si>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</si>
  <si>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</si>
  <si>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</si>
  <si>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>Slobodan Maksic (SRB)</t>
  </si>
  <si>
    <t>Branislav Krcedinac (SRB)</t>
  </si>
  <si>
    <t xml:space="preserve">S6A - Streamer Duration </t>
  </si>
  <si>
    <t>Individual Classification</t>
  </si>
  <si>
    <t xml:space="preserve"> Results Table</t>
  </si>
  <si>
    <t>No</t>
  </si>
  <si>
    <t>Prototype</t>
  </si>
  <si>
    <t>Scale/No stages</t>
  </si>
  <si>
    <t>Static points</t>
  </si>
  <si>
    <t>Flight 1</t>
  </si>
  <si>
    <t>Flight 2</t>
  </si>
  <si>
    <t>Flight 3</t>
  </si>
  <si>
    <t>Better Flight</t>
  </si>
  <si>
    <t>Nikola Cvjeticanin (SRB)</t>
  </si>
  <si>
    <t>Air Temperature:  25 C</t>
  </si>
  <si>
    <t>Wind Speed:    2 - 5 m/s</t>
  </si>
  <si>
    <t xml:space="preserve"> Class S7 - Scale Models</t>
  </si>
  <si>
    <t>St. No</t>
  </si>
  <si>
    <t>Competitor</t>
  </si>
  <si>
    <t>Licence</t>
  </si>
  <si>
    <t>I ROUND</t>
  </si>
  <si>
    <t>II ROUND</t>
  </si>
  <si>
    <t>III ROUND</t>
  </si>
  <si>
    <t>RESULT</t>
  </si>
  <si>
    <t>FINAL ROUND</t>
  </si>
  <si>
    <t>Country</t>
  </si>
  <si>
    <t>FINAL</t>
  </si>
  <si>
    <t>Flight (sec)</t>
  </si>
  <si>
    <t>Landing (cm)</t>
  </si>
  <si>
    <t>Flight (pts)</t>
  </si>
  <si>
    <t>Landing (pts)</t>
  </si>
  <si>
    <t>Class S8E/P - RC Rocket Glider Precision Landing</t>
  </si>
  <si>
    <t>Total (pts)</t>
  </si>
  <si>
    <t>Plac-ing</t>
  </si>
  <si>
    <t>Class S9A - Gyrocopter Duration</t>
  </si>
  <si>
    <t>Scale Judges</t>
  </si>
  <si>
    <t>AERONAUTICAL UNION OF SERBIA</t>
  </si>
  <si>
    <t>and</t>
  </si>
  <si>
    <t>Aero Club "Sremska Mitrovica" - Sremska Mitrovica (Serbia)</t>
  </si>
  <si>
    <t>FAI OPEN INTERNATIONAL SPACE MODELLING COMPETITION</t>
  </si>
  <si>
    <t>Space Models World Cup</t>
  </si>
  <si>
    <t>FINAL RESULTS</t>
  </si>
  <si>
    <t>CONTEST OFFICIALS:</t>
  </si>
  <si>
    <t>Contest Director: Branislav Krcedinac (SRB)</t>
  </si>
  <si>
    <t>Range Safety Officer: Slobodan Maksic (SRB)</t>
  </si>
  <si>
    <t xml:space="preserve"> </t>
  </si>
  <si>
    <t>Sporting Airfield "Veliki Radinci" - Sremska Mitrovica (Serbia)</t>
  </si>
  <si>
    <t xml:space="preserve">Weather: </t>
  </si>
  <si>
    <t>FAI License</t>
  </si>
  <si>
    <t>Country &amp; Club</t>
  </si>
  <si>
    <t>S4A</t>
  </si>
  <si>
    <t>S6A</t>
  </si>
  <si>
    <t>S7</t>
  </si>
  <si>
    <t>S8E/P</t>
  </si>
  <si>
    <t>S9A</t>
  </si>
  <si>
    <t>Surname and Name</t>
  </si>
  <si>
    <t>Comments</t>
  </si>
  <si>
    <t>LIST OF COMPETITORS PER CLASSES</t>
  </si>
  <si>
    <t>Start No.</t>
  </si>
  <si>
    <t xml:space="preserve">Jury Members: </t>
  </si>
  <si>
    <t>Mr. Staniša Petrović, FYR Macedonia</t>
  </si>
  <si>
    <t>Mr. Dragan Jevtić, SRB</t>
  </si>
  <si>
    <t xml:space="preserve">  </t>
  </si>
  <si>
    <t>Deheljan Delorija</t>
  </si>
  <si>
    <t>S628</t>
  </si>
  <si>
    <t>SRB</t>
  </si>
  <si>
    <t>X</t>
  </si>
  <si>
    <t>Katanić Zoran</t>
  </si>
  <si>
    <t>S008</t>
  </si>
  <si>
    <t>Katanić Vesna</t>
  </si>
  <si>
    <t>S472</t>
  </si>
  <si>
    <t>Čipčić Miodrag</t>
  </si>
  <si>
    <t>Krčedinac Branislav</t>
  </si>
  <si>
    <t>S209</t>
  </si>
  <si>
    <t>Žak Zlatko</t>
  </si>
  <si>
    <t>S747</t>
  </si>
  <si>
    <t>Vitomirov Đurica</t>
  </si>
  <si>
    <t>S670</t>
  </si>
  <si>
    <t>SLO</t>
  </si>
  <si>
    <t>S044</t>
  </si>
  <si>
    <t>S806</t>
  </si>
  <si>
    <t>S830</t>
  </si>
  <si>
    <t>Katanić Radojica</t>
  </si>
  <si>
    <t>S009</t>
  </si>
  <si>
    <t>Petrović Saša</t>
  </si>
  <si>
    <t>Todorović Denis</t>
  </si>
  <si>
    <t>Dilhai Đuri</t>
  </si>
  <si>
    <t>Petrović Miroslav</t>
  </si>
  <si>
    <t>Lekić Nemanja</t>
  </si>
  <si>
    <t>Mihailo Petrović</t>
  </si>
  <si>
    <t>Luka Volarević</t>
  </si>
  <si>
    <t>S748</t>
  </si>
  <si>
    <t>S750</t>
  </si>
  <si>
    <t>S738</t>
  </si>
  <si>
    <t>S739</t>
  </si>
  <si>
    <t>Živan Josipović</t>
  </si>
  <si>
    <t>S912</t>
  </si>
  <si>
    <t>Constantinescu Gica</t>
  </si>
  <si>
    <t>Constantinescu Gabriel</t>
  </si>
  <si>
    <t>ROU800</t>
  </si>
  <si>
    <t>ROU5100</t>
  </si>
  <si>
    <t>Vasilev Stefan Hristov</t>
  </si>
  <si>
    <t>Somleva Maria Somleva</t>
  </si>
  <si>
    <t>Stefanov Stefan Ivanov</t>
  </si>
  <si>
    <t>Ivanov Ivelin Stefanov</t>
  </si>
  <si>
    <t>OO650</t>
  </si>
  <si>
    <t>O2509</t>
  </si>
  <si>
    <t>O2600</t>
  </si>
  <si>
    <t>O2568</t>
  </si>
  <si>
    <t>O2588</t>
  </si>
  <si>
    <t>BUL</t>
  </si>
  <si>
    <t>SER</t>
  </si>
  <si>
    <t>ROU</t>
  </si>
  <si>
    <t>S737</t>
  </si>
  <si>
    <t>S744</t>
  </si>
  <si>
    <t>S801</t>
  </si>
  <si>
    <t>S802</t>
  </si>
  <si>
    <t>Luka Pekić</t>
  </si>
  <si>
    <t>Milan Krnjajić</t>
  </si>
  <si>
    <t>Jovan Josipović</t>
  </si>
  <si>
    <t>S779</t>
  </si>
  <si>
    <t>Jenko Marjan</t>
  </si>
  <si>
    <t>S916</t>
  </si>
  <si>
    <t>S733</t>
  </si>
  <si>
    <r>
      <t>14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SIRMIUM CUP</t>
    </r>
  </si>
  <si>
    <r>
      <t>14</t>
    </r>
    <r>
      <rPr>
        <b/>
        <vertAlign val="superscript"/>
        <sz val="22"/>
        <rFont val="Times New Roman"/>
        <family val="1"/>
      </rPr>
      <t>TH</t>
    </r>
    <r>
      <rPr>
        <b/>
        <sz val="22"/>
        <rFont val="Times New Roman"/>
        <family val="1"/>
      </rPr>
      <t xml:space="preserve">  SIRMIUM CUP</t>
    </r>
  </si>
  <si>
    <t>14 - 15 June, 2014</t>
  </si>
  <si>
    <r>
      <t>14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SIRMIUM CUP</t>
    </r>
  </si>
  <si>
    <r>
      <t>14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 SIRMIUM CUP</t>
    </r>
  </si>
  <si>
    <r>
      <t>14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SIRMIUM CUP</t>
    </r>
  </si>
  <si>
    <t>14th  SIRMIUM CUP</t>
  </si>
  <si>
    <t>14 June, 2014</t>
  </si>
  <si>
    <r>
      <t>14</t>
    </r>
    <r>
      <rPr>
        <vertAlign val="superscript"/>
        <sz val="8"/>
        <color indexed="8"/>
        <rFont val="Calibri"/>
        <family val="2"/>
      </rPr>
      <t>th</t>
    </r>
    <r>
      <rPr>
        <sz val="8"/>
        <color indexed="8"/>
        <rFont val="Calibri"/>
        <family val="2"/>
      </rPr>
      <t xml:space="preserve"> June, 2014</t>
    </r>
  </si>
  <si>
    <t>15 June, 2014.   12,30-14.30 h</t>
  </si>
  <si>
    <t>15 June, 2014</t>
  </si>
  <si>
    <t>Ing. Srdjan Pelagić, SRB,</t>
  </si>
  <si>
    <t>Žgajner Mitja</t>
  </si>
  <si>
    <t>S5 5.367</t>
  </si>
  <si>
    <t>x</t>
  </si>
  <si>
    <t>Pukšić Žiga</t>
  </si>
  <si>
    <t>S5 5.385</t>
  </si>
  <si>
    <t>Perc Drago</t>
  </si>
  <si>
    <t>S5 5.386</t>
  </si>
  <si>
    <t>S5 5.394</t>
  </si>
  <si>
    <t>Petrović Mihailo</t>
  </si>
  <si>
    <t>Volarević Luka</t>
  </si>
  <si>
    <t>Josipović Živan</t>
  </si>
  <si>
    <t>oo650</t>
  </si>
  <si>
    <t>Tonev Angel</t>
  </si>
  <si>
    <t>Stojanov Toško</t>
  </si>
  <si>
    <t>Lekov Boris</t>
  </si>
  <si>
    <t>Jordanov Plamen</t>
  </si>
  <si>
    <t>Stanev Toni</t>
  </si>
  <si>
    <t xml:space="preserve">Weather:  </t>
  </si>
  <si>
    <t>S555</t>
  </si>
  <si>
    <t>S400</t>
  </si>
  <si>
    <t>S654</t>
  </si>
  <si>
    <t>S451</t>
  </si>
  <si>
    <t>S794</t>
  </si>
  <si>
    <t>08,40 -11,40 h</t>
  </si>
  <si>
    <t>Air Temp: T = 19 C - 20 C</t>
  </si>
  <si>
    <t>Wind Speed: V = 0-2 m/s</t>
  </si>
  <si>
    <t>_</t>
  </si>
  <si>
    <t>S667</t>
  </si>
  <si>
    <t>BUL579</t>
  </si>
  <si>
    <t>s667</t>
  </si>
  <si>
    <t>s903</t>
  </si>
  <si>
    <t>s511</t>
  </si>
  <si>
    <t>s527</t>
  </si>
  <si>
    <t>700 cm</t>
  </si>
  <si>
    <t>200 cm</t>
  </si>
  <si>
    <t>072 cm</t>
  </si>
  <si>
    <t>Wind Speed: 0 - 3 m/s</t>
  </si>
  <si>
    <t>Weather: cloudy</t>
  </si>
  <si>
    <t>S601</t>
  </si>
  <si>
    <t>165 cm</t>
  </si>
  <si>
    <t>128 cm</t>
  </si>
  <si>
    <t>140 cm</t>
  </si>
  <si>
    <t>195 cm</t>
  </si>
  <si>
    <t>600 cm</t>
  </si>
  <si>
    <t>430 cm</t>
  </si>
  <si>
    <t>137 cm</t>
  </si>
  <si>
    <t>320 cm</t>
  </si>
  <si>
    <t>Air Temperature: 20 C</t>
  </si>
  <si>
    <t>15,30-18,30 h</t>
  </si>
  <si>
    <t>Air Temp: T = 19 C , Cloudy</t>
  </si>
  <si>
    <t>Wind Speed: V = 0 - 3 m/s</t>
  </si>
  <si>
    <t>Patriot</t>
  </si>
  <si>
    <t>Honest John</t>
  </si>
  <si>
    <t>Ariane 1</t>
  </si>
  <si>
    <t>Ariane 3</t>
  </si>
  <si>
    <t>Ariane 44LP</t>
  </si>
  <si>
    <t>Saturn 1B</t>
  </si>
  <si>
    <t>Bumper</t>
  </si>
  <si>
    <t>S397</t>
  </si>
  <si>
    <r>
      <t>Mr.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Srdjan Pelagić,  (SRB)</t>
    </r>
  </si>
  <si>
    <t>Mr. Dragan Jevtić,  (SRB)</t>
  </si>
  <si>
    <t>Mr. Staniša Petrović, (FYR Macedonia)</t>
  </si>
  <si>
    <t>S5 27016</t>
  </si>
  <si>
    <t>Air Temp: T = 25 C / Sunny</t>
  </si>
  <si>
    <t>Wind Speed: V = 0 - 5 m/s</t>
  </si>
  <si>
    <r>
      <t>Mr.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Srdjan Pelagić, SRB</t>
    </r>
  </si>
  <si>
    <t>08,30 - 11,30 h</t>
  </si>
  <si>
    <t>Branislav Krčedinac (SRB)</t>
  </si>
  <si>
    <t>Slobodan Maksić (SRB)</t>
  </si>
  <si>
    <t>FAI Jury</t>
  </si>
  <si>
    <t>Palošvnik Sonja</t>
  </si>
  <si>
    <t>Palovšnik Sonja</t>
  </si>
  <si>
    <t>Milan Jevtić (SRB)</t>
  </si>
  <si>
    <t>Mirko Pavlović  (SRB)</t>
  </si>
  <si>
    <t>_____________________</t>
  </si>
  <si>
    <t>Tsonev Angel</t>
  </si>
  <si>
    <t>DQ</t>
  </si>
  <si>
    <t>Pekić Luka (J)</t>
  </si>
  <si>
    <t>Krnjajić Milan (J)</t>
  </si>
  <si>
    <t>Josipović Jovan (J)</t>
  </si>
  <si>
    <t>Josipović Jelisaveta (J)</t>
  </si>
  <si>
    <t>Bazović Ilija (J)</t>
  </si>
  <si>
    <t>Čančarevič Dejan (J)</t>
  </si>
  <si>
    <t>Ivanov Ivelin Stefanov (J)</t>
  </si>
  <si>
    <t>Petrov Filip Filipov (J)</t>
  </si>
  <si>
    <t>Miljković Nikola (J)</t>
  </si>
  <si>
    <t>Čuvik Viktor (J)</t>
  </si>
  <si>
    <t>Ileš Ferenc (J)</t>
  </si>
  <si>
    <t>Radašin Stefan (J)</t>
  </si>
  <si>
    <t>Stanojević Andrija (J)</t>
  </si>
  <si>
    <t>Žak Dejan (J)</t>
  </si>
  <si>
    <t>Petrović Dejan (J)</t>
  </si>
  <si>
    <t>Đurković Jova (J)</t>
  </si>
  <si>
    <t>Vitomirov David (J)</t>
  </si>
  <si>
    <t>Stojanović Dragomir (J)</t>
  </si>
  <si>
    <t>Stojanović Dajana (J)</t>
  </si>
  <si>
    <t>Đurić Jovan (J)</t>
  </si>
  <si>
    <t>Jovan Josipović (J)</t>
  </si>
  <si>
    <t>Jelisaveta Josipović (J)</t>
  </si>
  <si>
    <t>Milan Krnjajić (J)</t>
  </si>
  <si>
    <t>Luka Pekić (J)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</si>
</sst>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.m\.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indexed="8"/>
      <name val="Copperplate Gothic Bold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opperplate Gothic Bold"/>
      <family val="2"/>
    </font>
    <font>
      <b/>
      <vertAlign val="superscript"/>
      <sz val="18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Cirilica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80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13" xfId="0" applyFont="1" applyFill="1" applyBorder="1" applyAlignment="1" applyProtection="1">
      <alignment horizontal="center" vertical="center" wrapText="1"/>
      <protection hidden="1"/>
    </xf>
    <xf numFmtId="0" fontId="13" fillId="33" borderId="14" xfId="0" applyFont="1" applyFill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9" xfId="0" applyFont="1" applyFill="1" applyBorder="1" applyAlignment="1" applyProtection="1">
      <alignment horizontal="center" vertical="center" wrapText="1"/>
      <protection hidden="1"/>
    </xf>
    <xf numFmtId="0" fontId="17" fillId="33" borderId="2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NumberFormat="1" applyFont="1" applyBorder="1" applyAlignment="1" applyProtection="1">
      <alignment horizontal="center"/>
      <protection hidden="1"/>
    </xf>
    <xf numFmtId="0" fontId="23" fillId="0" borderId="23" xfId="0" applyFont="1" applyFill="1" applyBorder="1" applyAlignment="1" applyProtection="1">
      <alignment horizontal="left"/>
      <protection hidden="1"/>
    </xf>
    <xf numFmtId="1" fontId="23" fillId="0" borderId="24" xfId="0" applyNumberFormat="1" applyFont="1" applyBorder="1" applyAlignment="1">
      <alignment/>
    </xf>
    <xf numFmtId="1" fontId="23" fillId="0" borderId="23" xfId="0" applyNumberFormat="1" applyFont="1" applyFill="1" applyBorder="1" applyAlignment="1">
      <alignment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1" fontId="23" fillId="0" borderId="24" xfId="0" applyNumberFormat="1" applyFont="1" applyFill="1" applyBorder="1" applyAlignment="1">
      <alignment/>
    </xf>
    <xf numFmtId="1" fontId="23" fillId="34" borderId="30" xfId="0" applyNumberFormat="1" applyFont="1" applyFill="1" applyBorder="1" applyAlignment="1">
      <alignment/>
    </xf>
    <xf numFmtId="0" fontId="23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 applyProtection="1">
      <alignment/>
      <protection hidden="1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1" fontId="23" fillId="33" borderId="33" xfId="0" applyNumberFormat="1" applyFont="1" applyFill="1" applyBorder="1" applyAlignment="1">
      <alignment/>
    </xf>
    <xf numFmtId="1" fontId="23" fillId="33" borderId="34" xfId="0" applyNumberFormat="1" applyFont="1" applyFill="1" applyBorder="1" applyAlignment="1">
      <alignment/>
    </xf>
    <xf numFmtId="0" fontId="23" fillId="33" borderId="35" xfId="0" applyFont="1" applyFill="1" applyBorder="1" applyAlignment="1">
      <alignment/>
    </xf>
    <xf numFmtId="0" fontId="23" fillId="33" borderId="36" xfId="0" applyFont="1" applyFill="1" applyBorder="1" applyAlignment="1">
      <alignment/>
    </xf>
    <xf numFmtId="1" fontId="23" fillId="33" borderId="37" xfId="0" applyNumberFormat="1" applyFont="1" applyFill="1" applyBorder="1" applyAlignment="1">
      <alignment/>
    </xf>
    <xf numFmtId="1" fontId="23" fillId="33" borderId="38" xfId="0" applyNumberFormat="1" applyFont="1" applyFill="1" applyBorder="1" applyAlignment="1">
      <alignment/>
    </xf>
    <xf numFmtId="1" fontId="23" fillId="33" borderId="39" xfId="0" applyNumberFormat="1" applyFont="1" applyFill="1" applyBorder="1" applyAlignment="1">
      <alignment/>
    </xf>
    <xf numFmtId="1" fontId="23" fillId="34" borderId="40" xfId="0" applyNumberFormat="1" applyFont="1" applyFill="1" applyBorder="1" applyAlignment="1">
      <alignment/>
    </xf>
    <xf numFmtId="1" fontId="23" fillId="35" borderId="41" xfId="0" applyNumberFormat="1" applyFont="1" applyFill="1" applyBorder="1" applyAlignment="1">
      <alignment/>
    </xf>
    <xf numFmtId="1" fontId="23" fillId="35" borderId="42" xfId="0" applyNumberFormat="1" applyFont="1" applyFill="1" applyBorder="1" applyAlignment="1">
      <alignment/>
    </xf>
    <xf numFmtId="1" fontId="2" fillId="36" borderId="43" xfId="0" applyNumberFormat="1" applyFont="1" applyFill="1" applyBorder="1" applyAlignment="1">
      <alignment horizontal="center" vertical="center" wrapText="1"/>
    </xf>
    <xf numFmtId="1" fontId="2" fillId="36" borderId="44" xfId="0" applyNumberFormat="1" applyFont="1" applyFill="1" applyBorder="1" applyAlignment="1">
      <alignment horizontal="center" vertical="center" wrapText="1"/>
    </xf>
    <xf numFmtId="1" fontId="2" fillId="36" borderId="45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0" fillId="0" borderId="46" xfId="0" applyNumberFormat="1" applyBorder="1" applyAlignment="1">
      <alignment horizontal="center" vertical="top" wrapText="1"/>
    </xf>
    <xf numFmtId="1" fontId="0" fillId="0" borderId="42" xfId="0" applyNumberFormat="1" applyBorder="1" applyAlignment="1">
      <alignment horizontal="center" vertical="top" wrapText="1"/>
    </xf>
    <xf numFmtId="49" fontId="2" fillId="36" borderId="4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6" xfId="0" applyFont="1" applyFill="1" applyBorder="1" applyAlignment="1">
      <alignment/>
    </xf>
    <xf numFmtId="0" fontId="86" fillId="0" borderId="0" xfId="0" applyFont="1" applyAlignment="1">
      <alignment/>
    </xf>
    <xf numFmtId="1" fontId="0" fillId="0" borderId="28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14" xfId="0" applyNumberFormat="1" applyFont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0" fontId="17" fillId="0" borderId="14" xfId="0" applyNumberFormat="1" applyFont="1" applyFill="1" applyBorder="1" applyAlignment="1" applyProtection="1">
      <alignment horizontal="center"/>
      <protection hidden="1"/>
    </xf>
    <xf numFmtId="0" fontId="17" fillId="33" borderId="14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17" fillId="37" borderId="14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left"/>
      <protection hidden="1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7" fillId="0" borderId="4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47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41" fillId="35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47" fillId="35" borderId="48" xfId="0" applyFont="1" applyFill="1" applyBorder="1" applyAlignment="1">
      <alignment/>
    </xf>
    <xf numFmtId="0" fontId="47" fillId="0" borderId="36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/>
    </xf>
    <xf numFmtId="2" fontId="23" fillId="0" borderId="42" xfId="0" applyNumberFormat="1" applyFont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48" fillId="0" borderId="42" xfId="0" applyFont="1" applyFill="1" applyBorder="1" applyAlignment="1" applyProtection="1">
      <alignment horizontal="center" vertical="center"/>
      <protection/>
    </xf>
    <xf numFmtId="0" fontId="41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47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2" fillId="35" borderId="42" xfId="0" applyFont="1" applyFill="1" applyBorder="1" applyAlignment="1">
      <alignment horizontal="center"/>
    </xf>
    <xf numFmtId="0" fontId="47" fillId="35" borderId="42" xfId="0" applyFont="1" applyFill="1" applyBorder="1" applyAlignment="1">
      <alignment/>
    </xf>
    <xf numFmtId="0" fontId="47" fillId="35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/>
    </xf>
    <xf numFmtId="0" fontId="8" fillId="0" borderId="42" xfId="0" applyFont="1" applyFill="1" applyBorder="1" applyAlignment="1" applyProtection="1">
      <alignment horizontal="center"/>
      <protection hidden="1"/>
    </xf>
    <xf numFmtId="0" fontId="47" fillId="0" borderId="42" xfId="0" applyFont="1" applyFill="1" applyBorder="1" applyAlignment="1">
      <alignment/>
    </xf>
    <xf numFmtId="0" fontId="41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47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56" xfId="0" applyFont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57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/>
      <protection hidden="1"/>
    </xf>
    <xf numFmtId="0" fontId="0" fillId="0" borderId="57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horizontal="center" vertical="center" wrapText="1"/>
      <protection hidden="1"/>
    </xf>
    <xf numFmtId="0" fontId="10" fillId="33" borderId="42" xfId="0" applyFont="1" applyFill="1" applyBorder="1" applyAlignment="1" applyProtection="1">
      <alignment horizontal="center" vertical="center" wrapText="1"/>
      <protection hidden="1"/>
    </xf>
    <xf numFmtId="0" fontId="8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42" xfId="39" applyFont="1" applyFill="1" applyBorder="1" applyAlignment="1">
      <alignment horizontal="center"/>
    </xf>
    <xf numFmtId="0" fontId="8" fillId="0" borderId="42" xfId="39" applyFont="1" applyFill="1" applyBorder="1" applyAlignment="1">
      <alignment/>
    </xf>
    <xf numFmtId="0" fontId="8" fillId="0" borderId="42" xfId="39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2" xfId="0" applyBorder="1" applyAlignment="1" applyProtection="1">
      <alignment horizontal="center" vertical="center"/>
      <protection/>
    </xf>
    <xf numFmtId="0" fontId="24" fillId="35" borderId="59" xfId="0" applyFont="1" applyFill="1" applyBorder="1" applyAlignment="1">
      <alignment vertical="center"/>
    </xf>
    <xf numFmtId="0" fontId="0" fillId="0" borderId="48" xfId="0" applyBorder="1" applyAlignment="1">
      <alignment/>
    </xf>
    <xf numFmtId="0" fontId="23" fillId="0" borderId="50" xfId="0" applyFont="1" applyBorder="1" applyAlignment="1">
      <alignment horizontal="left"/>
    </xf>
    <xf numFmtId="0" fontId="0" fillId="0" borderId="36" xfId="0" applyBorder="1" applyAlignment="1">
      <alignment horizontal="center"/>
    </xf>
    <xf numFmtId="49" fontId="0" fillId="0" borderId="5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7" fillId="35" borderId="0" xfId="0" applyFont="1" applyFill="1" applyAlignment="1">
      <alignment/>
    </xf>
    <xf numFmtId="0" fontId="0" fillId="0" borderId="50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1" fontId="23" fillId="0" borderId="23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41" fillId="35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0" applyNumberFormat="1" applyFont="1" applyFill="1" applyBorder="1" applyAlignment="1" applyProtection="1">
      <alignment horizontal="center"/>
      <protection hidden="1"/>
    </xf>
    <xf numFmtId="0" fontId="17" fillId="33" borderId="0" xfId="0" applyNumberFormat="1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>
      <alignment horizontal="center"/>
    </xf>
    <xf numFmtId="0" fontId="17" fillId="37" borderId="0" xfId="0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9" xfId="0" applyNumberFormat="1" applyFont="1" applyBorder="1" applyAlignment="1" applyProtection="1">
      <alignment horizontal="center"/>
      <protection hidden="1"/>
    </xf>
    <xf numFmtId="0" fontId="2" fillId="0" borderId="63" xfId="0" applyFont="1" applyBorder="1" applyAlignment="1">
      <alignment horizontal="center"/>
    </xf>
    <xf numFmtId="0" fontId="47" fillId="0" borderId="63" xfId="0" applyFont="1" applyBorder="1" applyAlignment="1">
      <alignment/>
    </xf>
    <xf numFmtId="0" fontId="0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17" fillId="0" borderId="19" xfId="0" applyNumberFormat="1" applyFont="1" applyFill="1" applyBorder="1" applyAlignment="1" applyProtection="1">
      <alignment horizontal="center"/>
      <protection hidden="1"/>
    </xf>
    <xf numFmtId="0" fontId="17" fillId="33" borderId="19" xfId="0" applyNumberFormat="1" applyFont="1" applyFill="1" applyBorder="1" applyAlignment="1" applyProtection="1">
      <alignment horizontal="center"/>
      <protection hidden="1"/>
    </xf>
    <xf numFmtId="0" fontId="13" fillId="33" borderId="19" xfId="0" applyFont="1" applyFill="1" applyBorder="1" applyAlignment="1">
      <alignment horizontal="center"/>
    </xf>
    <xf numFmtId="0" fontId="17" fillId="37" borderId="19" xfId="0" applyFont="1" applyFill="1" applyBorder="1" applyAlignment="1" applyProtection="1">
      <alignment horizontal="center"/>
      <protection hidden="1"/>
    </xf>
    <xf numFmtId="0" fontId="13" fillId="0" borderId="42" xfId="0" applyNumberFormat="1" applyFont="1" applyBorder="1" applyAlignment="1" applyProtection="1">
      <alignment horizont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/>
      <protection hidden="1"/>
    </xf>
    <xf numFmtId="0" fontId="17" fillId="0" borderId="42" xfId="0" applyFont="1" applyFill="1" applyBorder="1" applyAlignment="1" applyProtection="1">
      <alignment horizontal="center"/>
      <protection hidden="1"/>
    </xf>
    <xf numFmtId="0" fontId="17" fillId="0" borderId="42" xfId="0" applyNumberFormat="1" applyFont="1" applyFill="1" applyBorder="1" applyAlignment="1" applyProtection="1">
      <alignment horizontal="center"/>
      <protection hidden="1"/>
    </xf>
    <xf numFmtId="0" fontId="17" fillId="33" borderId="42" xfId="0" applyNumberFormat="1" applyFont="1" applyFill="1" applyBorder="1" applyAlignment="1" applyProtection="1">
      <alignment horizontal="center"/>
      <protection hidden="1"/>
    </xf>
    <xf numFmtId="0" fontId="13" fillId="33" borderId="42" xfId="0" applyFont="1" applyFill="1" applyBorder="1" applyAlignment="1">
      <alignment horizontal="center"/>
    </xf>
    <xf numFmtId="0" fontId="17" fillId="37" borderId="42" xfId="0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80" fontId="1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80" fontId="6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0" fontId="24" fillId="33" borderId="6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114300</xdr:rowOff>
    </xdr:from>
    <xdr:to>
      <xdr:col>5</xdr:col>
      <xdr:colOff>219075</xdr:colOff>
      <xdr:row>16</xdr:row>
      <xdr:rowOff>85725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04975"/>
          <a:ext cx="714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3</xdr:col>
      <xdr:colOff>942975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3</xdr:col>
      <xdr:colOff>514350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C53" sqref="C53"/>
    </sheetView>
  </sheetViews>
  <sheetFormatPr defaultColWidth="9.140625" defaultRowHeight="12.75"/>
  <sheetData>
    <row r="2" spans="1:9" ht="20.25">
      <c r="A2" s="267" t="s">
        <v>60</v>
      </c>
      <c r="B2" s="267"/>
      <c r="C2" s="267"/>
      <c r="D2" s="267"/>
      <c r="E2" s="267"/>
      <c r="F2" s="267"/>
      <c r="G2" s="267"/>
      <c r="H2" s="267"/>
      <c r="I2" s="267"/>
    </row>
    <row r="3" spans="1:9" ht="12.75">
      <c r="A3" s="268" t="s">
        <v>61</v>
      </c>
      <c r="B3" s="268"/>
      <c r="C3" s="268"/>
      <c r="D3" s="268"/>
      <c r="E3" s="268"/>
      <c r="F3" s="268"/>
      <c r="G3" s="268"/>
      <c r="H3" s="268"/>
      <c r="I3" s="268"/>
    </row>
    <row r="4" spans="1:9" ht="15.75">
      <c r="A4" s="269" t="s">
        <v>62</v>
      </c>
      <c r="B4" s="269"/>
      <c r="C4" s="269"/>
      <c r="D4" s="269"/>
      <c r="E4" s="269"/>
      <c r="F4" s="269"/>
      <c r="G4" s="269"/>
      <c r="H4" s="269"/>
      <c r="I4" s="269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83"/>
      <c r="B7" s="83"/>
      <c r="C7" s="83"/>
      <c r="D7" s="83"/>
      <c r="E7" s="83"/>
      <c r="F7" s="83"/>
      <c r="G7" s="83"/>
      <c r="H7" s="83"/>
      <c r="I7" s="83"/>
    </row>
    <row r="8" spans="1:9" ht="12.75">
      <c r="A8" s="83"/>
      <c r="B8" s="83"/>
      <c r="C8" s="83"/>
      <c r="D8" s="83"/>
      <c r="E8" s="83"/>
      <c r="F8" s="83"/>
      <c r="G8" s="83"/>
      <c r="H8" s="83"/>
      <c r="I8" s="83"/>
    </row>
    <row r="9" spans="1:9" ht="12.75">
      <c r="A9" s="83"/>
      <c r="B9" s="83"/>
      <c r="C9" s="83"/>
      <c r="D9" s="83"/>
      <c r="E9" s="83"/>
      <c r="F9" s="83"/>
      <c r="G9" s="83"/>
      <c r="H9" s="83"/>
      <c r="I9" s="83"/>
    </row>
    <row r="10" spans="1:9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>
      <c r="A11" s="83"/>
      <c r="B11" s="83"/>
      <c r="C11" s="83"/>
      <c r="D11" s="83"/>
      <c r="E11" s="83"/>
      <c r="F11" s="83"/>
      <c r="G11" s="83"/>
      <c r="H11" s="83"/>
      <c r="I11" s="83"/>
    </row>
    <row r="12" spans="1:9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9" ht="12.75">
      <c r="A13" s="83"/>
      <c r="B13" s="83"/>
      <c r="C13" s="83"/>
      <c r="D13" s="83"/>
      <c r="E13" s="83"/>
      <c r="F13" s="83"/>
      <c r="G13" s="83"/>
      <c r="H13" s="83"/>
      <c r="I13" s="83"/>
    </row>
    <row r="14" spans="1:9" ht="12.75">
      <c r="A14" s="83"/>
      <c r="B14" s="83"/>
      <c r="C14" s="83"/>
      <c r="D14" s="83"/>
      <c r="E14" s="83"/>
      <c r="F14" s="83"/>
      <c r="G14" s="83"/>
      <c r="H14" s="83"/>
      <c r="I14" s="83"/>
    </row>
    <row r="15" spans="1:9" ht="12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2.75">
      <c r="A17" s="83"/>
      <c r="B17" s="83"/>
      <c r="C17" s="83"/>
      <c r="D17" s="83"/>
      <c r="E17" s="83"/>
      <c r="F17" s="83"/>
      <c r="G17" s="83"/>
      <c r="H17" s="83"/>
      <c r="I17" s="83"/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2.75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12.75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2.75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12.75">
      <c r="A22" s="83"/>
      <c r="B22" s="83"/>
      <c r="C22" s="83"/>
      <c r="D22" s="83"/>
      <c r="E22" s="83"/>
      <c r="F22" s="83"/>
      <c r="G22" s="83"/>
      <c r="H22" s="83"/>
      <c r="I22" s="83"/>
    </row>
    <row r="23" spans="1:9" ht="15.75">
      <c r="A23" s="269" t="s">
        <v>63</v>
      </c>
      <c r="B23" s="269"/>
      <c r="C23" s="269"/>
      <c r="D23" s="269"/>
      <c r="E23" s="269"/>
      <c r="F23" s="269"/>
      <c r="G23" s="269"/>
      <c r="H23" s="269"/>
      <c r="I23" s="269"/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2.75">
      <c r="A25" s="83"/>
      <c r="B25" s="83"/>
      <c r="C25" s="83"/>
      <c r="D25" s="83"/>
      <c r="E25" s="83"/>
      <c r="F25" s="83"/>
      <c r="G25" s="83"/>
      <c r="H25" s="83"/>
      <c r="I25" s="83"/>
    </row>
    <row r="26" spans="1:9" ht="12.75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9" ht="30.75">
      <c r="A28" s="270" t="s">
        <v>149</v>
      </c>
      <c r="B28" s="270"/>
      <c r="C28" s="270"/>
      <c r="D28" s="270"/>
      <c r="E28" s="270"/>
      <c r="F28" s="270"/>
      <c r="G28" s="270"/>
      <c r="H28" s="270"/>
      <c r="I28" s="270"/>
    </row>
    <row r="29" spans="1:9" ht="20.25">
      <c r="A29" s="267" t="s">
        <v>64</v>
      </c>
      <c r="B29" s="267"/>
      <c r="C29" s="267"/>
      <c r="D29" s="267"/>
      <c r="E29" s="267"/>
      <c r="F29" s="267"/>
      <c r="G29" s="267"/>
      <c r="H29" s="267"/>
      <c r="I29" s="267"/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9" ht="12.75">
      <c r="A31" s="83"/>
      <c r="B31" s="83"/>
      <c r="C31" s="83"/>
      <c r="D31" s="83"/>
      <c r="E31" s="83"/>
      <c r="F31" s="83"/>
      <c r="G31" s="83"/>
      <c r="H31" s="83"/>
      <c r="I31" s="83"/>
    </row>
    <row r="32" spans="1:9" ht="26.25">
      <c r="A32" s="273" t="s">
        <v>65</v>
      </c>
      <c r="B32" s="273"/>
      <c r="C32" s="273"/>
      <c r="D32" s="273"/>
      <c r="E32" s="273"/>
      <c r="F32" s="273"/>
      <c r="G32" s="273"/>
      <c r="H32" s="273"/>
      <c r="I32" s="273"/>
    </row>
    <row r="33" spans="1:9" ht="12.75">
      <c r="A33" s="83"/>
      <c r="B33" s="83"/>
      <c r="C33" s="83"/>
      <c r="D33" s="83"/>
      <c r="E33" s="83"/>
      <c r="F33" s="83"/>
      <c r="G33" s="83"/>
      <c r="H33" s="83"/>
      <c r="I33" s="83"/>
    </row>
    <row r="34" spans="1:9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ht="15.75">
      <c r="A35" s="272" t="s">
        <v>66</v>
      </c>
      <c r="B35" s="272"/>
      <c r="C35" s="272"/>
      <c r="D35" s="272"/>
      <c r="E35" s="272"/>
      <c r="F35" s="272"/>
      <c r="G35" s="272"/>
      <c r="H35" s="272"/>
      <c r="I35" s="272"/>
    </row>
    <row r="36" spans="1:9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5">
      <c r="A37" s="271" t="s">
        <v>67</v>
      </c>
      <c r="B37" s="271"/>
      <c r="C37" s="271"/>
      <c r="D37" s="271"/>
      <c r="E37" s="271"/>
      <c r="F37" s="271"/>
      <c r="G37" s="271"/>
      <c r="H37" s="271"/>
      <c r="I37" s="271"/>
    </row>
    <row r="38" spans="1:9" ht="15">
      <c r="A38" s="271" t="s">
        <v>68</v>
      </c>
      <c r="B38" s="271"/>
      <c r="C38" s="271"/>
      <c r="D38" s="271"/>
      <c r="E38" s="271"/>
      <c r="F38" s="271"/>
      <c r="G38" s="271"/>
      <c r="H38" s="271"/>
      <c r="I38" s="271"/>
    </row>
    <row r="39" spans="1:9" ht="15">
      <c r="A39" s="84"/>
      <c r="B39" s="84"/>
      <c r="C39" s="84"/>
      <c r="D39" s="84"/>
      <c r="E39" s="84"/>
      <c r="F39" s="84"/>
      <c r="G39" s="84"/>
      <c r="H39" s="84"/>
      <c r="I39" s="84"/>
    </row>
    <row r="40" spans="1:9" ht="15">
      <c r="A40" s="271" t="s">
        <v>83</v>
      </c>
      <c r="B40" s="271"/>
      <c r="C40" s="271"/>
      <c r="D40" s="271"/>
      <c r="E40" s="271"/>
      <c r="F40" s="271"/>
      <c r="G40" s="271"/>
      <c r="H40" s="271"/>
      <c r="I40" s="271"/>
    </row>
    <row r="41" spans="1:9" ht="15">
      <c r="A41" s="84" t="s">
        <v>69</v>
      </c>
      <c r="B41" s="84"/>
      <c r="C41" s="84"/>
      <c r="D41" s="84"/>
      <c r="E41" s="84" t="s">
        <v>84</v>
      </c>
      <c r="G41" s="84"/>
      <c r="H41" s="84"/>
      <c r="I41" s="84"/>
    </row>
    <row r="42" spans="1:9" ht="15">
      <c r="A42" s="84"/>
      <c r="B42" s="84"/>
      <c r="C42" s="84"/>
      <c r="D42" s="84"/>
      <c r="E42" s="84" t="s">
        <v>159</v>
      </c>
      <c r="G42" s="84"/>
      <c r="H42" s="84"/>
      <c r="I42" s="84"/>
    </row>
    <row r="43" spans="1:9" ht="15">
      <c r="A43" s="83"/>
      <c r="B43" s="83"/>
      <c r="C43" s="83"/>
      <c r="D43" s="83"/>
      <c r="E43" s="84" t="s">
        <v>85</v>
      </c>
      <c r="G43" s="83"/>
      <c r="H43" s="83"/>
      <c r="I43" s="83"/>
    </row>
    <row r="44" spans="1:9" ht="12.75">
      <c r="A44" s="83"/>
      <c r="B44" s="83"/>
      <c r="C44" s="83"/>
      <c r="D44" s="83"/>
      <c r="E44" s="83"/>
      <c r="F44" s="83"/>
      <c r="G44" s="83"/>
      <c r="H44" s="83"/>
      <c r="I44" s="83"/>
    </row>
    <row r="45" spans="1:9" ht="15">
      <c r="A45" s="83"/>
      <c r="B45" s="83"/>
      <c r="C45" s="83"/>
      <c r="D45" s="83"/>
      <c r="E45" s="84"/>
      <c r="F45" s="83"/>
      <c r="G45" s="83"/>
      <c r="H45" s="83"/>
      <c r="I45" s="83"/>
    </row>
    <row r="46" spans="1:9" ht="15">
      <c r="A46" s="83"/>
      <c r="B46" s="83"/>
      <c r="C46" s="83"/>
      <c r="D46" s="83"/>
      <c r="E46" s="84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5.75">
      <c r="A48" s="272" t="s">
        <v>70</v>
      </c>
      <c r="B48" s="272"/>
      <c r="C48" s="272"/>
      <c r="D48" s="272"/>
      <c r="E48" s="272"/>
      <c r="F48" s="272"/>
      <c r="G48" s="272"/>
      <c r="H48" s="272"/>
      <c r="I48" s="272"/>
    </row>
    <row r="49" spans="1:9" ht="12.75">
      <c r="A49" s="83"/>
      <c r="B49" s="83"/>
      <c r="C49" s="83"/>
      <c r="D49" s="83"/>
      <c r="E49" s="83"/>
      <c r="F49" s="83"/>
      <c r="G49" s="83"/>
      <c r="H49" s="83"/>
      <c r="I49" s="83"/>
    </row>
    <row r="50" spans="1:9" ht="15">
      <c r="A50" s="271" t="s">
        <v>150</v>
      </c>
      <c r="B50" s="271"/>
      <c r="C50" s="271"/>
      <c r="D50" s="271"/>
      <c r="E50" s="271"/>
      <c r="F50" s="271"/>
      <c r="G50" s="271"/>
      <c r="H50" s="271"/>
      <c r="I50" s="271"/>
    </row>
  </sheetData>
  <sheetProtection/>
  <mergeCells count="13">
    <mergeCell ref="A40:I40"/>
    <mergeCell ref="A48:I48"/>
    <mergeCell ref="A50:I50"/>
    <mergeCell ref="A32:I32"/>
    <mergeCell ref="A35:I35"/>
    <mergeCell ref="A37:I37"/>
    <mergeCell ref="A38:I38"/>
    <mergeCell ref="A2:I2"/>
    <mergeCell ref="A3:I3"/>
    <mergeCell ref="A4:I4"/>
    <mergeCell ref="A23:I23"/>
    <mergeCell ref="A28:I28"/>
    <mergeCell ref="A29:I2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4">
      <selection activeCell="K58" sqref="K58"/>
    </sheetView>
  </sheetViews>
  <sheetFormatPr defaultColWidth="9.140625" defaultRowHeight="12.75"/>
  <cols>
    <col min="1" max="1" width="8.00390625" style="0" customWidth="1"/>
    <col min="2" max="2" width="23.7109375" style="29" customWidth="1"/>
    <col min="3" max="3" width="10.00390625" style="105" customWidth="1"/>
    <col min="5" max="9" width="6.140625" style="0" customWidth="1"/>
    <col min="10" max="10" width="9.57421875" style="0" customWidth="1"/>
  </cols>
  <sheetData>
    <row r="1" spans="2:10" ht="15.75">
      <c r="B1" s="276" t="s">
        <v>0</v>
      </c>
      <c r="C1" s="276"/>
      <c r="D1" s="276"/>
      <c r="E1" s="276"/>
      <c r="F1" s="276"/>
      <c r="G1" s="276"/>
      <c r="H1" s="276"/>
      <c r="I1" s="276"/>
      <c r="J1" s="276"/>
    </row>
    <row r="2" spans="2:10" ht="23.25">
      <c r="B2" s="277" t="s">
        <v>148</v>
      </c>
      <c r="C2" s="277"/>
      <c r="D2" s="277"/>
      <c r="E2" s="277"/>
      <c r="F2" s="277"/>
      <c r="G2" s="277"/>
      <c r="H2" s="277"/>
      <c r="I2" s="277"/>
      <c r="J2" s="277"/>
    </row>
    <row r="3" spans="2:10" ht="15.75">
      <c r="B3" s="276" t="s">
        <v>1</v>
      </c>
      <c r="C3" s="276"/>
      <c r="D3" s="276"/>
      <c r="E3" s="276"/>
      <c r="F3" s="276"/>
      <c r="G3" s="276"/>
      <c r="H3" s="276"/>
      <c r="I3" s="276"/>
      <c r="J3" s="276"/>
    </row>
    <row r="4" spans="2:10" ht="15.75">
      <c r="B4" s="278" t="s">
        <v>81</v>
      </c>
      <c r="C4" s="278"/>
      <c r="D4" s="278"/>
      <c r="E4" s="278"/>
      <c r="F4" s="278"/>
      <c r="G4" s="278"/>
      <c r="H4" s="278"/>
      <c r="I4" s="278"/>
      <c r="J4" s="278"/>
    </row>
    <row r="5" ht="13.5" thickBot="1">
      <c r="M5" s="2"/>
    </row>
    <row r="6" spans="1:16" ht="26.25" thickBot="1">
      <c r="A6" s="98" t="s">
        <v>82</v>
      </c>
      <c r="B6" s="99" t="s">
        <v>79</v>
      </c>
      <c r="C6" s="104" t="s">
        <v>72</v>
      </c>
      <c r="D6" s="99" t="s">
        <v>73</v>
      </c>
      <c r="E6" s="99" t="s">
        <v>74</v>
      </c>
      <c r="F6" s="99" t="s">
        <v>75</v>
      </c>
      <c r="G6" s="99" t="s">
        <v>76</v>
      </c>
      <c r="H6" s="99" t="s">
        <v>77</v>
      </c>
      <c r="I6" s="100" t="s">
        <v>78</v>
      </c>
      <c r="J6" s="213" t="s">
        <v>80</v>
      </c>
      <c r="P6" s="101"/>
    </row>
    <row r="7" spans="1:10" ht="15" customHeight="1">
      <c r="A7" s="178">
        <v>1</v>
      </c>
      <c r="B7" s="179" t="s">
        <v>106</v>
      </c>
      <c r="C7" s="180" t="s">
        <v>107</v>
      </c>
      <c r="D7" s="181" t="s">
        <v>89</v>
      </c>
      <c r="E7" s="182" t="s">
        <v>90</v>
      </c>
      <c r="F7" s="183" t="s">
        <v>90</v>
      </c>
      <c r="G7" s="183" t="s">
        <v>69</v>
      </c>
      <c r="H7" s="184" t="s">
        <v>69</v>
      </c>
      <c r="I7" s="185" t="s">
        <v>90</v>
      </c>
      <c r="J7" s="211"/>
    </row>
    <row r="8" spans="1:10" ht="15" customHeight="1">
      <c r="A8" s="170">
        <v>2</v>
      </c>
      <c r="B8" s="162" t="s">
        <v>91</v>
      </c>
      <c r="C8" s="171" t="s">
        <v>92</v>
      </c>
      <c r="D8" s="172" t="s">
        <v>89</v>
      </c>
      <c r="E8" s="145" t="s">
        <v>90</v>
      </c>
      <c r="F8" s="145" t="s">
        <v>90</v>
      </c>
      <c r="G8" s="145" t="s">
        <v>69</v>
      </c>
      <c r="H8" s="145" t="s">
        <v>90</v>
      </c>
      <c r="I8" s="212" t="s">
        <v>90</v>
      </c>
      <c r="J8" s="211"/>
    </row>
    <row r="9" spans="1:10" ht="15" customHeight="1">
      <c r="A9" s="170">
        <v>3</v>
      </c>
      <c r="B9" s="162" t="s">
        <v>93</v>
      </c>
      <c r="C9" s="171" t="s">
        <v>94</v>
      </c>
      <c r="D9" s="172" t="s">
        <v>89</v>
      </c>
      <c r="E9" s="145" t="s">
        <v>90</v>
      </c>
      <c r="F9" s="145" t="s">
        <v>90</v>
      </c>
      <c r="G9" s="145" t="s">
        <v>69</v>
      </c>
      <c r="H9" s="145" t="s">
        <v>90</v>
      </c>
      <c r="I9" s="212" t="s">
        <v>90</v>
      </c>
      <c r="J9" s="211"/>
    </row>
    <row r="10" spans="1:10" ht="15" customHeight="1">
      <c r="A10" s="170">
        <v>4</v>
      </c>
      <c r="B10" s="174" t="s">
        <v>96</v>
      </c>
      <c r="C10" s="175" t="s">
        <v>97</v>
      </c>
      <c r="D10" s="172" t="s">
        <v>89</v>
      </c>
      <c r="E10" s="147" t="s">
        <v>90</v>
      </c>
      <c r="F10" s="145" t="s">
        <v>90</v>
      </c>
      <c r="G10" s="145" t="s">
        <v>69</v>
      </c>
      <c r="H10" s="145" t="s">
        <v>69</v>
      </c>
      <c r="I10" s="212" t="s">
        <v>90</v>
      </c>
      <c r="J10" s="211"/>
    </row>
    <row r="11" spans="1:10" ht="15" customHeight="1">
      <c r="A11" s="170">
        <v>5</v>
      </c>
      <c r="B11" s="162" t="s">
        <v>98</v>
      </c>
      <c r="C11" s="171" t="s">
        <v>99</v>
      </c>
      <c r="D11" s="172" t="s">
        <v>89</v>
      </c>
      <c r="E11" s="145" t="s">
        <v>90</v>
      </c>
      <c r="F11" s="145" t="s">
        <v>90</v>
      </c>
      <c r="G11" s="145"/>
      <c r="H11" s="146"/>
      <c r="I11" s="146" t="s">
        <v>90</v>
      </c>
      <c r="J11" s="163"/>
    </row>
    <row r="12" spans="1:10" ht="15" customHeight="1">
      <c r="A12" s="170">
        <v>6</v>
      </c>
      <c r="B12" s="162" t="s">
        <v>108</v>
      </c>
      <c r="C12" s="171" t="s">
        <v>115</v>
      </c>
      <c r="D12" s="172" t="s">
        <v>89</v>
      </c>
      <c r="E12" s="145" t="s">
        <v>90</v>
      </c>
      <c r="F12" s="145" t="s">
        <v>90</v>
      </c>
      <c r="G12" s="145"/>
      <c r="H12" s="145"/>
      <c r="I12" s="145" t="s">
        <v>90</v>
      </c>
      <c r="J12" s="163"/>
    </row>
    <row r="13" spans="1:17" ht="15" customHeight="1">
      <c r="A13" s="170">
        <v>7</v>
      </c>
      <c r="B13" s="162" t="s">
        <v>109</v>
      </c>
      <c r="C13" s="175" t="s">
        <v>116</v>
      </c>
      <c r="D13" s="172" t="s">
        <v>89</v>
      </c>
      <c r="E13" s="145" t="s">
        <v>90</v>
      </c>
      <c r="F13" s="145" t="s">
        <v>90</v>
      </c>
      <c r="G13" s="145"/>
      <c r="H13" s="145"/>
      <c r="I13" s="145" t="s">
        <v>90</v>
      </c>
      <c r="J13" s="163"/>
      <c r="N13" s="29"/>
      <c r="O13" s="274"/>
      <c r="P13" s="274"/>
      <c r="Q13" s="274"/>
    </row>
    <row r="14" spans="1:17" ht="15" customHeight="1">
      <c r="A14" s="170">
        <v>8</v>
      </c>
      <c r="B14" s="162" t="s">
        <v>110</v>
      </c>
      <c r="C14" s="171" t="s">
        <v>104</v>
      </c>
      <c r="D14" s="172" t="s">
        <v>89</v>
      </c>
      <c r="E14" s="145" t="s">
        <v>90</v>
      </c>
      <c r="F14" s="145" t="s">
        <v>90</v>
      </c>
      <c r="G14" s="145"/>
      <c r="H14" s="145"/>
      <c r="I14" s="145" t="s">
        <v>90</v>
      </c>
      <c r="J14" s="163"/>
      <c r="N14" s="29"/>
      <c r="O14" s="275"/>
      <c r="P14" s="275"/>
      <c r="Q14" s="275"/>
    </row>
    <row r="15" spans="1:15" ht="15" customHeight="1">
      <c r="A15" s="170">
        <v>9</v>
      </c>
      <c r="B15" s="162" t="s">
        <v>100</v>
      </c>
      <c r="C15" s="175" t="s">
        <v>105</v>
      </c>
      <c r="D15" s="172" t="s">
        <v>89</v>
      </c>
      <c r="E15" s="145" t="s">
        <v>90</v>
      </c>
      <c r="F15" s="145" t="s">
        <v>90</v>
      </c>
      <c r="G15" s="145"/>
      <c r="H15" s="145"/>
      <c r="I15" s="145" t="s">
        <v>90</v>
      </c>
      <c r="J15" s="163"/>
      <c r="N15" s="29"/>
      <c r="O15" s="105"/>
    </row>
    <row r="16" spans="1:10" ht="15" customHeight="1">
      <c r="A16" s="170">
        <v>10</v>
      </c>
      <c r="B16" s="162" t="s">
        <v>111</v>
      </c>
      <c r="C16" s="175" t="s">
        <v>117</v>
      </c>
      <c r="D16" s="172" t="s">
        <v>89</v>
      </c>
      <c r="E16" s="186" t="s">
        <v>90</v>
      </c>
      <c r="F16" s="147" t="s">
        <v>90</v>
      </c>
      <c r="G16" s="148"/>
      <c r="H16" s="148"/>
      <c r="I16" s="187" t="s">
        <v>90</v>
      </c>
      <c r="J16" s="163"/>
    </row>
    <row r="17" spans="1:10" ht="15" customHeight="1">
      <c r="A17" s="170">
        <v>11</v>
      </c>
      <c r="B17" s="162" t="s">
        <v>112</v>
      </c>
      <c r="C17" s="175" t="s">
        <v>118</v>
      </c>
      <c r="D17" s="172" t="s">
        <v>89</v>
      </c>
      <c r="E17" s="145" t="s">
        <v>90</v>
      </c>
      <c r="F17" s="145" t="s">
        <v>90</v>
      </c>
      <c r="G17" s="145"/>
      <c r="H17" s="145"/>
      <c r="I17" s="145" t="s">
        <v>90</v>
      </c>
      <c r="J17" s="163"/>
    </row>
    <row r="18" spans="1:10" ht="15" customHeight="1">
      <c r="A18" s="170">
        <v>12</v>
      </c>
      <c r="B18" s="162" t="s">
        <v>145</v>
      </c>
      <c r="C18" s="156" t="s">
        <v>222</v>
      </c>
      <c r="D18" s="172" t="s">
        <v>102</v>
      </c>
      <c r="E18" s="156" t="s">
        <v>162</v>
      </c>
      <c r="F18" s="156" t="s">
        <v>162</v>
      </c>
      <c r="G18" s="156"/>
      <c r="H18" s="156"/>
      <c r="I18" s="156" t="s">
        <v>162</v>
      </c>
      <c r="J18" s="163"/>
    </row>
    <row r="19" spans="1:10" ht="15" customHeight="1">
      <c r="A19" s="170">
        <v>13</v>
      </c>
      <c r="B19" s="162" t="s">
        <v>168</v>
      </c>
      <c r="C19" s="151" t="s">
        <v>189</v>
      </c>
      <c r="D19" s="172" t="s">
        <v>89</v>
      </c>
      <c r="E19" s="149" t="s">
        <v>90</v>
      </c>
      <c r="F19" s="149" t="s">
        <v>90</v>
      </c>
      <c r="G19" s="149" t="s">
        <v>90</v>
      </c>
      <c r="H19" s="149" t="s">
        <v>90</v>
      </c>
      <c r="I19" s="149" t="s">
        <v>90</v>
      </c>
      <c r="J19" s="163"/>
    </row>
    <row r="20" spans="1:10" ht="15" customHeight="1">
      <c r="A20" s="170">
        <v>14</v>
      </c>
      <c r="B20" s="162" t="s">
        <v>169</v>
      </c>
      <c r="C20" s="176" t="s">
        <v>101</v>
      </c>
      <c r="D20" s="172" t="s">
        <v>89</v>
      </c>
      <c r="E20" s="150" t="s">
        <v>90</v>
      </c>
      <c r="F20" s="150" t="s">
        <v>90</v>
      </c>
      <c r="G20" s="150" t="s">
        <v>90</v>
      </c>
      <c r="H20" s="151"/>
      <c r="I20" s="150" t="s">
        <v>90</v>
      </c>
      <c r="J20" s="163"/>
    </row>
    <row r="21" spans="1:10" ht="15" customHeight="1">
      <c r="A21" s="170">
        <v>15</v>
      </c>
      <c r="B21" s="162" t="s">
        <v>235</v>
      </c>
      <c r="C21" s="150">
        <v>579</v>
      </c>
      <c r="D21" s="172" t="s">
        <v>134</v>
      </c>
      <c r="E21" s="151" t="s">
        <v>90</v>
      </c>
      <c r="F21" s="150" t="s">
        <v>90</v>
      </c>
      <c r="G21" s="150" t="s">
        <v>69</v>
      </c>
      <c r="H21" s="151"/>
      <c r="I21" s="151" t="s">
        <v>90</v>
      </c>
      <c r="J21" s="163"/>
    </row>
    <row r="22" spans="1:10" ht="15" customHeight="1">
      <c r="A22" s="170">
        <v>16</v>
      </c>
      <c r="B22" s="162" t="s">
        <v>170</v>
      </c>
      <c r="C22" s="176" t="s">
        <v>103</v>
      </c>
      <c r="D22" s="172" t="s">
        <v>89</v>
      </c>
      <c r="E22" s="150" t="s">
        <v>90</v>
      </c>
      <c r="F22" s="150" t="s">
        <v>90</v>
      </c>
      <c r="G22" s="150" t="s">
        <v>90</v>
      </c>
      <c r="H22" s="152"/>
      <c r="I22" s="152" t="s">
        <v>90</v>
      </c>
      <c r="J22" s="163"/>
    </row>
    <row r="23" spans="1:10" ht="15" customHeight="1">
      <c r="A23" s="164">
        <v>17</v>
      </c>
      <c r="B23" s="165" t="s">
        <v>237</v>
      </c>
      <c r="C23" s="177" t="s">
        <v>144</v>
      </c>
      <c r="D23" s="166" t="s">
        <v>89</v>
      </c>
      <c r="E23" s="154"/>
      <c r="F23" s="153" t="s">
        <v>90</v>
      </c>
      <c r="G23" s="153" t="s">
        <v>90</v>
      </c>
      <c r="H23" s="154"/>
      <c r="I23" s="153" t="s">
        <v>90</v>
      </c>
      <c r="J23" s="163"/>
    </row>
    <row r="24" spans="1:10" ht="15" customHeight="1">
      <c r="A24" s="164">
        <v>18</v>
      </c>
      <c r="B24" s="165" t="s">
        <v>238</v>
      </c>
      <c r="C24" s="177" t="s">
        <v>218</v>
      </c>
      <c r="D24" s="166" t="s">
        <v>89</v>
      </c>
      <c r="E24" s="154"/>
      <c r="F24" s="153" t="s">
        <v>90</v>
      </c>
      <c r="G24" s="153" t="s">
        <v>90</v>
      </c>
      <c r="H24" s="154"/>
      <c r="I24" s="154"/>
      <c r="J24" s="163"/>
    </row>
    <row r="25" spans="1:10" ht="15" customHeight="1">
      <c r="A25" s="164">
        <v>19</v>
      </c>
      <c r="B25" s="165" t="s">
        <v>239</v>
      </c>
      <c r="C25" s="177" t="s">
        <v>120</v>
      </c>
      <c r="D25" s="166" t="s">
        <v>89</v>
      </c>
      <c r="E25" s="154"/>
      <c r="F25" s="153" t="s">
        <v>90</v>
      </c>
      <c r="G25" s="153" t="s">
        <v>90</v>
      </c>
      <c r="H25" s="154"/>
      <c r="I25" s="154"/>
      <c r="J25" s="163"/>
    </row>
    <row r="26" spans="1:10" ht="15" customHeight="1">
      <c r="A26" s="164">
        <v>20</v>
      </c>
      <c r="B26" s="165" t="s">
        <v>240</v>
      </c>
      <c r="C26" s="177" t="s">
        <v>178</v>
      </c>
      <c r="D26" s="166" t="s">
        <v>89</v>
      </c>
      <c r="E26" s="154"/>
      <c r="F26" s="153" t="s">
        <v>90</v>
      </c>
      <c r="G26" s="154"/>
      <c r="H26" s="154"/>
      <c r="I26" s="154"/>
      <c r="J26" s="163"/>
    </row>
    <row r="27" spans="1:10" ht="15" customHeight="1">
      <c r="A27" s="164">
        <v>21</v>
      </c>
      <c r="B27" s="165" t="s">
        <v>241</v>
      </c>
      <c r="C27" s="161" t="s">
        <v>198</v>
      </c>
      <c r="D27" s="166" t="s">
        <v>89</v>
      </c>
      <c r="E27" s="157" t="s">
        <v>162</v>
      </c>
      <c r="F27" s="157" t="s">
        <v>162</v>
      </c>
      <c r="G27" s="157"/>
      <c r="H27" s="157" t="s">
        <v>69</v>
      </c>
      <c r="I27" s="157" t="s">
        <v>69</v>
      </c>
      <c r="J27" s="163"/>
    </row>
    <row r="28" spans="1:10" ht="15" customHeight="1">
      <c r="A28" s="170">
        <v>22</v>
      </c>
      <c r="B28" s="162" t="s">
        <v>87</v>
      </c>
      <c r="C28" s="150" t="s">
        <v>88</v>
      </c>
      <c r="D28" s="172" t="s">
        <v>89</v>
      </c>
      <c r="E28" s="150" t="s">
        <v>90</v>
      </c>
      <c r="F28" s="150" t="s">
        <v>90</v>
      </c>
      <c r="G28" s="150" t="s">
        <v>90</v>
      </c>
      <c r="H28" s="151"/>
      <c r="I28" s="150" t="s">
        <v>90</v>
      </c>
      <c r="J28" s="163"/>
    </row>
    <row r="29" spans="1:10" ht="15" customHeight="1">
      <c r="A29" s="170">
        <v>23</v>
      </c>
      <c r="B29" s="162" t="s">
        <v>121</v>
      </c>
      <c r="C29" s="150" t="s">
        <v>123</v>
      </c>
      <c r="D29" s="172" t="s">
        <v>136</v>
      </c>
      <c r="E29" s="150" t="s">
        <v>90</v>
      </c>
      <c r="F29" s="150" t="s">
        <v>90</v>
      </c>
      <c r="G29" s="150" t="s">
        <v>90</v>
      </c>
      <c r="H29" s="151"/>
      <c r="I29" s="151"/>
      <c r="J29" s="163"/>
    </row>
    <row r="30" spans="1:10" ht="15" customHeight="1">
      <c r="A30" s="170">
        <v>24</v>
      </c>
      <c r="B30" s="162" t="s">
        <v>122</v>
      </c>
      <c r="C30" s="150" t="s">
        <v>124</v>
      </c>
      <c r="D30" s="172" t="s">
        <v>136</v>
      </c>
      <c r="E30" s="150" t="s">
        <v>90</v>
      </c>
      <c r="F30" s="150" t="s">
        <v>90</v>
      </c>
      <c r="G30" s="150" t="s">
        <v>90</v>
      </c>
      <c r="H30" s="151"/>
      <c r="I30" s="151"/>
      <c r="J30" s="163"/>
    </row>
    <row r="31" spans="1:10" ht="12.75">
      <c r="A31" s="164">
        <v>25</v>
      </c>
      <c r="B31" s="165" t="s">
        <v>242</v>
      </c>
      <c r="C31" s="153" t="s">
        <v>147</v>
      </c>
      <c r="D31" s="166" t="s">
        <v>89</v>
      </c>
      <c r="E31" s="157" t="s">
        <v>162</v>
      </c>
      <c r="F31" s="157" t="s">
        <v>162</v>
      </c>
      <c r="G31" s="157"/>
      <c r="H31" s="157" t="s">
        <v>69</v>
      </c>
      <c r="I31" s="157" t="s">
        <v>69</v>
      </c>
      <c r="J31" s="163"/>
    </row>
    <row r="32" spans="1:10" ht="12.75">
      <c r="A32" s="170">
        <v>27</v>
      </c>
      <c r="B32" s="162" t="s">
        <v>125</v>
      </c>
      <c r="C32" s="155" t="s">
        <v>171</v>
      </c>
      <c r="D32" s="172" t="s">
        <v>134</v>
      </c>
      <c r="E32" s="155" t="s">
        <v>90</v>
      </c>
      <c r="F32" s="155" t="s">
        <v>90</v>
      </c>
      <c r="G32" s="156"/>
      <c r="H32" s="156"/>
      <c r="I32" s="155" t="s">
        <v>90</v>
      </c>
      <c r="J32" s="163"/>
    </row>
    <row r="33" spans="1:10" ht="12.75">
      <c r="A33" s="170">
        <v>28</v>
      </c>
      <c r="B33" s="162" t="s">
        <v>126</v>
      </c>
      <c r="C33" s="155" t="s">
        <v>130</v>
      </c>
      <c r="D33" s="172" t="s">
        <v>134</v>
      </c>
      <c r="E33" s="155" t="s">
        <v>90</v>
      </c>
      <c r="F33" s="155" t="s">
        <v>90</v>
      </c>
      <c r="G33" s="156"/>
      <c r="H33" s="156"/>
      <c r="I33" s="155" t="s">
        <v>90</v>
      </c>
      <c r="J33" s="163"/>
    </row>
    <row r="34" spans="1:10" ht="12.75">
      <c r="A34" s="170">
        <v>29</v>
      </c>
      <c r="B34" s="162" t="s">
        <v>127</v>
      </c>
      <c r="C34" s="155" t="s">
        <v>131</v>
      </c>
      <c r="D34" s="172" t="s">
        <v>134</v>
      </c>
      <c r="E34" s="155" t="s">
        <v>90</v>
      </c>
      <c r="F34" s="155" t="s">
        <v>90</v>
      </c>
      <c r="G34" s="156"/>
      <c r="H34" s="156"/>
      <c r="I34" s="155" t="s">
        <v>90</v>
      </c>
      <c r="J34" s="163"/>
    </row>
    <row r="35" spans="1:10" ht="12.75">
      <c r="A35" s="164">
        <v>30</v>
      </c>
      <c r="B35" s="165" t="s">
        <v>243</v>
      </c>
      <c r="C35" s="153" t="s">
        <v>132</v>
      </c>
      <c r="D35" s="166" t="s">
        <v>134</v>
      </c>
      <c r="E35" s="153" t="s">
        <v>90</v>
      </c>
      <c r="F35" s="153" t="s">
        <v>90</v>
      </c>
      <c r="G35" s="154"/>
      <c r="H35" s="154"/>
      <c r="I35" s="153" t="s">
        <v>90</v>
      </c>
      <c r="J35" s="163"/>
    </row>
    <row r="36" spans="1:10" ht="12.75">
      <c r="A36" s="164">
        <v>31</v>
      </c>
      <c r="B36" s="165" t="s">
        <v>244</v>
      </c>
      <c r="C36" s="153" t="s">
        <v>133</v>
      </c>
      <c r="D36" s="166" t="s">
        <v>134</v>
      </c>
      <c r="E36" s="153" t="s">
        <v>90</v>
      </c>
      <c r="F36" s="153" t="s">
        <v>90</v>
      </c>
      <c r="G36" s="154"/>
      <c r="H36" s="154"/>
      <c r="I36" s="153" t="s">
        <v>90</v>
      </c>
      <c r="J36" s="163"/>
    </row>
    <row r="37" spans="1:10" ht="12.75">
      <c r="A37" s="170">
        <v>33</v>
      </c>
      <c r="B37" s="162" t="s">
        <v>95</v>
      </c>
      <c r="C37" s="156" t="s">
        <v>179</v>
      </c>
      <c r="D37" s="172" t="s">
        <v>89</v>
      </c>
      <c r="E37" s="155" t="s">
        <v>90</v>
      </c>
      <c r="F37" s="155" t="s">
        <v>90</v>
      </c>
      <c r="G37" s="155" t="s">
        <v>90</v>
      </c>
      <c r="H37" s="156"/>
      <c r="I37" s="155" t="s">
        <v>90</v>
      </c>
      <c r="J37" s="163"/>
    </row>
    <row r="38" spans="1:10" ht="15">
      <c r="A38" s="208">
        <v>36</v>
      </c>
      <c r="B38" s="209" t="s">
        <v>160</v>
      </c>
      <c r="C38" s="209" t="s">
        <v>161</v>
      </c>
      <c r="D38" s="210" t="s">
        <v>102</v>
      </c>
      <c r="E38" s="210"/>
      <c r="F38" s="210" t="s">
        <v>162</v>
      </c>
      <c r="G38" s="210"/>
      <c r="H38" s="210" t="s">
        <v>162</v>
      </c>
      <c r="I38" s="210" t="s">
        <v>162</v>
      </c>
      <c r="J38" s="163"/>
    </row>
    <row r="39" spans="1:10" ht="12.75">
      <c r="A39" s="164">
        <v>37</v>
      </c>
      <c r="B39" s="165" t="s">
        <v>245</v>
      </c>
      <c r="C39" s="153" t="s">
        <v>146</v>
      </c>
      <c r="D39" s="166" t="s">
        <v>89</v>
      </c>
      <c r="E39" s="154" t="s">
        <v>162</v>
      </c>
      <c r="F39" s="154" t="s">
        <v>162</v>
      </c>
      <c r="G39" s="154"/>
      <c r="H39" s="154" t="s">
        <v>69</v>
      </c>
      <c r="I39" s="154" t="s">
        <v>86</v>
      </c>
      <c r="J39" s="163"/>
    </row>
    <row r="40" spans="1:19" ht="12.75">
      <c r="A40" s="164">
        <v>40</v>
      </c>
      <c r="B40" s="165" t="s">
        <v>246</v>
      </c>
      <c r="C40" s="157" t="s">
        <v>180</v>
      </c>
      <c r="D40" s="166" t="s">
        <v>89</v>
      </c>
      <c r="E40" s="157" t="s">
        <v>162</v>
      </c>
      <c r="F40" s="157" t="s">
        <v>162</v>
      </c>
      <c r="G40" s="157"/>
      <c r="H40" s="157"/>
      <c r="I40" s="157" t="s">
        <v>69</v>
      </c>
      <c r="J40" s="163"/>
      <c r="S40" t="s">
        <v>69</v>
      </c>
    </row>
    <row r="41" spans="1:10" ht="12.75">
      <c r="A41" s="164">
        <v>41</v>
      </c>
      <c r="B41" s="165" t="s">
        <v>247</v>
      </c>
      <c r="C41" s="157" t="s">
        <v>182</v>
      </c>
      <c r="D41" s="166" t="s">
        <v>89</v>
      </c>
      <c r="E41" s="157" t="s">
        <v>162</v>
      </c>
      <c r="F41" s="157" t="s">
        <v>162</v>
      </c>
      <c r="G41" s="157"/>
      <c r="H41" s="157"/>
      <c r="I41" s="157" t="s">
        <v>69</v>
      </c>
      <c r="J41" s="163"/>
    </row>
    <row r="42" spans="1:10" ht="12.75">
      <c r="A42" s="164">
        <v>42</v>
      </c>
      <c r="B42" s="165" t="s">
        <v>248</v>
      </c>
      <c r="C42" s="157" t="s">
        <v>181</v>
      </c>
      <c r="D42" s="166" t="s">
        <v>89</v>
      </c>
      <c r="E42" s="157" t="s">
        <v>162</v>
      </c>
      <c r="F42" s="157" t="s">
        <v>162</v>
      </c>
      <c r="G42" s="157"/>
      <c r="H42" s="157"/>
      <c r="I42" s="157" t="s">
        <v>69</v>
      </c>
      <c r="J42" s="211"/>
    </row>
    <row r="43" spans="1:10" ht="12.75">
      <c r="A43" s="164">
        <v>43</v>
      </c>
      <c r="B43" s="165" t="s">
        <v>249</v>
      </c>
      <c r="C43" s="157"/>
      <c r="D43" s="166" t="s">
        <v>89</v>
      </c>
      <c r="E43" s="157" t="s">
        <v>162</v>
      </c>
      <c r="F43" s="157" t="s">
        <v>162</v>
      </c>
      <c r="G43" s="157"/>
      <c r="H43" s="157"/>
      <c r="I43" s="157"/>
      <c r="J43" s="211"/>
    </row>
    <row r="44" spans="1:10" ht="12.75">
      <c r="A44" s="170">
        <v>46</v>
      </c>
      <c r="B44" s="162" t="s">
        <v>163</v>
      </c>
      <c r="C44" s="158" t="s">
        <v>164</v>
      </c>
      <c r="D44" s="172" t="s">
        <v>102</v>
      </c>
      <c r="E44" s="158"/>
      <c r="F44" s="158" t="s">
        <v>162</v>
      </c>
      <c r="G44" s="158"/>
      <c r="H44" s="158"/>
      <c r="I44" s="158" t="s">
        <v>162</v>
      </c>
      <c r="J44" s="211"/>
    </row>
    <row r="45" spans="1:10" ht="12.75">
      <c r="A45" s="170">
        <v>47</v>
      </c>
      <c r="B45" s="162" t="s">
        <v>165</v>
      </c>
      <c r="C45" s="159" t="s">
        <v>166</v>
      </c>
      <c r="D45" s="172" t="s">
        <v>102</v>
      </c>
      <c r="E45" s="159"/>
      <c r="F45" s="159" t="s">
        <v>162</v>
      </c>
      <c r="G45" s="159"/>
      <c r="H45" s="159"/>
      <c r="I45" s="159"/>
      <c r="J45" s="163"/>
    </row>
    <row r="46" spans="1:10" ht="12.75">
      <c r="A46" s="170">
        <v>48</v>
      </c>
      <c r="B46" s="162" t="s">
        <v>230</v>
      </c>
      <c r="C46" s="159" t="s">
        <v>167</v>
      </c>
      <c r="D46" s="172" t="s">
        <v>102</v>
      </c>
      <c r="E46" s="159"/>
      <c r="F46" s="159" t="s">
        <v>162</v>
      </c>
      <c r="G46" s="159"/>
      <c r="H46" s="160"/>
      <c r="I46" s="160"/>
      <c r="J46" s="163"/>
    </row>
    <row r="47" spans="1:10" ht="12.75">
      <c r="A47" s="164">
        <v>49</v>
      </c>
      <c r="B47" s="165" t="s">
        <v>250</v>
      </c>
      <c r="C47" s="161" t="s">
        <v>137</v>
      </c>
      <c r="D47" s="166" t="s">
        <v>89</v>
      </c>
      <c r="E47" s="161" t="s">
        <v>90</v>
      </c>
      <c r="F47" s="161" t="s">
        <v>90</v>
      </c>
      <c r="G47" s="157"/>
      <c r="H47" s="157"/>
      <c r="I47" s="157"/>
      <c r="J47" s="163"/>
    </row>
    <row r="48" spans="1:10" ht="12.75">
      <c r="A48" s="164">
        <v>50</v>
      </c>
      <c r="B48" s="165" t="s">
        <v>251</v>
      </c>
      <c r="C48" s="161" t="s">
        <v>138</v>
      </c>
      <c r="D48" s="166" t="s">
        <v>89</v>
      </c>
      <c r="E48" s="161" t="s">
        <v>90</v>
      </c>
      <c r="F48" s="161" t="s">
        <v>90</v>
      </c>
      <c r="G48" s="157"/>
      <c r="H48" s="157"/>
      <c r="I48" s="157"/>
      <c r="J48" s="163"/>
    </row>
    <row r="49" spans="1:10" ht="12.75">
      <c r="A49" s="164">
        <v>51</v>
      </c>
      <c r="B49" s="165" t="s">
        <v>252</v>
      </c>
      <c r="C49" s="161" t="s">
        <v>139</v>
      </c>
      <c r="D49" s="166" t="s">
        <v>89</v>
      </c>
      <c r="E49" s="161" t="s">
        <v>90</v>
      </c>
      <c r="F49" s="161" t="s">
        <v>90</v>
      </c>
      <c r="G49" s="157"/>
      <c r="H49" s="157"/>
      <c r="I49" s="157"/>
      <c r="J49" s="163"/>
    </row>
    <row r="50" spans="1:10" ht="12.75">
      <c r="A50" s="164">
        <v>52</v>
      </c>
      <c r="B50" s="165" t="s">
        <v>253</v>
      </c>
      <c r="C50" s="161" t="s">
        <v>140</v>
      </c>
      <c r="D50" s="166" t="s">
        <v>89</v>
      </c>
      <c r="E50" s="161" t="s">
        <v>90</v>
      </c>
      <c r="F50" s="161" t="s">
        <v>90</v>
      </c>
      <c r="G50" s="157"/>
      <c r="H50" s="157"/>
      <c r="I50" s="157"/>
      <c r="J50" s="163"/>
    </row>
    <row r="51" spans="1:10" ht="12.75">
      <c r="A51" s="170">
        <v>53</v>
      </c>
      <c r="B51" s="162" t="s">
        <v>173</v>
      </c>
      <c r="C51" s="159">
        <v>360</v>
      </c>
      <c r="D51" s="172" t="s">
        <v>134</v>
      </c>
      <c r="E51" s="159" t="s">
        <v>162</v>
      </c>
      <c r="F51" s="159" t="s">
        <v>162</v>
      </c>
      <c r="G51" s="159"/>
      <c r="H51" s="159"/>
      <c r="I51" s="159" t="s">
        <v>162</v>
      </c>
      <c r="J51" s="163"/>
    </row>
    <row r="52" spans="1:10" ht="12.75">
      <c r="A52" s="170">
        <v>54</v>
      </c>
      <c r="B52" s="162" t="s">
        <v>174</v>
      </c>
      <c r="C52" s="159">
        <v>429</v>
      </c>
      <c r="D52" s="172" t="s">
        <v>134</v>
      </c>
      <c r="E52" s="159" t="s">
        <v>162</v>
      </c>
      <c r="F52" s="159" t="s">
        <v>162</v>
      </c>
      <c r="G52" s="159"/>
      <c r="H52" s="159"/>
      <c r="I52" s="159" t="s">
        <v>162</v>
      </c>
      <c r="J52" s="163"/>
    </row>
    <row r="53" spans="1:10" ht="12.75">
      <c r="A53" s="170">
        <v>55</v>
      </c>
      <c r="B53" s="162" t="s">
        <v>175</v>
      </c>
      <c r="C53" s="159">
        <v>702</v>
      </c>
      <c r="D53" s="172" t="s">
        <v>134</v>
      </c>
      <c r="E53" s="159" t="s">
        <v>162</v>
      </c>
      <c r="F53" s="159" t="s">
        <v>162</v>
      </c>
      <c r="G53" s="159"/>
      <c r="H53" s="159"/>
      <c r="I53" s="159" t="s">
        <v>162</v>
      </c>
      <c r="J53" s="163"/>
    </row>
    <row r="54" spans="1:10" ht="12.75">
      <c r="A54" s="170">
        <v>56</v>
      </c>
      <c r="B54" s="162" t="s">
        <v>176</v>
      </c>
      <c r="C54" s="159">
        <v>428</v>
      </c>
      <c r="D54" s="172" t="s">
        <v>134</v>
      </c>
      <c r="E54" s="159" t="s">
        <v>162</v>
      </c>
      <c r="F54" s="159" t="s">
        <v>162</v>
      </c>
      <c r="G54" s="159"/>
      <c r="H54" s="159"/>
      <c r="I54" s="159" t="s">
        <v>162</v>
      </c>
      <c r="J54" s="163"/>
    </row>
    <row r="55" spans="1:10" ht="12.75">
      <c r="A55" s="170">
        <v>58</v>
      </c>
      <c r="B55" s="165" t="s">
        <v>254</v>
      </c>
      <c r="C55" s="157" t="s">
        <v>191</v>
      </c>
      <c r="D55" s="166" t="s">
        <v>89</v>
      </c>
      <c r="E55" s="157"/>
      <c r="F55" s="157" t="s">
        <v>90</v>
      </c>
      <c r="G55" s="159"/>
      <c r="H55" s="159"/>
      <c r="I55" s="159"/>
      <c r="J55" s="163"/>
    </row>
    <row r="56" spans="1:10" ht="12.75">
      <c r="A56" s="170">
        <v>59</v>
      </c>
      <c r="B56" s="165" t="s">
        <v>255</v>
      </c>
      <c r="C56" s="157" t="s">
        <v>192</v>
      </c>
      <c r="D56" s="166" t="s">
        <v>89</v>
      </c>
      <c r="E56" s="157"/>
      <c r="F56" s="157" t="s">
        <v>90</v>
      </c>
      <c r="G56" s="159"/>
      <c r="H56" s="159"/>
      <c r="I56" s="159"/>
      <c r="J56" s="163"/>
    </row>
    <row r="57" spans="1:10" ht="12.75">
      <c r="A57" s="170">
        <v>60</v>
      </c>
      <c r="B57" s="165" t="s">
        <v>256</v>
      </c>
      <c r="C57" s="157" t="s">
        <v>190</v>
      </c>
      <c r="D57" s="166" t="s">
        <v>89</v>
      </c>
      <c r="E57" s="157" t="s">
        <v>69</v>
      </c>
      <c r="F57" s="157" t="s">
        <v>90</v>
      </c>
      <c r="G57" s="159"/>
      <c r="H57" s="159"/>
      <c r="I57" s="159"/>
      <c r="J57" s="163"/>
    </row>
    <row r="60" spans="2:6" ht="15">
      <c r="B60" s="29" t="s">
        <v>19</v>
      </c>
      <c r="C60" s="274" t="s">
        <v>20</v>
      </c>
      <c r="D60" s="274"/>
      <c r="E60" s="274"/>
      <c r="F60" t="s">
        <v>24</v>
      </c>
    </row>
    <row r="61" spans="2:6" ht="15">
      <c r="B61" s="29" t="s">
        <v>23</v>
      </c>
      <c r="C61" s="275" t="s">
        <v>20</v>
      </c>
      <c r="D61" s="275"/>
      <c r="E61" s="275"/>
      <c r="F61" t="s">
        <v>25</v>
      </c>
    </row>
  </sheetData>
  <sheetProtection/>
  <mergeCells count="8">
    <mergeCell ref="O13:Q13"/>
    <mergeCell ref="O14:Q14"/>
    <mergeCell ref="C60:E60"/>
    <mergeCell ref="C61:E61"/>
    <mergeCell ref="B1:J1"/>
    <mergeCell ref="B2:J2"/>
    <mergeCell ref="B3:J3"/>
    <mergeCell ref="B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B1">
      <selection activeCell="D40" sqref="D40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9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151</v>
      </c>
      <c r="F5" s="3"/>
    </row>
    <row r="6" spans="5:6" ht="17.25" customHeight="1">
      <c r="E6" s="4" t="s">
        <v>1</v>
      </c>
      <c r="F6" s="3"/>
    </row>
    <row r="7" spans="5:10" ht="18">
      <c r="E7" s="4"/>
      <c r="J7" t="s">
        <v>183</v>
      </c>
    </row>
    <row r="8" spans="1:14" ht="21" customHeight="1">
      <c r="A8" s="281" t="s">
        <v>2</v>
      </c>
      <c r="B8" s="281"/>
      <c r="C8" s="281"/>
      <c r="D8" s="281"/>
      <c r="E8" s="281"/>
      <c r="F8" s="281"/>
      <c r="G8" s="281"/>
      <c r="H8" s="281"/>
      <c r="I8" s="281"/>
      <c r="J8" s="282" t="s">
        <v>155</v>
      </c>
      <c r="K8" s="282"/>
      <c r="L8" s="282"/>
      <c r="M8" s="282"/>
      <c r="N8" s="282"/>
    </row>
    <row r="9" spans="1:14" ht="21" customHeight="1">
      <c r="A9" s="33"/>
      <c r="B9" s="33"/>
      <c r="C9" s="33"/>
      <c r="D9" s="33"/>
      <c r="E9" s="33"/>
      <c r="F9" s="33"/>
      <c r="G9" s="33"/>
      <c r="I9" s="85" t="s">
        <v>177</v>
      </c>
      <c r="J9" s="85"/>
      <c r="K9" s="34"/>
      <c r="L9" s="34"/>
      <c r="M9" s="34"/>
      <c r="N9" s="34"/>
    </row>
    <row r="10" spans="2:14" ht="12.75">
      <c r="B10" s="283"/>
      <c r="C10" s="283"/>
      <c r="D10" s="283"/>
      <c r="E10" s="284"/>
      <c r="F10" s="284"/>
      <c r="G10" s="284"/>
      <c r="H10" s="284"/>
      <c r="I10" s="279" t="s">
        <v>184</v>
      </c>
      <c r="J10" s="279"/>
      <c r="K10" s="279"/>
      <c r="L10" s="279"/>
      <c r="M10" s="279"/>
      <c r="N10" s="279"/>
    </row>
    <row r="11" spans="2:14" ht="18.75">
      <c r="B11" s="5"/>
      <c r="C11" s="5"/>
      <c r="D11" s="6"/>
      <c r="E11" s="285" t="s">
        <v>3</v>
      </c>
      <c r="F11" s="285"/>
      <c r="G11" s="285"/>
      <c r="H11" s="285"/>
      <c r="I11" s="279" t="s">
        <v>185</v>
      </c>
      <c r="J11" s="279"/>
      <c r="K11" s="279"/>
      <c r="L11" s="279"/>
      <c r="M11" s="279"/>
      <c r="N11" s="279"/>
    </row>
    <row r="12" spans="2:15" ht="26.25" customHeight="1">
      <c r="B12" s="280" t="s">
        <v>22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</row>
    <row r="13" spans="1:13" ht="9.75" customHeight="1">
      <c r="A13" s="7"/>
      <c r="B13" s="5"/>
      <c r="C13" s="5"/>
      <c r="D13" s="8"/>
      <c r="E13" s="9"/>
      <c r="F13" s="9"/>
      <c r="G13" s="10"/>
      <c r="H13" s="10"/>
      <c r="I13" s="199"/>
      <c r="J13" s="12"/>
      <c r="K13" s="12"/>
      <c r="L13" s="13"/>
      <c r="M13" s="14"/>
    </row>
    <row r="14" spans="1:15" ht="55.5" customHeight="1">
      <c r="A14" s="15"/>
      <c r="B14" s="200" t="s">
        <v>5</v>
      </c>
      <c r="C14" s="200" t="s">
        <v>6</v>
      </c>
      <c r="D14" s="201" t="s">
        <v>7</v>
      </c>
      <c r="E14" s="201" t="s">
        <v>8</v>
      </c>
      <c r="F14" s="202" t="s">
        <v>9</v>
      </c>
      <c r="G14" s="203" t="s">
        <v>10</v>
      </c>
      <c r="H14" s="203" t="s">
        <v>11</v>
      </c>
      <c r="I14" s="201" t="s">
        <v>12</v>
      </c>
      <c r="J14" s="201" t="s">
        <v>13</v>
      </c>
      <c r="K14" s="201" t="s">
        <v>14</v>
      </c>
      <c r="L14" s="201" t="s">
        <v>15</v>
      </c>
      <c r="M14" s="204" t="s">
        <v>16</v>
      </c>
      <c r="N14" s="204" t="s">
        <v>17</v>
      </c>
      <c r="O14" s="201" t="s">
        <v>18</v>
      </c>
    </row>
    <row r="15" spans="1:15" ht="15">
      <c r="A15" s="7"/>
      <c r="B15" s="163">
        <v>1</v>
      </c>
      <c r="C15" s="170">
        <v>56</v>
      </c>
      <c r="D15" s="162" t="s">
        <v>176</v>
      </c>
      <c r="E15" s="159">
        <v>428</v>
      </c>
      <c r="F15" s="172" t="s">
        <v>134</v>
      </c>
      <c r="G15" s="173">
        <v>150</v>
      </c>
      <c r="H15" s="173">
        <v>180</v>
      </c>
      <c r="I15" s="173">
        <v>180</v>
      </c>
      <c r="J15" s="168">
        <f aca="true" t="shared" si="0" ref="J15:J46">SUM(G15:I15)</f>
        <v>510</v>
      </c>
      <c r="K15" s="169"/>
      <c r="L15" s="169"/>
      <c r="M15" s="163">
        <v>0</v>
      </c>
      <c r="N15" s="163">
        <v>0</v>
      </c>
      <c r="O15" s="198">
        <v>1</v>
      </c>
    </row>
    <row r="16" spans="1:15" ht="15">
      <c r="A16" s="7"/>
      <c r="B16" s="163">
        <v>2</v>
      </c>
      <c r="C16" s="170">
        <v>53</v>
      </c>
      <c r="D16" s="162" t="s">
        <v>173</v>
      </c>
      <c r="E16" s="159">
        <v>360</v>
      </c>
      <c r="F16" s="172" t="s">
        <v>134</v>
      </c>
      <c r="G16" s="173">
        <v>82</v>
      </c>
      <c r="H16" s="173">
        <v>180</v>
      </c>
      <c r="I16" s="173">
        <v>180</v>
      </c>
      <c r="J16" s="168">
        <f t="shared" si="0"/>
        <v>442</v>
      </c>
      <c r="K16" s="169"/>
      <c r="L16" s="169"/>
      <c r="M16" s="163">
        <v>0</v>
      </c>
      <c r="N16" s="163">
        <v>0</v>
      </c>
      <c r="O16" s="198">
        <v>2</v>
      </c>
    </row>
    <row r="17" spans="1:15" ht="15">
      <c r="A17" s="7"/>
      <c r="B17" s="163">
        <v>3</v>
      </c>
      <c r="C17" s="170">
        <v>13</v>
      </c>
      <c r="D17" s="162" t="s">
        <v>113</v>
      </c>
      <c r="E17" s="151" t="s">
        <v>187</v>
      </c>
      <c r="F17" s="103" t="s">
        <v>89</v>
      </c>
      <c r="G17" s="173">
        <v>64</v>
      </c>
      <c r="H17" s="173">
        <v>140</v>
      </c>
      <c r="I17" s="173">
        <v>138</v>
      </c>
      <c r="J17" s="168">
        <f t="shared" si="0"/>
        <v>342</v>
      </c>
      <c r="K17" s="169"/>
      <c r="L17" s="169"/>
      <c r="M17" s="163">
        <v>0</v>
      </c>
      <c r="N17" s="163">
        <v>0</v>
      </c>
      <c r="O17" s="198">
        <v>3</v>
      </c>
    </row>
    <row r="18" spans="1:15" ht="15">
      <c r="A18" s="7"/>
      <c r="B18" s="163">
        <v>4</v>
      </c>
      <c r="C18" s="170">
        <v>54</v>
      </c>
      <c r="D18" s="162" t="s">
        <v>174</v>
      </c>
      <c r="E18" s="159">
        <v>429</v>
      </c>
      <c r="F18" s="172" t="s">
        <v>134</v>
      </c>
      <c r="G18" s="173">
        <v>0</v>
      </c>
      <c r="H18" s="173">
        <v>180</v>
      </c>
      <c r="I18" s="173">
        <v>131</v>
      </c>
      <c r="J18" s="168">
        <f t="shared" si="0"/>
        <v>311</v>
      </c>
      <c r="K18" s="169"/>
      <c r="L18" s="169"/>
      <c r="M18" s="163">
        <v>0</v>
      </c>
      <c r="N18" s="163">
        <v>0</v>
      </c>
      <c r="O18" s="198">
        <v>4</v>
      </c>
    </row>
    <row r="19" spans="1:15" ht="15">
      <c r="A19" s="7"/>
      <c r="B19" s="163">
        <v>5</v>
      </c>
      <c r="C19" s="170">
        <v>28</v>
      </c>
      <c r="D19" s="162" t="s">
        <v>126</v>
      </c>
      <c r="E19" s="155" t="s">
        <v>130</v>
      </c>
      <c r="F19" s="172" t="s">
        <v>134</v>
      </c>
      <c r="G19" s="173">
        <v>131</v>
      </c>
      <c r="H19" s="173">
        <v>180</v>
      </c>
      <c r="I19" s="173">
        <v>0</v>
      </c>
      <c r="J19" s="168">
        <f t="shared" si="0"/>
        <v>311</v>
      </c>
      <c r="K19" s="169"/>
      <c r="L19" s="169"/>
      <c r="M19" s="163">
        <v>0</v>
      </c>
      <c r="N19" s="163">
        <v>0</v>
      </c>
      <c r="O19" s="198">
        <v>5</v>
      </c>
    </row>
    <row r="20" spans="1:15" ht="15">
      <c r="A20" s="7"/>
      <c r="B20" s="163">
        <v>6</v>
      </c>
      <c r="C20" s="170">
        <v>3</v>
      </c>
      <c r="D20" s="162" t="s">
        <v>93</v>
      </c>
      <c r="E20" s="171" t="s">
        <v>94</v>
      </c>
      <c r="F20" s="103" t="s">
        <v>89</v>
      </c>
      <c r="G20" s="173">
        <v>180</v>
      </c>
      <c r="H20" s="173">
        <v>100</v>
      </c>
      <c r="I20" s="173">
        <v>0</v>
      </c>
      <c r="J20" s="168">
        <f t="shared" si="0"/>
        <v>280</v>
      </c>
      <c r="K20" s="169"/>
      <c r="L20" s="169"/>
      <c r="M20" s="163">
        <v>0</v>
      </c>
      <c r="N20" s="163">
        <v>0</v>
      </c>
      <c r="O20" s="198">
        <v>6</v>
      </c>
    </row>
    <row r="21" spans="1:15" ht="15">
      <c r="A21" s="7"/>
      <c r="B21" s="163">
        <v>7</v>
      </c>
      <c r="C21" s="170">
        <v>55</v>
      </c>
      <c r="D21" s="162" t="s">
        <v>175</v>
      </c>
      <c r="E21" s="159">
        <v>702</v>
      </c>
      <c r="F21" s="172" t="s">
        <v>134</v>
      </c>
      <c r="G21" s="173">
        <v>0</v>
      </c>
      <c r="H21" s="173">
        <v>124</v>
      </c>
      <c r="I21" s="173">
        <v>137</v>
      </c>
      <c r="J21" s="168">
        <f t="shared" si="0"/>
        <v>261</v>
      </c>
      <c r="K21" s="169"/>
      <c r="L21" s="169"/>
      <c r="M21" s="163">
        <v>0</v>
      </c>
      <c r="N21" s="163">
        <v>0</v>
      </c>
      <c r="O21" s="198">
        <v>7</v>
      </c>
    </row>
    <row r="22" spans="1:15" ht="15">
      <c r="A22" s="7"/>
      <c r="B22" s="163">
        <v>8</v>
      </c>
      <c r="C22" s="170">
        <v>24</v>
      </c>
      <c r="D22" s="162" t="s">
        <v>122</v>
      </c>
      <c r="E22" s="150" t="s">
        <v>124</v>
      </c>
      <c r="F22" s="172" t="s">
        <v>136</v>
      </c>
      <c r="G22" s="173">
        <v>0</v>
      </c>
      <c r="H22" s="173">
        <v>152</v>
      </c>
      <c r="I22" s="173">
        <v>94</v>
      </c>
      <c r="J22" s="168">
        <f t="shared" si="0"/>
        <v>246</v>
      </c>
      <c r="K22" s="169"/>
      <c r="L22" s="169"/>
      <c r="M22" s="163">
        <v>0</v>
      </c>
      <c r="N22" s="163">
        <v>0</v>
      </c>
      <c r="O22" s="198">
        <v>8</v>
      </c>
    </row>
    <row r="23" spans="1:15" ht="15">
      <c r="A23" s="7"/>
      <c r="B23" s="163">
        <v>9</v>
      </c>
      <c r="C23" s="164">
        <v>41</v>
      </c>
      <c r="D23" s="165" t="s">
        <v>247</v>
      </c>
      <c r="E23" s="157" t="s">
        <v>182</v>
      </c>
      <c r="F23" s="103" t="s">
        <v>89</v>
      </c>
      <c r="G23" s="173">
        <v>130</v>
      </c>
      <c r="H23" s="173">
        <v>38</v>
      </c>
      <c r="I23" s="173">
        <v>73</v>
      </c>
      <c r="J23" s="168">
        <f t="shared" si="0"/>
        <v>241</v>
      </c>
      <c r="K23" s="169"/>
      <c r="L23" s="169"/>
      <c r="M23" s="163">
        <v>0</v>
      </c>
      <c r="N23" s="163">
        <v>0</v>
      </c>
      <c r="O23" s="198">
        <v>9</v>
      </c>
    </row>
    <row r="24" spans="1:15" ht="15">
      <c r="A24" s="7"/>
      <c r="B24" s="163">
        <v>10</v>
      </c>
      <c r="C24" s="170">
        <v>29</v>
      </c>
      <c r="D24" s="162" t="s">
        <v>127</v>
      </c>
      <c r="E24" s="155" t="s">
        <v>131</v>
      </c>
      <c r="F24" s="172" t="s">
        <v>134</v>
      </c>
      <c r="G24" s="173">
        <v>82</v>
      </c>
      <c r="H24" s="173">
        <v>143</v>
      </c>
      <c r="I24" s="173">
        <v>0</v>
      </c>
      <c r="J24" s="168">
        <f t="shared" si="0"/>
        <v>225</v>
      </c>
      <c r="K24" s="169"/>
      <c r="L24" s="169"/>
      <c r="M24" s="163">
        <v>0</v>
      </c>
      <c r="N24" s="163">
        <v>0</v>
      </c>
      <c r="O24" s="198">
        <v>10</v>
      </c>
    </row>
    <row r="25" spans="1:15" ht="15">
      <c r="A25" s="7"/>
      <c r="B25" s="163">
        <v>11</v>
      </c>
      <c r="C25" s="164">
        <v>30</v>
      </c>
      <c r="D25" s="165" t="s">
        <v>243</v>
      </c>
      <c r="E25" s="153" t="s">
        <v>132</v>
      </c>
      <c r="F25" s="166" t="s">
        <v>134</v>
      </c>
      <c r="G25" s="173">
        <v>61</v>
      </c>
      <c r="H25" s="173">
        <v>69</v>
      </c>
      <c r="I25" s="173">
        <v>84</v>
      </c>
      <c r="J25" s="168">
        <f t="shared" si="0"/>
        <v>214</v>
      </c>
      <c r="K25" s="169"/>
      <c r="L25" s="169"/>
      <c r="M25" s="163">
        <v>0</v>
      </c>
      <c r="N25" s="163">
        <v>0</v>
      </c>
      <c r="O25" s="198">
        <v>11</v>
      </c>
    </row>
    <row r="26" spans="1:15" ht="15">
      <c r="A26" s="7"/>
      <c r="B26" s="163">
        <v>12</v>
      </c>
      <c r="C26" s="164">
        <v>40</v>
      </c>
      <c r="D26" s="165" t="s">
        <v>246</v>
      </c>
      <c r="E26" s="157" t="s">
        <v>180</v>
      </c>
      <c r="F26" s="103" t="s">
        <v>89</v>
      </c>
      <c r="G26" s="173">
        <v>0</v>
      </c>
      <c r="H26" s="173">
        <v>135</v>
      </c>
      <c r="I26" s="173">
        <v>45</v>
      </c>
      <c r="J26" s="168">
        <f t="shared" si="0"/>
        <v>180</v>
      </c>
      <c r="K26" s="169"/>
      <c r="L26" s="169"/>
      <c r="M26" s="163">
        <v>0</v>
      </c>
      <c r="N26" s="163">
        <v>0</v>
      </c>
      <c r="O26" s="198">
        <v>12</v>
      </c>
    </row>
    <row r="27" spans="1:15" ht="15">
      <c r="A27" s="7"/>
      <c r="B27" s="163">
        <v>13</v>
      </c>
      <c r="C27" s="164">
        <v>31</v>
      </c>
      <c r="D27" s="165" t="s">
        <v>244</v>
      </c>
      <c r="E27" s="153" t="s">
        <v>133</v>
      </c>
      <c r="F27" s="166" t="s">
        <v>134</v>
      </c>
      <c r="G27" s="173">
        <v>84</v>
      </c>
      <c r="H27" s="173">
        <v>0</v>
      </c>
      <c r="I27" s="173">
        <v>76</v>
      </c>
      <c r="J27" s="168">
        <f t="shared" si="0"/>
        <v>160</v>
      </c>
      <c r="K27" s="169"/>
      <c r="L27" s="169"/>
      <c r="M27" s="163">
        <v>0</v>
      </c>
      <c r="N27" s="163">
        <v>0</v>
      </c>
      <c r="O27" s="198">
        <v>13</v>
      </c>
    </row>
    <row r="28" spans="1:15" ht="15">
      <c r="A28" s="7"/>
      <c r="B28" s="163">
        <v>14</v>
      </c>
      <c r="C28" s="170">
        <v>12</v>
      </c>
      <c r="D28" s="162" t="s">
        <v>145</v>
      </c>
      <c r="E28" s="156" t="s">
        <v>222</v>
      </c>
      <c r="F28" s="103" t="s">
        <v>89</v>
      </c>
      <c r="G28" s="173">
        <v>64</v>
      </c>
      <c r="H28" s="173">
        <v>92</v>
      </c>
      <c r="I28" s="173" t="s">
        <v>186</v>
      </c>
      <c r="J28" s="168">
        <f t="shared" si="0"/>
        <v>156</v>
      </c>
      <c r="K28" s="169"/>
      <c r="L28" s="169"/>
      <c r="M28" s="163">
        <v>0</v>
      </c>
      <c r="N28" s="163">
        <v>0</v>
      </c>
      <c r="O28" s="198">
        <v>14</v>
      </c>
    </row>
    <row r="29" spans="1:15" ht="15">
      <c r="A29" s="7"/>
      <c r="B29" s="163">
        <v>15</v>
      </c>
      <c r="C29" s="170">
        <v>16</v>
      </c>
      <c r="D29" s="162" t="s">
        <v>119</v>
      </c>
      <c r="E29" s="205" t="s">
        <v>103</v>
      </c>
      <c r="F29" s="103" t="s">
        <v>89</v>
      </c>
      <c r="G29" s="173">
        <v>88</v>
      </c>
      <c r="H29" s="173">
        <v>49</v>
      </c>
      <c r="I29" s="173" t="s">
        <v>186</v>
      </c>
      <c r="J29" s="168">
        <f t="shared" si="0"/>
        <v>137</v>
      </c>
      <c r="K29" s="169"/>
      <c r="L29" s="169"/>
      <c r="M29" s="163">
        <v>0</v>
      </c>
      <c r="N29" s="163">
        <v>0</v>
      </c>
      <c r="O29" s="198">
        <v>15</v>
      </c>
    </row>
    <row r="30" spans="2:15" ht="14.25" customHeight="1">
      <c r="B30" s="163">
        <v>16</v>
      </c>
      <c r="C30" s="170">
        <v>14</v>
      </c>
      <c r="D30" s="162" t="s">
        <v>114</v>
      </c>
      <c r="E30" s="176" t="s">
        <v>101</v>
      </c>
      <c r="F30" s="103" t="s">
        <v>89</v>
      </c>
      <c r="G30" s="173">
        <v>0</v>
      </c>
      <c r="H30" s="173">
        <v>0</v>
      </c>
      <c r="I30" s="173">
        <v>107</v>
      </c>
      <c r="J30" s="168">
        <f t="shared" si="0"/>
        <v>107</v>
      </c>
      <c r="K30" s="169"/>
      <c r="L30" s="169"/>
      <c r="M30" s="163">
        <v>0</v>
      </c>
      <c r="N30" s="163">
        <v>0</v>
      </c>
      <c r="O30" s="198">
        <v>16</v>
      </c>
    </row>
    <row r="31" spans="2:15" ht="13.5" customHeight="1">
      <c r="B31" s="163">
        <v>17</v>
      </c>
      <c r="C31" s="170">
        <v>33</v>
      </c>
      <c r="D31" s="162" t="s">
        <v>95</v>
      </c>
      <c r="E31" s="106" t="s">
        <v>179</v>
      </c>
      <c r="F31" s="103" t="s">
        <v>135</v>
      </c>
      <c r="G31" s="173">
        <v>99</v>
      </c>
      <c r="H31" s="173" t="s">
        <v>186</v>
      </c>
      <c r="I31" s="173" t="s">
        <v>186</v>
      </c>
      <c r="J31" s="168">
        <f t="shared" si="0"/>
        <v>99</v>
      </c>
      <c r="K31" s="169"/>
      <c r="L31" s="169"/>
      <c r="M31" s="163">
        <v>0</v>
      </c>
      <c r="N31" s="163">
        <v>0</v>
      </c>
      <c r="O31" s="198">
        <v>17</v>
      </c>
    </row>
    <row r="32" spans="2:15" ht="15">
      <c r="B32" s="163">
        <v>18</v>
      </c>
      <c r="C32" s="170">
        <v>23</v>
      </c>
      <c r="D32" s="162" t="s">
        <v>121</v>
      </c>
      <c r="E32" s="150" t="s">
        <v>123</v>
      </c>
      <c r="F32" s="172" t="s">
        <v>136</v>
      </c>
      <c r="G32" s="173">
        <v>97</v>
      </c>
      <c r="H32" s="173">
        <v>0</v>
      </c>
      <c r="I32" s="173">
        <v>0</v>
      </c>
      <c r="J32" s="168">
        <f t="shared" si="0"/>
        <v>97</v>
      </c>
      <c r="K32" s="169"/>
      <c r="L32" s="169"/>
      <c r="M32" s="163">
        <v>0</v>
      </c>
      <c r="N32" s="163">
        <v>0</v>
      </c>
      <c r="O32" s="198">
        <v>18</v>
      </c>
    </row>
    <row r="33" spans="2:15" ht="15">
      <c r="B33" s="163">
        <v>19</v>
      </c>
      <c r="C33" s="164">
        <v>49</v>
      </c>
      <c r="D33" s="165" t="s">
        <v>250</v>
      </c>
      <c r="E33" s="161" t="s">
        <v>137</v>
      </c>
      <c r="F33" s="103" t="s">
        <v>89</v>
      </c>
      <c r="G33" s="173">
        <v>0</v>
      </c>
      <c r="H33" s="173">
        <v>0</v>
      </c>
      <c r="I33" s="173">
        <v>81</v>
      </c>
      <c r="J33" s="168">
        <f t="shared" si="0"/>
        <v>81</v>
      </c>
      <c r="K33" s="169"/>
      <c r="L33" s="169"/>
      <c r="M33" s="163">
        <v>0</v>
      </c>
      <c r="N33" s="163">
        <v>0</v>
      </c>
      <c r="O33" s="198">
        <v>19</v>
      </c>
    </row>
    <row r="34" spans="2:15" ht="15">
      <c r="B34" s="163">
        <v>20</v>
      </c>
      <c r="C34" s="170">
        <v>8</v>
      </c>
      <c r="D34" s="162" t="s">
        <v>110</v>
      </c>
      <c r="E34" s="171" t="s">
        <v>104</v>
      </c>
      <c r="F34" s="103" t="s">
        <v>89</v>
      </c>
      <c r="G34" s="173">
        <v>0</v>
      </c>
      <c r="H34" s="173">
        <v>0</v>
      </c>
      <c r="I34" s="173">
        <v>58</v>
      </c>
      <c r="J34" s="168">
        <f t="shared" si="0"/>
        <v>58</v>
      </c>
      <c r="K34" s="169"/>
      <c r="L34" s="169"/>
      <c r="M34" s="163">
        <v>0</v>
      </c>
      <c r="N34" s="163">
        <v>0</v>
      </c>
      <c r="O34" s="198">
        <v>20</v>
      </c>
    </row>
    <row r="35" spans="2:15" ht="15">
      <c r="B35" s="163">
        <v>21</v>
      </c>
      <c r="C35" s="170">
        <v>5</v>
      </c>
      <c r="D35" s="162" t="s">
        <v>98</v>
      </c>
      <c r="E35" s="171" t="s">
        <v>99</v>
      </c>
      <c r="F35" s="103" t="s">
        <v>89</v>
      </c>
      <c r="G35" s="173">
        <v>44</v>
      </c>
      <c r="H35" s="173">
        <v>0</v>
      </c>
      <c r="I35" s="173">
        <v>0</v>
      </c>
      <c r="J35" s="168">
        <f t="shared" si="0"/>
        <v>44</v>
      </c>
      <c r="K35" s="169"/>
      <c r="L35" s="169"/>
      <c r="M35" s="163">
        <v>0</v>
      </c>
      <c r="N35" s="163">
        <v>0</v>
      </c>
      <c r="O35" s="198">
        <v>21</v>
      </c>
    </row>
    <row r="36" spans="2:15" ht="15">
      <c r="B36" s="163">
        <v>22</v>
      </c>
      <c r="C36" s="164">
        <v>50</v>
      </c>
      <c r="D36" s="165" t="s">
        <v>251</v>
      </c>
      <c r="E36" s="161" t="s">
        <v>138</v>
      </c>
      <c r="F36" s="103" t="s">
        <v>89</v>
      </c>
      <c r="G36" s="173">
        <v>0</v>
      </c>
      <c r="H36" s="173">
        <v>28</v>
      </c>
      <c r="I36" s="173">
        <v>0</v>
      </c>
      <c r="J36" s="168">
        <f t="shared" si="0"/>
        <v>28</v>
      </c>
      <c r="K36" s="169"/>
      <c r="L36" s="169"/>
      <c r="M36" s="163">
        <v>0</v>
      </c>
      <c r="N36" s="163">
        <v>0</v>
      </c>
      <c r="O36" s="198">
        <v>22</v>
      </c>
    </row>
    <row r="37" spans="2:15" ht="15">
      <c r="B37" s="163">
        <v>23</v>
      </c>
      <c r="C37" s="170">
        <v>11</v>
      </c>
      <c r="D37" s="162" t="s">
        <v>112</v>
      </c>
      <c r="E37" s="175" t="s">
        <v>118</v>
      </c>
      <c r="F37" s="103" t="s">
        <v>89</v>
      </c>
      <c r="G37" s="188">
        <v>0</v>
      </c>
      <c r="H37" s="173">
        <v>26</v>
      </c>
      <c r="I37" s="173" t="s">
        <v>186</v>
      </c>
      <c r="J37" s="168">
        <f t="shared" si="0"/>
        <v>26</v>
      </c>
      <c r="K37" s="169"/>
      <c r="L37" s="169"/>
      <c r="M37" s="163">
        <v>0</v>
      </c>
      <c r="N37" s="163">
        <v>0</v>
      </c>
      <c r="O37" s="198">
        <v>23</v>
      </c>
    </row>
    <row r="38" spans="2:15" ht="15">
      <c r="B38" s="163">
        <v>24</v>
      </c>
      <c r="C38" s="164">
        <v>52</v>
      </c>
      <c r="D38" s="165" t="s">
        <v>253</v>
      </c>
      <c r="E38" s="161" t="s">
        <v>140</v>
      </c>
      <c r="F38" s="103" t="s">
        <v>89</v>
      </c>
      <c r="G38" s="173">
        <v>0</v>
      </c>
      <c r="H38" s="173">
        <v>0</v>
      </c>
      <c r="I38" s="173">
        <v>0</v>
      </c>
      <c r="J38" s="168">
        <f t="shared" si="0"/>
        <v>0</v>
      </c>
      <c r="K38" s="169"/>
      <c r="L38" s="169"/>
      <c r="M38" s="163">
        <v>0</v>
      </c>
      <c r="N38" s="163">
        <v>0</v>
      </c>
      <c r="O38" s="198">
        <v>24</v>
      </c>
    </row>
    <row r="39" spans="2:15" ht="15">
      <c r="B39" s="163">
        <v>25</v>
      </c>
      <c r="C39" s="164">
        <v>51</v>
      </c>
      <c r="D39" s="219" t="s">
        <v>252</v>
      </c>
      <c r="E39" s="161" t="s">
        <v>139</v>
      </c>
      <c r="F39" s="103" t="s">
        <v>89</v>
      </c>
      <c r="G39" s="173">
        <v>0</v>
      </c>
      <c r="H39" s="173">
        <v>0</v>
      </c>
      <c r="I39" s="173" t="s">
        <v>186</v>
      </c>
      <c r="J39" s="168">
        <f t="shared" si="0"/>
        <v>0</v>
      </c>
      <c r="K39" s="169"/>
      <c r="L39" s="169"/>
      <c r="M39" s="163">
        <v>0</v>
      </c>
      <c r="N39" s="163">
        <v>0</v>
      </c>
      <c r="O39" s="198">
        <v>24</v>
      </c>
    </row>
    <row r="40" spans="2:15" ht="15">
      <c r="B40" s="163">
        <v>26</v>
      </c>
      <c r="C40" s="164">
        <v>42</v>
      </c>
      <c r="D40" s="165" t="s">
        <v>248</v>
      </c>
      <c r="E40" s="157" t="s">
        <v>181</v>
      </c>
      <c r="F40" s="103" t="s">
        <v>89</v>
      </c>
      <c r="G40" s="173">
        <v>0</v>
      </c>
      <c r="H40" s="173">
        <v>0</v>
      </c>
      <c r="I40" s="173" t="s">
        <v>186</v>
      </c>
      <c r="J40" s="168">
        <f t="shared" si="0"/>
        <v>0</v>
      </c>
      <c r="K40" s="169"/>
      <c r="L40" s="169"/>
      <c r="M40" s="163">
        <v>0</v>
      </c>
      <c r="N40" s="163">
        <v>0</v>
      </c>
      <c r="O40" s="198">
        <v>24</v>
      </c>
    </row>
    <row r="41" spans="2:15" ht="15">
      <c r="B41" s="163">
        <v>27</v>
      </c>
      <c r="C41" s="170">
        <v>27</v>
      </c>
      <c r="D41" s="162" t="s">
        <v>125</v>
      </c>
      <c r="E41" s="155" t="s">
        <v>129</v>
      </c>
      <c r="F41" s="172" t="s">
        <v>134</v>
      </c>
      <c r="G41" s="173">
        <v>0</v>
      </c>
      <c r="H41" s="173">
        <v>0</v>
      </c>
      <c r="I41" s="173" t="s">
        <v>186</v>
      </c>
      <c r="J41" s="168">
        <f t="shared" si="0"/>
        <v>0</v>
      </c>
      <c r="K41" s="169"/>
      <c r="L41" s="169"/>
      <c r="M41" s="163">
        <v>0</v>
      </c>
      <c r="N41" s="163">
        <v>0</v>
      </c>
      <c r="O41" s="198">
        <v>24</v>
      </c>
    </row>
    <row r="42" spans="2:15" ht="15">
      <c r="B42" s="163">
        <v>28</v>
      </c>
      <c r="C42" s="170">
        <v>10</v>
      </c>
      <c r="D42" s="162" t="s">
        <v>111</v>
      </c>
      <c r="E42" s="175" t="s">
        <v>117</v>
      </c>
      <c r="F42" s="103" t="s">
        <v>89</v>
      </c>
      <c r="G42" s="173">
        <v>0</v>
      </c>
      <c r="H42" s="173" t="s">
        <v>186</v>
      </c>
      <c r="I42" s="173" t="s">
        <v>186</v>
      </c>
      <c r="J42" s="168">
        <f t="shared" si="0"/>
        <v>0</v>
      </c>
      <c r="K42" s="169"/>
      <c r="L42" s="169"/>
      <c r="M42" s="163">
        <v>0</v>
      </c>
      <c r="N42" s="163">
        <v>0</v>
      </c>
      <c r="O42" s="198">
        <v>24</v>
      </c>
    </row>
    <row r="43" spans="2:15" ht="15">
      <c r="B43" s="163">
        <v>29</v>
      </c>
      <c r="C43" s="170">
        <v>9</v>
      </c>
      <c r="D43" s="162" t="s">
        <v>100</v>
      </c>
      <c r="E43" s="175" t="s">
        <v>105</v>
      </c>
      <c r="F43" s="103" t="s">
        <v>89</v>
      </c>
      <c r="G43" s="173">
        <v>0</v>
      </c>
      <c r="H43" s="173">
        <v>0</v>
      </c>
      <c r="I43" s="173">
        <v>0</v>
      </c>
      <c r="J43" s="168">
        <f t="shared" si="0"/>
        <v>0</v>
      </c>
      <c r="K43" s="169"/>
      <c r="L43" s="169"/>
      <c r="M43" s="163">
        <v>0</v>
      </c>
      <c r="N43" s="163">
        <v>0</v>
      </c>
      <c r="O43" s="198">
        <v>24</v>
      </c>
    </row>
    <row r="44" spans="2:15" ht="15">
      <c r="B44" s="163">
        <v>30</v>
      </c>
      <c r="C44" s="170">
        <v>7</v>
      </c>
      <c r="D44" s="162" t="s">
        <v>109</v>
      </c>
      <c r="E44" s="175" t="s">
        <v>116</v>
      </c>
      <c r="F44" s="103" t="s">
        <v>89</v>
      </c>
      <c r="G44" s="173">
        <v>0</v>
      </c>
      <c r="H44" s="173">
        <v>0</v>
      </c>
      <c r="I44" s="173" t="s">
        <v>186</v>
      </c>
      <c r="J44" s="168">
        <f t="shared" si="0"/>
        <v>0</v>
      </c>
      <c r="K44" s="169"/>
      <c r="L44" s="169"/>
      <c r="M44" s="163">
        <v>0</v>
      </c>
      <c r="N44" s="163">
        <v>0</v>
      </c>
      <c r="O44" s="198">
        <v>24</v>
      </c>
    </row>
    <row r="45" spans="2:15" ht="15">
      <c r="B45" s="163">
        <v>31</v>
      </c>
      <c r="C45" s="170">
        <v>6</v>
      </c>
      <c r="D45" s="162" t="s">
        <v>108</v>
      </c>
      <c r="E45" s="171" t="s">
        <v>115</v>
      </c>
      <c r="F45" s="103" t="s">
        <v>89</v>
      </c>
      <c r="G45" s="173" t="s">
        <v>186</v>
      </c>
      <c r="H45" s="173">
        <v>0</v>
      </c>
      <c r="I45" s="173">
        <v>0</v>
      </c>
      <c r="J45" s="168">
        <f t="shared" si="0"/>
        <v>0</v>
      </c>
      <c r="K45" s="169"/>
      <c r="L45" s="169"/>
      <c r="M45" s="163">
        <v>0</v>
      </c>
      <c r="N45" s="163">
        <v>0</v>
      </c>
      <c r="O45" s="198">
        <v>24</v>
      </c>
    </row>
    <row r="46" spans="2:15" ht="15">
      <c r="B46" s="163">
        <v>32</v>
      </c>
      <c r="C46" s="170">
        <v>2</v>
      </c>
      <c r="D46" s="162" t="s">
        <v>91</v>
      </c>
      <c r="E46" s="171" t="s">
        <v>92</v>
      </c>
      <c r="F46" s="103" t="s">
        <v>89</v>
      </c>
      <c r="G46" s="173">
        <v>0</v>
      </c>
      <c r="H46" s="173" t="s">
        <v>186</v>
      </c>
      <c r="I46" s="173" t="s">
        <v>186</v>
      </c>
      <c r="J46" s="168">
        <f t="shared" si="0"/>
        <v>0</v>
      </c>
      <c r="K46" s="169"/>
      <c r="L46" s="169"/>
      <c r="M46" s="163">
        <v>0</v>
      </c>
      <c r="N46" s="163">
        <v>0</v>
      </c>
      <c r="O46" s="198">
        <v>24</v>
      </c>
    </row>
    <row r="47" spans="2:15" ht="12.75">
      <c r="B47" s="163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2:15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2:15" ht="15">
      <c r="B49" s="207"/>
      <c r="C49" s="207"/>
      <c r="D49" s="28" t="s">
        <v>19</v>
      </c>
      <c r="E49" s="31" t="s">
        <v>20</v>
      </c>
      <c r="F49" s="31"/>
      <c r="G49" s="31"/>
      <c r="H49" t="s">
        <v>24</v>
      </c>
      <c r="O49" s="207"/>
    </row>
    <row r="50" spans="2:15" ht="15">
      <c r="B50" s="207"/>
      <c r="C50" s="207"/>
      <c r="D50" s="28"/>
      <c r="E50" s="31"/>
      <c r="F50" s="31"/>
      <c r="G50" s="31"/>
      <c r="O50" s="207"/>
    </row>
    <row r="51" spans="2:15" ht="15">
      <c r="B51" s="207"/>
      <c r="C51" s="207"/>
      <c r="D51" t="s">
        <v>23</v>
      </c>
      <c r="E51" s="32" t="s">
        <v>20</v>
      </c>
      <c r="F51" s="32"/>
      <c r="G51" s="32"/>
      <c r="H51" t="s">
        <v>25</v>
      </c>
      <c r="O51" s="207"/>
    </row>
    <row r="52" spans="2:15" ht="15">
      <c r="B52" s="207"/>
      <c r="C52" s="207"/>
      <c r="E52" s="32"/>
      <c r="F52" s="32"/>
      <c r="G52" s="32"/>
      <c r="O52" s="207"/>
    </row>
    <row r="53" spans="2:15" ht="15">
      <c r="B53" s="207"/>
      <c r="C53" s="207"/>
      <c r="D53" s="81" t="s">
        <v>21</v>
      </c>
      <c r="E53" s="30" t="s">
        <v>20</v>
      </c>
      <c r="F53" s="30"/>
      <c r="G53" s="30"/>
      <c r="H53" s="35" t="s">
        <v>221</v>
      </c>
      <c r="O53" s="207"/>
    </row>
    <row r="54" spans="2:15" ht="15">
      <c r="B54" s="207"/>
      <c r="C54" s="207"/>
      <c r="D54" s="81"/>
      <c r="E54" s="30"/>
      <c r="F54" s="30"/>
      <c r="G54" s="30"/>
      <c r="H54" s="35"/>
      <c r="O54" s="207"/>
    </row>
    <row r="55" spans="2:15" ht="15">
      <c r="B55" s="207"/>
      <c r="C55" s="207"/>
      <c r="E55" s="30" t="s">
        <v>20</v>
      </c>
      <c r="F55" s="30"/>
      <c r="G55" s="30"/>
      <c r="H55" s="113" t="s">
        <v>219</v>
      </c>
      <c r="O55" s="207"/>
    </row>
    <row r="56" spans="2:15" ht="15">
      <c r="B56" s="207"/>
      <c r="C56" s="207"/>
      <c r="E56" s="30"/>
      <c r="F56" s="30"/>
      <c r="G56" s="30"/>
      <c r="H56" s="113"/>
      <c r="O56" s="207"/>
    </row>
    <row r="57" spans="2:15" ht="15">
      <c r="B57" s="207"/>
      <c r="C57" s="207"/>
      <c r="E57" s="31" t="s">
        <v>20</v>
      </c>
      <c r="F57" s="31"/>
      <c r="G57" s="31"/>
      <c r="H57" s="36" t="s">
        <v>220</v>
      </c>
      <c r="O57" s="207"/>
    </row>
    <row r="58" spans="2:15" ht="12.75">
      <c r="B58" s="207"/>
      <c r="C58" s="207"/>
      <c r="O58" s="207"/>
    </row>
    <row r="59" spans="2:15" ht="12.7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2:15" ht="12.7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ht="12.75">
      <c r="B61" s="207"/>
    </row>
  </sheetData>
  <sheetProtection/>
  <mergeCells count="8">
    <mergeCell ref="I11:N11"/>
    <mergeCell ref="B12:O12"/>
    <mergeCell ref="A8:I8"/>
    <mergeCell ref="J8:N8"/>
    <mergeCell ref="B10:D10"/>
    <mergeCell ref="E10:H10"/>
    <mergeCell ref="I10:N10"/>
    <mergeCell ref="E11:H11"/>
  </mergeCells>
  <printOptions/>
  <pageMargins left="0.5511811023622047" right="0.35433070866141736" top="0.31496062992125984" bottom="0.4330708661417323" header="0.5118110236220472" footer="0.5118110236220472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2"/>
  <sheetViews>
    <sheetView zoomScalePageLayoutView="0" workbookViewId="0" topLeftCell="B1">
      <selection activeCell="D58" sqref="D58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11.14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152</v>
      </c>
      <c r="F5" s="3"/>
    </row>
    <row r="6" spans="5:6" ht="17.25" customHeight="1">
      <c r="E6" s="4" t="s">
        <v>1</v>
      </c>
      <c r="F6" s="3"/>
    </row>
    <row r="7" spans="5:9" ht="18">
      <c r="E7" s="4"/>
      <c r="I7" t="s">
        <v>208</v>
      </c>
    </row>
    <row r="8" spans="1:14" ht="21" customHeight="1">
      <c r="A8" s="281" t="s">
        <v>2</v>
      </c>
      <c r="B8" s="281"/>
      <c r="C8" s="281"/>
      <c r="D8" s="281"/>
      <c r="E8" s="281"/>
      <c r="F8" s="281"/>
      <c r="G8" s="281"/>
      <c r="H8" s="281"/>
      <c r="I8" s="281"/>
      <c r="J8" s="286" t="s">
        <v>155</v>
      </c>
      <c r="K8" s="286"/>
      <c r="L8" s="286"/>
      <c r="M8" s="286"/>
      <c r="N8" s="286"/>
    </row>
    <row r="9" spans="2:14" ht="12.75">
      <c r="B9" s="283"/>
      <c r="C9" s="283"/>
      <c r="D9" s="283"/>
      <c r="E9" s="284"/>
      <c r="F9" s="284"/>
      <c r="G9" s="284"/>
      <c r="H9" s="284"/>
      <c r="I9" s="279" t="s">
        <v>209</v>
      </c>
      <c r="J9" s="279"/>
      <c r="K9" s="279"/>
      <c r="L9" s="279"/>
      <c r="M9" s="279"/>
      <c r="N9" s="279"/>
    </row>
    <row r="10" spans="2:14" ht="18.75">
      <c r="B10" s="5"/>
      <c r="C10" s="5"/>
      <c r="D10" s="6"/>
      <c r="E10" s="285" t="s">
        <v>3</v>
      </c>
      <c r="F10" s="285"/>
      <c r="G10" s="285"/>
      <c r="H10" s="285"/>
      <c r="I10" s="279" t="s">
        <v>210</v>
      </c>
      <c r="J10" s="279"/>
      <c r="K10" s="279"/>
      <c r="L10" s="279"/>
      <c r="M10" s="279"/>
      <c r="N10" s="279"/>
    </row>
    <row r="11" spans="2:15" ht="26.25" customHeight="1">
      <c r="B11" s="280" t="s">
        <v>26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</row>
    <row r="12" spans="1:13" ht="9.75" customHeight="1" thickBot="1">
      <c r="A12" s="7"/>
      <c r="B12" s="5"/>
      <c r="C12" s="5"/>
      <c r="D12" s="8"/>
      <c r="E12" s="9"/>
      <c r="F12" s="9"/>
      <c r="G12" s="10"/>
      <c r="H12" s="10"/>
      <c r="I12" s="11"/>
      <c r="J12" s="12"/>
      <c r="K12" s="12"/>
      <c r="L12" s="13"/>
      <c r="M12" s="14"/>
    </row>
    <row r="13" spans="1:15" ht="55.5" customHeight="1" thickBot="1">
      <c r="A13" s="15"/>
      <c r="B13" s="16" t="s">
        <v>5</v>
      </c>
      <c r="C13" s="17" t="s">
        <v>6</v>
      </c>
      <c r="D13" s="18" t="s">
        <v>7</v>
      </c>
      <c r="E13" s="18" t="s">
        <v>8</v>
      </c>
      <c r="F13" s="19" t="s">
        <v>9</v>
      </c>
      <c r="G13" s="20" t="s">
        <v>10</v>
      </c>
      <c r="H13" s="21" t="s">
        <v>11</v>
      </c>
      <c r="I13" s="22" t="s">
        <v>12</v>
      </c>
      <c r="J13" s="23" t="s">
        <v>13</v>
      </c>
      <c r="K13" s="24" t="s">
        <v>14</v>
      </c>
      <c r="L13" s="18" t="s">
        <v>15</v>
      </c>
      <c r="M13" s="25" t="s">
        <v>16</v>
      </c>
      <c r="N13" s="26" t="s">
        <v>17</v>
      </c>
      <c r="O13" s="27" t="s">
        <v>18</v>
      </c>
    </row>
    <row r="14" spans="1:15" ht="15">
      <c r="A14" s="7"/>
      <c r="B14" s="189">
        <v>1</v>
      </c>
      <c r="C14" s="178">
        <v>29</v>
      </c>
      <c r="D14" s="179" t="s">
        <v>127</v>
      </c>
      <c r="E14" s="231" t="s">
        <v>131</v>
      </c>
      <c r="F14" s="181" t="s">
        <v>134</v>
      </c>
      <c r="G14" s="190">
        <v>138</v>
      </c>
      <c r="H14" s="191">
        <v>180</v>
      </c>
      <c r="I14" s="192">
        <v>121</v>
      </c>
      <c r="J14" s="193">
        <f aca="true" t="shared" si="0" ref="J14:J45">SUM(G14:I14)</f>
        <v>439</v>
      </c>
      <c r="K14" s="194"/>
      <c r="L14" s="195"/>
      <c r="M14" s="189">
        <v>0</v>
      </c>
      <c r="N14" s="196">
        <v>0</v>
      </c>
      <c r="O14" s="197">
        <v>1</v>
      </c>
    </row>
    <row r="15" spans="1:15" ht="15">
      <c r="A15" s="7"/>
      <c r="B15" s="163">
        <v>2</v>
      </c>
      <c r="C15" s="164">
        <v>40</v>
      </c>
      <c r="D15" s="165" t="s">
        <v>246</v>
      </c>
      <c r="E15" s="157" t="s">
        <v>180</v>
      </c>
      <c r="F15" s="166" t="s">
        <v>89</v>
      </c>
      <c r="G15" s="173">
        <v>128</v>
      </c>
      <c r="H15" s="173">
        <v>113</v>
      </c>
      <c r="I15" s="173">
        <v>128</v>
      </c>
      <c r="J15" s="168">
        <f t="shared" si="0"/>
        <v>369</v>
      </c>
      <c r="K15" s="169"/>
      <c r="L15" s="169"/>
      <c r="M15" s="163">
        <v>0</v>
      </c>
      <c r="N15" s="163">
        <v>0</v>
      </c>
      <c r="O15" s="198">
        <v>2</v>
      </c>
    </row>
    <row r="16" spans="1:15" ht="15">
      <c r="A16" s="7"/>
      <c r="B16" s="163">
        <v>3</v>
      </c>
      <c r="C16" s="170">
        <v>54</v>
      </c>
      <c r="D16" s="162" t="s">
        <v>174</v>
      </c>
      <c r="E16" s="159">
        <v>429</v>
      </c>
      <c r="F16" s="172" t="s">
        <v>134</v>
      </c>
      <c r="G16" s="173">
        <v>143</v>
      </c>
      <c r="H16" s="173">
        <v>120</v>
      </c>
      <c r="I16" s="173">
        <v>103</v>
      </c>
      <c r="J16" s="168">
        <f t="shared" si="0"/>
        <v>366</v>
      </c>
      <c r="K16" s="169"/>
      <c r="L16" s="169"/>
      <c r="M16" s="163">
        <v>0</v>
      </c>
      <c r="N16" s="163">
        <v>0</v>
      </c>
      <c r="O16" s="198">
        <v>3</v>
      </c>
    </row>
    <row r="17" spans="1:15" ht="15">
      <c r="A17" s="7"/>
      <c r="B17" s="163">
        <v>4</v>
      </c>
      <c r="C17" s="164">
        <v>41</v>
      </c>
      <c r="D17" s="165" t="s">
        <v>247</v>
      </c>
      <c r="E17" s="157" t="s">
        <v>182</v>
      </c>
      <c r="F17" s="166" t="s">
        <v>89</v>
      </c>
      <c r="G17" s="173">
        <v>132</v>
      </c>
      <c r="H17" s="173">
        <v>125</v>
      </c>
      <c r="I17" s="173">
        <v>108</v>
      </c>
      <c r="J17" s="168">
        <f t="shared" si="0"/>
        <v>365</v>
      </c>
      <c r="K17" s="169"/>
      <c r="L17" s="169"/>
      <c r="M17" s="163">
        <v>0</v>
      </c>
      <c r="N17" s="163">
        <v>0</v>
      </c>
      <c r="O17" s="198">
        <v>4</v>
      </c>
    </row>
    <row r="18" spans="1:15" ht="15">
      <c r="A18" s="7"/>
      <c r="B18" s="163">
        <v>5</v>
      </c>
      <c r="C18" s="170">
        <v>28</v>
      </c>
      <c r="D18" s="162" t="s">
        <v>126</v>
      </c>
      <c r="E18" s="155" t="s">
        <v>130</v>
      </c>
      <c r="F18" s="172" t="s">
        <v>134</v>
      </c>
      <c r="G18" s="173">
        <v>175</v>
      </c>
      <c r="H18" s="173">
        <v>95</v>
      </c>
      <c r="I18" s="173">
        <v>90</v>
      </c>
      <c r="J18" s="168">
        <f t="shared" si="0"/>
        <v>360</v>
      </c>
      <c r="K18" s="169"/>
      <c r="L18" s="169"/>
      <c r="M18" s="163">
        <v>0</v>
      </c>
      <c r="N18" s="163">
        <v>0</v>
      </c>
      <c r="O18" s="198">
        <v>5</v>
      </c>
    </row>
    <row r="19" spans="1:15" ht="15">
      <c r="A19" s="7"/>
      <c r="B19" s="163">
        <v>6</v>
      </c>
      <c r="C19" s="170">
        <v>3</v>
      </c>
      <c r="D19" s="162" t="s">
        <v>93</v>
      </c>
      <c r="E19" s="171" t="s">
        <v>94</v>
      </c>
      <c r="F19" s="166" t="s">
        <v>89</v>
      </c>
      <c r="G19" s="173">
        <v>92</v>
      </c>
      <c r="H19" s="173">
        <v>140</v>
      </c>
      <c r="I19" s="173">
        <v>126</v>
      </c>
      <c r="J19" s="168">
        <f t="shared" si="0"/>
        <v>358</v>
      </c>
      <c r="K19" s="169"/>
      <c r="L19" s="169"/>
      <c r="M19" s="163">
        <v>0</v>
      </c>
      <c r="N19" s="163">
        <v>0</v>
      </c>
      <c r="O19" s="198">
        <v>6</v>
      </c>
    </row>
    <row r="20" spans="1:15" ht="15">
      <c r="A20" s="7"/>
      <c r="B20" s="163">
        <v>7</v>
      </c>
      <c r="C20" s="170">
        <v>33</v>
      </c>
      <c r="D20" s="162" t="s">
        <v>95</v>
      </c>
      <c r="E20" s="156" t="s">
        <v>179</v>
      </c>
      <c r="F20" s="166" t="s">
        <v>89</v>
      </c>
      <c r="G20" s="173">
        <v>180</v>
      </c>
      <c r="H20" s="173">
        <v>95</v>
      </c>
      <c r="I20" s="173">
        <v>77</v>
      </c>
      <c r="J20" s="168">
        <f t="shared" si="0"/>
        <v>352</v>
      </c>
      <c r="K20" s="169"/>
      <c r="L20" s="169"/>
      <c r="M20" s="163">
        <v>0</v>
      </c>
      <c r="N20" s="163">
        <v>0</v>
      </c>
      <c r="O20" s="198">
        <v>7</v>
      </c>
    </row>
    <row r="21" spans="1:15" ht="15">
      <c r="A21" s="7"/>
      <c r="B21" s="163">
        <v>8</v>
      </c>
      <c r="C21" s="170">
        <v>14</v>
      </c>
      <c r="D21" s="162" t="s">
        <v>114</v>
      </c>
      <c r="E21" s="176" t="s">
        <v>101</v>
      </c>
      <c r="F21" s="166" t="s">
        <v>89</v>
      </c>
      <c r="G21" s="173">
        <v>92</v>
      </c>
      <c r="H21" s="173">
        <v>160</v>
      </c>
      <c r="I21" s="173">
        <v>97</v>
      </c>
      <c r="J21" s="168">
        <f t="shared" si="0"/>
        <v>349</v>
      </c>
      <c r="K21" s="169"/>
      <c r="L21" s="169"/>
      <c r="M21" s="163">
        <v>0</v>
      </c>
      <c r="N21" s="163">
        <v>0</v>
      </c>
      <c r="O21" s="198">
        <v>8</v>
      </c>
    </row>
    <row r="22" spans="1:15" ht="15">
      <c r="A22" s="7"/>
      <c r="B22" s="163">
        <v>9</v>
      </c>
      <c r="C22" s="170">
        <v>4</v>
      </c>
      <c r="D22" s="174" t="s">
        <v>96</v>
      </c>
      <c r="E22" s="175" t="s">
        <v>97</v>
      </c>
      <c r="F22" s="166" t="s">
        <v>89</v>
      </c>
      <c r="G22" s="188">
        <v>110</v>
      </c>
      <c r="H22" s="173">
        <v>106</v>
      </c>
      <c r="I22" s="173">
        <v>120</v>
      </c>
      <c r="J22" s="168">
        <f t="shared" si="0"/>
        <v>336</v>
      </c>
      <c r="K22" s="169"/>
      <c r="L22" s="169"/>
      <c r="M22" s="163">
        <v>0</v>
      </c>
      <c r="N22" s="163">
        <v>0</v>
      </c>
      <c r="O22" s="198">
        <v>9</v>
      </c>
    </row>
    <row r="23" spans="1:15" ht="15">
      <c r="A23" s="7"/>
      <c r="B23" s="163">
        <v>10</v>
      </c>
      <c r="C23" s="164">
        <v>19</v>
      </c>
      <c r="D23" s="165" t="s">
        <v>257</v>
      </c>
      <c r="E23" s="177" t="s">
        <v>120</v>
      </c>
      <c r="F23" s="166" t="s">
        <v>89</v>
      </c>
      <c r="G23" s="173">
        <v>146</v>
      </c>
      <c r="H23" s="173">
        <v>93</v>
      </c>
      <c r="I23" s="173">
        <v>89</v>
      </c>
      <c r="J23" s="168">
        <f t="shared" si="0"/>
        <v>328</v>
      </c>
      <c r="K23" s="169"/>
      <c r="L23" s="169"/>
      <c r="M23" s="163">
        <v>0</v>
      </c>
      <c r="N23" s="163">
        <v>0</v>
      </c>
      <c r="O23" s="198">
        <v>10</v>
      </c>
    </row>
    <row r="24" spans="1:15" ht="15">
      <c r="A24" s="7"/>
      <c r="B24" s="163">
        <v>11</v>
      </c>
      <c r="C24" s="170">
        <v>47</v>
      </c>
      <c r="D24" s="162" t="s">
        <v>165</v>
      </c>
      <c r="E24" s="159" t="s">
        <v>166</v>
      </c>
      <c r="F24" s="172" t="s">
        <v>102</v>
      </c>
      <c r="G24" s="173">
        <v>115</v>
      </c>
      <c r="H24" s="173">
        <v>112</v>
      </c>
      <c r="I24" s="173">
        <v>89</v>
      </c>
      <c r="J24" s="168">
        <f t="shared" si="0"/>
        <v>316</v>
      </c>
      <c r="K24" s="169"/>
      <c r="L24" s="169"/>
      <c r="M24" s="163">
        <v>0</v>
      </c>
      <c r="N24" s="163">
        <v>0</v>
      </c>
      <c r="O24" s="198">
        <v>11</v>
      </c>
    </row>
    <row r="25" spans="1:15" ht="15">
      <c r="A25" s="7"/>
      <c r="B25" s="163">
        <v>12</v>
      </c>
      <c r="C25" s="170">
        <v>2</v>
      </c>
      <c r="D25" s="162" t="s">
        <v>91</v>
      </c>
      <c r="E25" s="171" t="s">
        <v>92</v>
      </c>
      <c r="F25" s="166" t="s">
        <v>89</v>
      </c>
      <c r="G25" s="173">
        <v>83</v>
      </c>
      <c r="H25" s="173">
        <v>124</v>
      </c>
      <c r="I25" s="173">
        <v>107</v>
      </c>
      <c r="J25" s="168">
        <f t="shared" si="0"/>
        <v>314</v>
      </c>
      <c r="K25" s="169"/>
      <c r="L25" s="169"/>
      <c r="M25" s="163">
        <v>0</v>
      </c>
      <c r="N25" s="163">
        <v>0</v>
      </c>
      <c r="O25" s="198">
        <v>12</v>
      </c>
    </row>
    <row r="26" spans="1:15" ht="15">
      <c r="A26" s="7"/>
      <c r="B26" s="163">
        <v>13</v>
      </c>
      <c r="C26" s="170">
        <v>48</v>
      </c>
      <c r="D26" s="162" t="s">
        <v>231</v>
      </c>
      <c r="E26" s="159" t="s">
        <v>167</v>
      </c>
      <c r="F26" s="172" t="s">
        <v>102</v>
      </c>
      <c r="G26" s="173">
        <v>89</v>
      </c>
      <c r="H26" s="173">
        <v>112</v>
      </c>
      <c r="I26" s="173">
        <v>106</v>
      </c>
      <c r="J26" s="168">
        <f t="shared" si="0"/>
        <v>307</v>
      </c>
      <c r="K26" s="169"/>
      <c r="L26" s="169"/>
      <c r="M26" s="163">
        <v>0</v>
      </c>
      <c r="N26" s="163">
        <v>0</v>
      </c>
      <c r="O26" s="198">
        <v>13</v>
      </c>
    </row>
    <row r="27" spans="1:15" ht="15">
      <c r="A27" s="7"/>
      <c r="B27" s="163">
        <v>14</v>
      </c>
      <c r="C27" s="170">
        <v>13</v>
      </c>
      <c r="D27" s="162" t="s">
        <v>113</v>
      </c>
      <c r="E27" s="151" t="s">
        <v>187</v>
      </c>
      <c r="F27" s="166" t="s">
        <v>89</v>
      </c>
      <c r="G27" s="173">
        <v>92</v>
      </c>
      <c r="H27" s="173">
        <v>124</v>
      </c>
      <c r="I27" s="173">
        <v>90</v>
      </c>
      <c r="J27" s="168">
        <f t="shared" si="0"/>
        <v>306</v>
      </c>
      <c r="K27" s="169"/>
      <c r="L27" s="169"/>
      <c r="M27" s="163">
        <v>0</v>
      </c>
      <c r="N27" s="163">
        <v>0</v>
      </c>
      <c r="O27" s="198">
        <v>14</v>
      </c>
    </row>
    <row r="28" spans="1:15" ht="15">
      <c r="A28" s="7"/>
      <c r="B28" s="163">
        <v>15</v>
      </c>
      <c r="C28" s="170">
        <v>60</v>
      </c>
      <c r="D28" s="165" t="s">
        <v>256</v>
      </c>
      <c r="E28" s="157" t="s">
        <v>190</v>
      </c>
      <c r="F28" s="166" t="s">
        <v>89</v>
      </c>
      <c r="G28" s="173">
        <v>61</v>
      </c>
      <c r="H28" s="173">
        <v>147</v>
      </c>
      <c r="I28" s="173">
        <v>96</v>
      </c>
      <c r="J28" s="168">
        <f t="shared" si="0"/>
        <v>304</v>
      </c>
      <c r="K28" s="169"/>
      <c r="L28" s="169"/>
      <c r="M28" s="163">
        <v>0</v>
      </c>
      <c r="N28" s="163">
        <v>0</v>
      </c>
      <c r="O28" s="198">
        <v>15</v>
      </c>
    </row>
    <row r="29" spans="1:15" ht="15">
      <c r="A29" s="7"/>
      <c r="B29" s="163">
        <v>16</v>
      </c>
      <c r="C29" s="170">
        <v>12</v>
      </c>
      <c r="D29" s="162" t="s">
        <v>145</v>
      </c>
      <c r="E29" s="156" t="s">
        <v>222</v>
      </c>
      <c r="F29" s="172" t="s">
        <v>102</v>
      </c>
      <c r="G29" s="173">
        <v>97</v>
      </c>
      <c r="H29" s="173">
        <v>100</v>
      </c>
      <c r="I29" s="173">
        <v>102</v>
      </c>
      <c r="J29" s="168">
        <f t="shared" si="0"/>
        <v>299</v>
      </c>
      <c r="K29" s="169"/>
      <c r="L29" s="169"/>
      <c r="M29" s="163">
        <v>0</v>
      </c>
      <c r="N29" s="163">
        <v>0</v>
      </c>
      <c r="O29" s="198">
        <v>16</v>
      </c>
    </row>
    <row r="30" spans="1:15" ht="15">
      <c r="A30" s="7"/>
      <c r="B30" s="163">
        <v>17</v>
      </c>
      <c r="C30" s="164">
        <v>30</v>
      </c>
      <c r="D30" s="165" t="s">
        <v>243</v>
      </c>
      <c r="E30" s="153" t="s">
        <v>132</v>
      </c>
      <c r="F30" s="166" t="s">
        <v>134</v>
      </c>
      <c r="G30" s="173">
        <v>114</v>
      </c>
      <c r="H30" s="173">
        <v>99</v>
      </c>
      <c r="I30" s="173">
        <v>83</v>
      </c>
      <c r="J30" s="168">
        <f t="shared" si="0"/>
        <v>296</v>
      </c>
      <c r="K30" s="169"/>
      <c r="L30" s="169"/>
      <c r="M30" s="163">
        <v>0</v>
      </c>
      <c r="N30" s="163">
        <v>0</v>
      </c>
      <c r="O30" s="198">
        <v>17</v>
      </c>
    </row>
    <row r="31" spans="1:15" ht="15">
      <c r="A31" s="7"/>
      <c r="B31" s="163">
        <v>18</v>
      </c>
      <c r="C31" s="170">
        <v>53</v>
      </c>
      <c r="D31" s="162" t="s">
        <v>173</v>
      </c>
      <c r="E31" s="159">
        <v>360</v>
      </c>
      <c r="F31" s="172" t="s">
        <v>134</v>
      </c>
      <c r="G31" s="173">
        <v>84</v>
      </c>
      <c r="H31" s="173">
        <v>100</v>
      </c>
      <c r="I31" s="173">
        <v>110</v>
      </c>
      <c r="J31" s="168">
        <f t="shared" si="0"/>
        <v>294</v>
      </c>
      <c r="K31" s="169"/>
      <c r="L31" s="169"/>
      <c r="M31" s="163">
        <v>0</v>
      </c>
      <c r="N31" s="163">
        <v>0</v>
      </c>
      <c r="O31" s="198">
        <v>18</v>
      </c>
    </row>
    <row r="32" spans="1:15" ht="15">
      <c r="A32" s="7"/>
      <c r="B32" s="163">
        <v>19</v>
      </c>
      <c r="C32" s="170">
        <v>16</v>
      </c>
      <c r="D32" s="162" t="s">
        <v>170</v>
      </c>
      <c r="E32" s="176" t="s">
        <v>103</v>
      </c>
      <c r="F32" s="166" t="s">
        <v>89</v>
      </c>
      <c r="G32" s="173">
        <v>94</v>
      </c>
      <c r="H32" s="173">
        <v>118</v>
      </c>
      <c r="I32" s="173">
        <v>78</v>
      </c>
      <c r="J32" s="168">
        <f t="shared" si="0"/>
        <v>290</v>
      </c>
      <c r="K32" s="169"/>
      <c r="L32" s="169"/>
      <c r="M32" s="163">
        <v>0</v>
      </c>
      <c r="N32" s="163">
        <v>0</v>
      </c>
      <c r="O32" s="198">
        <v>19</v>
      </c>
    </row>
    <row r="33" spans="1:15" ht="15">
      <c r="A33" s="7"/>
      <c r="B33" s="163">
        <v>20</v>
      </c>
      <c r="C33" s="164">
        <v>20</v>
      </c>
      <c r="D33" s="165" t="s">
        <v>258</v>
      </c>
      <c r="E33" s="177" t="s">
        <v>178</v>
      </c>
      <c r="F33" s="166" t="s">
        <v>89</v>
      </c>
      <c r="G33" s="173">
        <v>114</v>
      </c>
      <c r="H33" s="173">
        <v>80</v>
      </c>
      <c r="I33" s="173">
        <v>90</v>
      </c>
      <c r="J33" s="168">
        <f t="shared" si="0"/>
        <v>284</v>
      </c>
      <c r="K33" s="169"/>
      <c r="L33" s="169"/>
      <c r="M33" s="163">
        <v>0</v>
      </c>
      <c r="N33" s="163">
        <v>0</v>
      </c>
      <c r="O33" s="198">
        <v>20</v>
      </c>
    </row>
    <row r="34" spans="1:15" ht="15">
      <c r="A34" s="7"/>
      <c r="B34" s="163">
        <v>21</v>
      </c>
      <c r="C34" s="164">
        <v>31</v>
      </c>
      <c r="D34" s="165" t="s">
        <v>244</v>
      </c>
      <c r="E34" s="153" t="s">
        <v>133</v>
      </c>
      <c r="F34" s="166" t="s">
        <v>134</v>
      </c>
      <c r="G34" s="173">
        <v>107</v>
      </c>
      <c r="H34" s="173">
        <v>87</v>
      </c>
      <c r="I34" s="173">
        <v>90</v>
      </c>
      <c r="J34" s="168">
        <f t="shared" si="0"/>
        <v>284</v>
      </c>
      <c r="K34" s="169"/>
      <c r="L34" s="169"/>
      <c r="M34" s="163">
        <v>0</v>
      </c>
      <c r="N34" s="163">
        <v>0</v>
      </c>
      <c r="O34" s="198">
        <v>21</v>
      </c>
    </row>
    <row r="35" spans="1:15" ht="15">
      <c r="A35" s="7"/>
      <c r="B35" s="163">
        <v>22</v>
      </c>
      <c r="C35" s="164">
        <v>42</v>
      </c>
      <c r="D35" s="165" t="s">
        <v>248</v>
      </c>
      <c r="E35" s="157" t="s">
        <v>181</v>
      </c>
      <c r="F35" s="166" t="s">
        <v>89</v>
      </c>
      <c r="G35" s="173">
        <v>125</v>
      </c>
      <c r="H35" s="173">
        <v>65</v>
      </c>
      <c r="I35" s="173">
        <v>77</v>
      </c>
      <c r="J35" s="168">
        <f t="shared" si="0"/>
        <v>267</v>
      </c>
      <c r="K35" s="169"/>
      <c r="L35" s="169"/>
      <c r="M35" s="163">
        <v>0</v>
      </c>
      <c r="N35" s="163">
        <v>0</v>
      </c>
      <c r="O35" s="198">
        <v>22</v>
      </c>
    </row>
    <row r="36" spans="2:15" ht="15">
      <c r="B36" s="163">
        <v>23</v>
      </c>
      <c r="C36" s="164">
        <v>18</v>
      </c>
      <c r="D36" s="165" t="s">
        <v>259</v>
      </c>
      <c r="E36" s="177" t="s">
        <v>218</v>
      </c>
      <c r="F36" s="166" t="s">
        <v>89</v>
      </c>
      <c r="G36" s="173">
        <v>80</v>
      </c>
      <c r="H36" s="173">
        <v>95</v>
      </c>
      <c r="I36" s="173">
        <v>82</v>
      </c>
      <c r="J36" s="168">
        <f t="shared" si="0"/>
        <v>257</v>
      </c>
      <c r="K36" s="169"/>
      <c r="L36" s="169"/>
      <c r="M36" s="163">
        <v>0</v>
      </c>
      <c r="N36" s="163">
        <v>0</v>
      </c>
      <c r="O36" s="198">
        <v>23</v>
      </c>
    </row>
    <row r="37" spans="2:15" ht="15">
      <c r="B37" s="163">
        <v>24</v>
      </c>
      <c r="C37" s="170">
        <v>27</v>
      </c>
      <c r="D37" s="162" t="s">
        <v>125</v>
      </c>
      <c r="E37" s="155" t="s">
        <v>129</v>
      </c>
      <c r="F37" s="172" t="s">
        <v>134</v>
      </c>
      <c r="G37" s="173">
        <v>65</v>
      </c>
      <c r="H37" s="173">
        <v>106</v>
      </c>
      <c r="I37" s="173">
        <v>79</v>
      </c>
      <c r="J37" s="168">
        <f t="shared" si="0"/>
        <v>250</v>
      </c>
      <c r="K37" s="169"/>
      <c r="L37" s="169"/>
      <c r="M37" s="163">
        <v>0</v>
      </c>
      <c r="N37" s="163">
        <v>0</v>
      </c>
      <c r="O37" s="198">
        <v>24</v>
      </c>
    </row>
    <row r="38" spans="2:15" ht="15">
      <c r="B38" s="163">
        <v>25</v>
      </c>
      <c r="C38" s="170">
        <v>56</v>
      </c>
      <c r="D38" s="162" t="s">
        <v>176</v>
      </c>
      <c r="E38" s="159">
        <v>428</v>
      </c>
      <c r="F38" s="172" t="s">
        <v>134</v>
      </c>
      <c r="G38" s="173">
        <v>87</v>
      </c>
      <c r="H38" s="173">
        <v>100</v>
      </c>
      <c r="I38" s="173">
        <v>56</v>
      </c>
      <c r="J38" s="168">
        <f t="shared" si="0"/>
        <v>243</v>
      </c>
      <c r="K38" s="169"/>
      <c r="L38" s="169"/>
      <c r="M38" s="163">
        <v>0</v>
      </c>
      <c r="N38" s="163">
        <v>0</v>
      </c>
      <c r="O38" s="198">
        <v>25</v>
      </c>
    </row>
    <row r="39" spans="2:15" ht="15">
      <c r="B39" s="163">
        <v>26</v>
      </c>
      <c r="C39" s="170">
        <v>46</v>
      </c>
      <c r="D39" s="162" t="s">
        <v>163</v>
      </c>
      <c r="E39" s="158" t="s">
        <v>164</v>
      </c>
      <c r="F39" s="172" t="s">
        <v>102</v>
      </c>
      <c r="G39" s="173">
        <v>74</v>
      </c>
      <c r="H39" s="173">
        <v>94</v>
      </c>
      <c r="I39" s="173">
        <v>73</v>
      </c>
      <c r="J39" s="168">
        <f t="shared" si="0"/>
        <v>241</v>
      </c>
      <c r="K39" s="169"/>
      <c r="L39" s="169"/>
      <c r="M39" s="163">
        <v>0</v>
      </c>
      <c r="N39" s="163">
        <v>0</v>
      </c>
      <c r="O39" s="198">
        <v>26</v>
      </c>
    </row>
    <row r="40" spans="2:15" ht="15">
      <c r="B40" s="163">
        <v>27</v>
      </c>
      <c r="C40" s="170">
        <v>22</v>
      </c>
      <c r="D40" s="162" t="s">
        <v>87</v>
      </c>
      <c r="E40" s="150" t="s">
        <v>88</v>
      </c>
      <c r="F40" s="166" t="s">
        <v>89</v>
      </c>
      <c r="G40" s="173">
        <v>89</v>
      </c>
      <c r="H40" s="173">
        <v>67</v>
      </c>
      <c r="I40" s="173">
        <v>76</v>
      </c>
      <c r="J40" s="168">
        <f t="shared" si="0"/>
        <v>232</v>
      </c>
      <c r="K40" s="169"/>
      <c r="L40" s="169"/>
      <c r="M40" s="163">
        <v>0</v>
      </c>
      <c r="N40" s="163">
        <v>0</v>
      </c>
      <c r="O40" s="198">
        <v>27</v>
      </c>
    </row>
    <row r="41" spans="2:15" ht="15">
      <c r="B41" s="163">
        <v>28</v>
      </c>
      <c r="C41" s="164">
        <v>52</v>
      </c>
      <c r="D41" s="165" t="s">
        <v>253</v>
      </c>
      <c r="E41" s="161" t="s">
        <v>140</v>
      </c>
      <c r="F41" s="166" t="s">
        <v>135</v>
      </c>
      <c r="G41" s="173">
        <v>76</v>
      </c>
      <c r="H41" s="173">
        <v>68</v>
      </c>
      <c r="I41" s="173">
        <v>75</v>
      </c>
      <c r="J41" s="168">
        <f t="shared" si="0"/>
        <v>219</v>
      </c>
      <c r="K41" s="169"/>
      <c r="L41" s="169"/>
      <c r="M41" s="163">
        <v>0</v>
      </c>
      <c r="N41" s="163">
        <v>0</v>
      </c>
      <c r="O41" s="198">
        <v>28</v>
      </c>
    </row>
    <row r="42" spans="2:15" ht="15">
      <c r="B42" s="163">
        <v>29</v>
      </c>
      <c r="C42" s="170">
        <v>10</v>
      </c>
      <c r="D42" s="162" t="s">
        <v>111</v>
      </c>
      <c r="E42" s="175" t="s">
        <v>117</v>
      </c>
      <c r="F42" s="166" t="s">
        <v>89</v>
      </c>
      <c r="G42" s="173">
        <v>79</v>
      </c>
      <c r="H42" s="173">
        <v>69</v>
      </c>
      <c r="I42" s="173">
        <v>70</v>
      </c>
      <c r="J42" s="168">
        <f t="shared" si="0"/>
        <v>218</v>
      </c>
      <c r="K42" s="169"/>
      <c r="L42" s="169"/>
      <c r="M42" s="163">
        <v>0</v>
      </c>
      <c r="N42" s="163">
        <v>0</v>
      </c>
      <c r="O42" s="198">
        <v>29</v>
      </c>
    </row>
    <row r="43" spans="2:15" ht="15">
      <c r="B43" s="163">
        <v>30</v>
      </c>
      <c r="C43" s="170">
        <v>5</v>
      </c>
      <c r="D43" s="162" t="s">
        <v>98</v>
      </c>
      <c r="E43" s="171" t="s">
        <v>99</v>
      </c>
      <c r="F43" s="166" t="s">
        <v>89</v>
      </c>
      <c r="G43" s="173">
        <v>45</v>
      </c>
      <c r="H43" s="173">
        <v>82</v>
      </c>
      <c r="I43" s="173">
        <v>86</v>
      </c>
      <c r="J43" s="168">
        <f t="shared" si="0"/>
        <v>213</v>
      </c>
      <c r="K43" s="169"/>
      <c r="L43" s="169"/>
      <c r="M43" s="163">
        <v>0</v>
      </c>
      <c r="N43" s="163">
        <v>0</v>
      </c>
      <c r="O43" s="198">
        <v>30</v>
      </c>
    </row>
    <row r="44" spans="2:15" ht="15">
      <c r="B44" s="163">
        <v>31</v>
      </c>
      <c r="C44" s="164">
        <v>17</v>
      </c>
      <c r="D44" s="165" t="s">
        <v>260</v>
      </c>
      <c r="E44" s="239" t="s">
        <v>144</v>
      </c>
      <c r="F44" s="166" t="s">
        <v>89</v>
      </c>
      <c r="G44" s="173">
        <v>81</v>
      </c>
      <c r="H44" s="173">
        <v>63</v>
      </c>
      <c r="I44" s="173">
        <v>66</v>
      </c>
      <c r="J44" s="168">
        <f t="shared" si="0"/>
        <v>210</v>
      </c>
      <c r="K44" s="169"/>
      <c r="L44" s="169"/>
      <c r="M44" s="163">
        <v>0</v>
      </c>
      <c r="N44" s="163">
        <v>0</v>
      </c>
      <c r="O44" s="198">
        <v>31</v>
      </c>
    </row>
    <row r="45" spans="2:15" ht="15">
      <c r="B45" s="163">
        <v>32</v>
      </c>
      <c r="C45" s="164">
        <v>51</v>
      </c>
      <c r="D45" s="165" t="s">
        <v>252</v>
      </c>
      <c r="E45" s="161" t="s">
        <v>139</v>
      </c>
      <c r="F45" s="166" t="s">
        <v>89</v>
      </c>
      <c r="G45" s="173">
        <v>69</v>
      </c>
      <c r="H45" s="173">
        <v>66</v>
      </c>
      <c r="I45" s="173">
        <v>63</v>
      </c>
      <c r="J45" s="168">
        <f t="shared" si="0"/>
        <v>198</v>
      </c>
      <c r="K45" s="169"/>
      <c r="L45" s="169"/>
      <c r="M45" s="163">
        <v>0</v>
      </c>
      <c r="N45" s="163">
        <v>0</v>
      </c>
      <c r="O45" s="198">
        <v>32</v>
      </c>
    </row>
    <row r="46" spans="2:15" ht="15">
      <c r="B46" s="163">
        <v>33</v>
      </c>
      <c r="C46" s="170">
        <v>23</v>
      </c>
      <c r="D46" s="162" t="s">
        <v>121</v>
      </c>
      <c r="E46" s="150" t="s">
        <v>123</v>
      </c>
      <c r="F46" s="172" t="s">
        <v>136</v>
      </c>
      <c r="G46" s="173">
        <v>77</v>
      </c>
      <c r="H46" s="173">
        <v>69</v>
      </c>
      <c r="I46" s="173">
        <v>51</v>
      </c>
      <c r="J46" s="168">
        <f aca="true" t="shared" si="1" ref="J46:J61">SUM(G46:I46)</f>
        <v>197</v>
      </c>
      <c r="K46" s="169"/>
      <c r="L46" s="169"/>
      <c r="M46" s="163">
        <v>0</v>
      </c>
      <c r="N46" s="163">
        <v>0</v>
      </c>
      <c r="O46" s="198">
        <v>33</v>
      </c>
    </row>
    <row r="47" spans="2:15" ht="15">
      <c r="B47" s="163">
        <v>34</v>
      </c>
      <c r="C47" s="170">
        <v>7</v>
      </c>
      <c r="D47" s="162" t="s">
        <v>109</v>
      </c>
      <c r="E47" s="175" t="s">
        <v>116</v>
      </c>
      <c r="F47" s="166" t="s">
        <v>89</v>
      </c>
      <c r="G47" s="173">
        <v>75</v>
      </c>
      <c r="H47" s="173">
        <v>68</v>
      </c>
      <c r="I47" s="173">
        <v>50</v>
      </c>
      <c r="J47" s="168">
        <f t="shared" si="1"/>
        <v>193</v>
      </c>
      <c r="K47" s="169"/>
      <c r="L47" s="169"/>
      <c r="M47" s="163">
        <v>0</v>
      </c>
      <c r="N47" s="163">
        <v>0</v>
      </c>
      <c r="O47" s="198">
        <v>34</v>
      </c>
    </row>
    <row r="48" spans="2:15" ht="15">
      <c r="B48" s="163">
        <v>35</v>
      </c>
      <c r="C48" s="170">
        <v>55</v>
      </c>
      <c r="D48" s="162" t="s">
        <v>175</v>
      </c>
      <c r="E48" s="159">
        <v>702</v>
      </c>
      <c r="F48" s="172" t="s">
        <v>134</v>
      </c>
      <c r="G48" s="173">
        <v>77</v>
      </c>
      <c r="H48" s="173">
        <v>0</v>
      </c>
      <c r="I48" s="173">
        <v>114</v>
      </c>
      <c r="J48" s="168">
        <f t="shared" si="1"/>
        <v>191</v>
      </c>
      <c r="K48" s="169"/>
      <c r="L48" s="169"/>
      <c r="M48" s="163">
        <v>0</v>
      </c>
      <c r="N48" s="163">
        <v>0</v>
      </c>
      <c r="O48" s="198">
        <v>35</v>
      </c>
    </row>
    <row r="49" spans="2:15" ht="15">
      <c r="B49" s="163">
        <v>36</v>
      </c>
      <c r="C49" s="170">
        <v>9</v>
      </c>
      <c r="D49" s="162" t="s">
        <v>100</v>
      </c>
      <c r="E49" s="175" t="s">
        <v>105</v>
      </c>
      <c r="F49" s="166" t="s">
        <v>89</v>
      </c>
      <c r="G49" s="173">
        <v>104</v>
      </c>
      <c r="H49" s="173">
        <v>0</v>
      </c>
      <c r="I49" s="173">
        <v>72</v>
      </c>
      <c r="J49" s="168">
        <f t="shared" si="1"/>
        <v>176</v>
      </c>
      <c r="K49" s="169"/>
      <c r="L49" s="169"/>
      <c r="M49" s="163">
        <v>0</v>
      </c>
      <c r="N49" s="163">
        <v>0</v>
      </c>
      <c r="O49" s="198">
        <v>36</v>
      </c>
    </row>
    <row r="50" spans="2:15" ht="15">
      <c r="B50" s="163">
        <v>37</v>
      </c>
      <c r="C50" s="164">
        <v>49</v>
      </c>
      <c r="D50" s="165" t="s">
        <v>250</v>
      </c>
      <c r="E50" s="161" t="s">
        <v>137</v>
      </c>
      <c r="F50" s="166" t="s">
        <v>89</v>
      </c>
      <c r="G50" s="173">
        <v>70</v>
      </c>
      <c r="H50" s="173">
        <v>61</v>
      </c>
      <c r="I50" s="173">
        <v>40</v>
      </c>
      <c r="J50" s="168">
        <f t="shared" si="1"/>
        <v>171</v>
      </c>
      <c r="K50" s="169"/>
      <c r="L50" s="169"/>
      <c r="M50" s="163">
        <v>0</v>
      </c>
      <c r="N50" s="163">
        <v>0</v>
      </c>
      <c r="O50" s="198">
        <v>37</v>
      </c>
    </row>
    <row r="51" spans="2:15" ht="15">
      <c r="B51" s="163">
        <v>38</v>
      </c>
      <c r="C51" s="170">
        <v>59</v>
      </c>
      <c r="D51" s="165" t="s">
        <v>255</v>
      </c>
      <c r="E51" s="157" t="s">
        <v>192</v>
      </c>
      <c r="F51" s="166" t="s">
        <v>89</v>
      </c>
      <c r="G51" s="173">
        <v>0</v>
      </c>
      <c r="H51" s="173">
        <v>90</v>
      </c>
      <c r="I51" s="173">
        <v>81</v>
      </c>
      <c r="J51" s="168">
        <f t="shared" si="1"/>
        <v>171</v>
      </c>
      <c r="K51" s="169"/>
      <c r="L51" s="169"/>
      <c r="M51" s="163">
        <v>0</v>
      </c>
      <c r="N51" s="163">
        <v>0</v>
      </c>
      <c r="O51" s="198">
        <v>38</v>
      </c>
    </row>
    <row r="52" spans="2:15" ht="15">
      <c r="B52" s="163">
        <v>39</v>
      </c>
      <c r="C52" s="164">
        <v>37</v>
      </c>
      <c r="D52" s="165" t="s">
        <v>245</v>
      </c>
      <c r="E52" s="153" t="s">
        <v>146</v>
      </c>
      <c r="F52" s="166" t="s">
        <v>89</v>
      </c>
      <c r="G52" s="173">
        <v>85</v>
      </c>
      <c r="H52" s="173">
        <v>84</v>
      </c>
      <c r="I52" s="173">
        <v>0</v>
      </c>
      <c r="J52" s="168">
        <f t="shared" si="1"/>
        <v>169</v>
      </c>
      <c r="K52" s="169"/>
      <c r="L52" s="169"/>
      <c r="M52" s="163">
        <v>0</v>
      </c>
      <c r="N52" s="163">
        <v>0</v>
      </c>
      <c r="O52" s="198">
        <v>39</v>
      </c>
    </row>
    <row r="53" spans="2:15" ht="15">
      <c r="B53" s="163">
        <v>40</v>
      </c>
      <c r="C53" s="164">
        <v>50</v>
      </c>
      <c r="D53" s="165" t="s">
        <v>251</v>
      </c>
      <c r="E53" s="161" t="s">
        <v>138</v>
      </c>
      <c r="F53" s="166" t="s">
        <v>89</v>
      </c>
      <c r="G53" s="173">
        <v>55</v>
      </c>
      <c r="H53" s="173">
        <v>50</v>
      </c>
      <c r="I53" s="173">
        <v>63</v>
      </c>
      <c r="J53" s="168">
        <f t="shared" si="1"/>
        <v>168</v>
      </c>
      <c r="K53" s="169"/>
      <c r="L53" s="169"/>
      <c r="M53" s="163">
        <v>0</v>
      </c>
      <c r="N53" s="163">
        <v>0</v>
      </c>
      <c r="O53" s="198">
        <v>40</v>
      </c>
    </row>
    <row r="54" spans="2:15" ht="15">
      <c r="B54" s="163">
        <v>41</v>
      </c>
      <c r="C54" s="170">
        <v>6</v>
      </c>
      <c r="D54" s="162" t="s">
        <v>108</v>
      </c>
      <c r="E54" s="171" t="s">
        <v>115</v>
      </c>
      <c r="F54" s="166" t="s">
        <v>89</v>
      </c>
      <c r="G54" s="173">
        <v>26</v>
      </c>
      <c r="H54" s="173">
        <v>64</v>
      </c>
      <c r="I54" s="173">
        <v>69</v>
      </c>
      <c r="J54" s="168">
        <f t="shared" si="1"/>
        <v>159</v>
      </c>
      <c r="K54" s="169"/>
      <c r="L54" s="169"/>
      <c r="M54" s="163">
        <v>0</v>
      </c>
      <c r="N54" s="163">
        <v>0</v>
      </c>
      <c r="O54" s="198">
        <v>41</v>
      </c>
    </row>
    <row r="55" spans="2:15" ht="15">
      <c r="B55" s="163">
        <v>42</v>
      </c>
      <c r="C55" s="170">
        <v>8</v>
      </c>
      <c r="D55" s="162" t="s">
        <v>110</v>
      </c>
      <c r="E55" s="171" t="s">
        <v>104</v>
      </c>
      <c r="F55" s="166" t="s">
        <v>89</v>
      </c>
      <c r="G55" s="173">
        <v>69</v>
      </c>
      <c r="H55" s="173">
        <v>89</v>
      </c>
      <c r="I55" s="173">
        <v>0</v>
      </c>
      <c r="J55" s="168">
        <f t="shared" si="1"/>
        <v>158</v>
      </c>
      <c r="K55" s="169"/>
      <c r="L55" s="169"/>
      <c r="M55" s="163">
        <v>0</v>
      </c>
      <c r="N55" s="163">
        <v>0</v>
      </c>
      <c r="O55" s="198">
        <v>42</v>
      </c>
    </row>
    <row r="56" spans="2:15" ht="15">
      <c r="B56" s="163">
        <v>43</v>
      </c>
      <c r="C56" s="170">
        <v>58</v>
      </c>
      <c r="D56" s="165" t="s">
        <v>254</v>
      </c>
      <c r="E56" s="157" t="s">
        <v>191</v>
      </c>
      <c r="F56" s="166" t="s">
        <v>89</v>
      </c>
      <c r="G56" s="173">
        <v>57</v>
      </c>
      <c r="H56" s="173">
        <v>92</v>
      </c>
      <c r="I56" s="173">
        <v>0</v>
      </c>
      <c r="J56" s="168">
        <f t="shared" si="1"/>
        <v>149</v>
      </c>
      <c r="K56" s="169"/>
      <c r="L56" s="169"/>
      <c r="M56" s="163">
        <v>0</v>
      </c>
      <c r="N56" s="163">
        <v>0</v>
      </c>
      <c r="O56" s="188">
        <v>43</v>
      </c>
    </row>
    <row r="57" spans="2:15" ht="15">
      <c r="B57" s="163">
        <v>44</v>
      </c>
      <c r="C57" s="164">
        <v>21</v>
      </c>
      <c r="D57" s="165" t="s">
        <v>241</v>
      </c>
      <c r="E57" s="161" t="s">
        <v>198</v>
      </c>
      <c r="F57" s="166" t="s">
        <v>89</v>
      </c>
      <c r="G57" s="188">
        <v>0</v>
      </c>
      <c r="H57" s="173">
        <v>70</v>
      </c>
      <c r="I57" s="173">
        <v>65</v>
      </c>
      <c r="J57" s="168">
        <f t="shared" si="1"/>
        <v>135</v>
      </c>
      <c r="K57" s="169"/>
      <c r="L57" s="169"/>
      <c r="M57" s="163">
        <v>0</v>
      </c>
      <c r="N57" s="163">
        <v>0</v>
      </c>
      <c r="O57" s="188">
        <v>44</v>
      </c>
    </row>
    <row r="58" spans="2:15" ht="15">
      <c r="B58" s="163">
        <v>45</v>
      </c>
      <c r="C58" s="164">
        <v>25</v>
      </c>
      <c r="D58" s="165" t="s">
        <v>242</v>
      </c>
      <c r="E58" s="153" t="s">
        <v>147</v>
      </c>
      <c r="F58" s="166" t="s">
        <v>89</v>
      </c>
      <c r="G58" s="173">
        <v>62</v>
      </c>
      <c r="H58" s="173">
        <v>0</v>
      </c>
      <c r="I58" s="173">
        <v>70</v>
      </c>
      <c r="J58" s="168">
        <f t="shared" si="1"/>
        <v>132</v>
      </c>
      <c r="K58" s="169"/>
      <c r="L58" s="169"/>
      <c r="M58" s="163">
        <v>0</v>
      </c>
      <c r="N58" s="163">
        <v>0</v>
      </c>
      <c r="O58" s="188">
        <v>45</v>
      </c>
    </row>
    <row r="59" spans="2:15" ht="15">
      <c r="B59" s="163">
        <v>46</v>
      </c>
      <c r="C59" s="170">
        <v>24</v>
      </c>
      <c r="D59" s="162" t="s">
        <v>122</v>
      </c>
      <c r="E59" s="150" t="s">
        <v>124</v>
      </c>
      <c r="F59" s="172" t="s">
        <v>136</v>
      </c>
      <c r="G59" s="173">
        <v>46</v>
      </c>
      <c r="H59" s="173">
        <v>60</v>
      </c>
      <c r="I59" s="173">
        <v>0</v>
      </c>
      <c r="J59" s="168">
        <f t="shared" si="1"/>
        <v>106</v>
      </c>
      <c r="K59" s="169"/>
      <c r="L59" s="169"/>
      <c r="M59" s="163">
        <v>0</v>
      </c>
      <c r="N59" s="163">
        <v>0</v>
      </c>
      <c r="O59" s="188">
        <v>46</v>
      </c>
    </row>
    <row r="60" spans="2:15" ht="15">
      <c r="B60" s="163">
        <v>47</v>
      </c>
      <c r="C60" s="159">
        <v>36</v>
      </c>
      <c r="D60" s="211" t="s">
        <v>160</v>
      </c>
      <c r="E60" s="211" t="s">
        <v>161</v>
      </c>
      <c r="F60" s="159" t="s">
        <v>102</v>
      </c>
      <c r="G60" s="173">
        <v>95</v>
      </c>
      <c r="H60" s="173">
        <v>0</v>
      </c>
      <c r="I60" s="173" t="s">
        <v>186</v>
      </c>
      <c r="J60" s="168">
        <f t="shared" si="1"/>
        <v>95</v>
      </c>
      <c r="K60" s="169"/>
      <c r="L60" s="169"/>
      <c r="M60" s="163">
        <v>0</v>
      </c>
      <c r="N60" s="163">
        <v>0</v>
      </c>
      <c r="O60" s="188">
        <v>47</v>
      </c>
    </row>
    <row r="61" spans="2:15" ht="15">
      <c r="B61" s="163">
        <v>48</v>
      </c>
      <c r="C61" s="170">
        <v>11</v>
      </c>
      <c r="D61" s="162" t="s">
        <v>112</v>
      </c>
      <c r="E61" s="175" t="s">
        <v>118</v>
      </c>
      <c r="F61" s="166" t="s">
        <v>89</v>
      </c>
      <c r="G61" s="173">
        <v>56</v>
      </c>
      <c r="H61" s="173">
        <v>0</v>
      </c>
      <c r="I61" s="173" t="s">
        <v>186</v>
      </c>
      <c r="J61" s="168">
        <f t="shared" si="1"/>
        <v>56</v>
      </c>
      <c r="K61" s="169"/>
      <c r="L61" s="169"/>
      <c r="M61" s="163">
        <v>0</v>
      </c>
      <c r="N61" s="163">
        <v>0</v>
      </c>
      <c r="O61" s="188">
        <v>48</v>
      </c>
    </row>
    <row r="62" spans="2:15" ht="15">
      <c r="B62" s="232"/>
      <c r="C62" s="233"/>
      <c r="D62" s="234"/>
      <c r="E62" s="235"/>
      <c r="F62" s="236"/>
      <c r="G62" s="237"/>
      <c r="H62" s="237"/>
      <c r="I62" s="237"/>
      <c r="J62" s="207"/>
      <c r="K62" s="199"/>
      <c r="L62" s="199"/>
      <c r="M62" s="232"/>
      <c r="N62" s="232"/>
      <c r="O62" s="238"/>
    </row>
    <row r="64" spans="4:8" ht="15">
      <c r="D64" s="28" t="s">
        <v>19</v>
      </c>
      <c r="E64" s="31" t="s">
        <v>20</v>
      </c>
      <c r="F64" s="31"/>
      <c r="G64" s="31"/>
      <c r="H64" t="s">
        <v>24</v>
      </c>
    </row>
    <row r="65" spans="4:7" ht="15">
      <c r="D65" s="28"/>
      <c r="E65" s="31"/>
      <c r="F65" s="31"/>
      <c r="G65" s="31"/>
    </row>
    <row r="66" spans="4:8" ht="15">
      <c r="D66" t="s">
        <v>23</v>
      </c>
      <c r="E66" s="32" t="s">
        <v>20</v>
      </c>
      <c r="F66" s="32"/>
      <c r="G66" s="32"/>
      <c r="H66" t="s">
        <v>25</v>
      </c>
    </row>
    <row r="67" spans="5:7" ht="15">
      <c r="E67" s="32"/>
      <c r="F67" s="32"/>
      <c r="G67" s="32"/>
    </row>
    <row r="68" spans="4:8" ht="15">
      <c r="D68" s="81" t="s">
        <v>21</v>
      </c>
      <c r="E68" s="30" t="s">
        <v>20</v>
      </c>
      <c r="F68" s="30"/>
      <c r="G68" s="30"/>
      <c r="H68" s="35" t="s">
        <v>221</v>
      </c>
    </row>
    <row r="69" spans="4:8" ht="15">
      <c r="D69" s="81"/>
      <c r="E69" s="30"/>
      <c r="F69" s="30"/>
      <c r="G69" s="30"/>
      <c r="H69" s="35"/>
    </row>
    <row r="70" spans="5:8" ht="15">
      <c r="E70" s="30" t="s">
        <v>20</v>
      </c>
      <c r="F70" s="30"/>
      <c r="G70" s="30"/>
      <c r="H70" s="113" t="s">
        <v>219</v>
      </c>
    </row>
    <row r="71" spans="5:8" ht="15">
      <c r="E71" s="30"/>
      <c r="F71" s="30"/>
      <c r="G71" s="30"/>
      <c r="H71" s="113"/>
    </row>
    <row r="72" spans="5:8" ht="15">
      <c r="E72" s="31" t="s">
        <v>20</v>
      </c>
      <c r="F72" s="31"/>
      <c r="G72" s="31"/>
      <c r="H72" s="36" t="s">
        <v>220</v>
      </c>
    </row>
  </sheetData>
  <sheetProtection/>
  <mergeCells count="8">
    <mergeCell ref="I10:N10"/>
    <mergeCell ref="B11:O11"/>
    <mergeCell ref="A8:I8"/>
    <mergeCell ref="J8:N8"/>
    <mergeCell ref="B9:D9"/>
    <mergeCell ref="E9:H9"/>
    <mergeCell ref="I9:N9"/>
    <mergeCell ref="E10:H10"/>
  </mergeCells>
  <printOptions/>
  <pageMargins left="0.4" right="0.32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50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1.57421875" style="37" customWidth="1"/>
    <col min="2" max="2" width="4.00390625" style="37" customWidth="1"/>
    <col min="3" max="3" width="5.57421875" style="37" customWidth="1"/>
    <col min="4" max="4" width="24.421875" style="37" customWidth="1"/>
    <col min="5" max="5" width="9.140625" style="119" customWidth="1"/>
    <col min="6" max="6" width="8.140625" style="37" customWidth="1"/>
    <col min="7" max="7" width="16.57421875" style="119" customWidth="1"/>
    <col min="8" max="8" width="0" style="37" hidden="1" customWidth="1"/>
    <col min="9" max="9" width="8.28125" style="37" customWidth="1"/>
    <col min="10" max="10" width="8.7109375" style="37" customWidth="1"/>
    <col min="11" max="11" width="8.421875" style="37" customWidth="1"/>
    <col min="12" max="12" width="0" style="37" hidden="1" customWidth="1"/>
    <col min="13" max="13" width="8.140625" style="37" customWidth="1"/>
    <col min="14" max="14" width="10.28125" style="37" customWidth="1"/>
    <col min="15" max="15" width="12.00390625" style="37" customWidth="1"/>
    <col min="16" max="16384" width="9.140625" style="37" customWidth="1"/>
  </cols>
  <sheetData>
    <row r="3" spans="5:6" ht="12">
      <c r="E3" s="116" t="s">
        <v>0</v>
      </c>
      <c r="F3" s="38"/>
    </row>
    <row r="5" ht="12">
      <c r="E5" s="116"/>
    </row>
    <row r="6" spans="5:6" ht="18.75">
      <c r="E6" s="117" t="s">
        <v>153</v>
      </c>
      <c r="F6" s="1"/>
    </row>
    <row r="7" spans="5:6" ht="12">
      <c r="E7" s="116" t="s">
        <v>1</v>
      </c>
      <c r="F7" s="38"/>
    </row>
    <row r="8" spans="5:10" ht="12">
      <c r="E8" s="116"/>
      <c r="F8" s="38"/>
      <c r="J8" s="37" t="s">
        <v>157</v>
      </c>
    </row>
    <row r="9" spans="2:15" ht="14.25">
      <c r="B9" s="39"/>
      <c r="C9" s="39"/>
      <c r="D9" s="40"/>
      <c r="E9" s="289" t="s">
        <v>27</v>
      </c>
      <c r="F9" s="289"/>
      <c r="G9" s="289"/>
      <c r="H9" s="289"/>
      <c r="I9" s="289"/>
      <c r="J9" s="289"/>
      <c r="K9" s="294" t="s">
        <v>71</v>
      </c>
      <c r="L9" s="294"/>
      <c r="M9" s="294"/>
      <c r="N9" s="294"/>
      <c r="O9" s="294"/>
    </row>
    <row r="10" spans="2:11" ht="12">
      <c r="B10" s="41"/>
      <c r="C10" s="290"/>
      <c r="D10" s="290"/>
      <c r="E10" s="291"/>
      <c r="F10" s="291"/>
      <c r="G10" s="291"/>
      <c r="H10" s="291"/>
      <c r="I10" s="291"/>
      <c r="J10" s="42"/>
      <c r="K10" s="42" t="s">
        <v>38</v>
      </c>
    </row>
    <row r="11" spans="2:15" ht="12">
      <c r="B11" s="41"/>
      <c r="C11" s="41"/>
      <c r="D11" s="40"/>
      <c r="E11" s="292" t="s">
        <v>28</v>
      </c>
      <c r="F11" s="292"/>
      <c r="G11" s="292"/>
      <c r="H11" s="292"/>
      <c r="I11" s="292"/>
      <c r="J11" s="42"/>
      <c r="K11" s="42" t="s">
        <v>39</v>
      </c>
      <c r="L11" s="42" t="s">
        <v>4</v>
      </c>
      <c r="M11" s="42"/>
      <c r="N11" s="42"/>
      <c r="O11" s="42"/>
    </row>
    <row r="12" spans="1:15" ht="21">
      <c r="A12" s="293" t="s">
        <v>40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</row>
    <row r="13" spans="2:15" ht="12.75" thickBot="1">
      <c r="B13" s="43"/>
      <c r="C13" s="43"/>
      <c r="D13" s="44"/>
      <c r="E13" s="118"/>
      <c r="F13" s="46"/>
      <c r="G13" s="131"/>
      <c r="H13" s="46"/>
      <c r="I13" s="46"/>
      <c r="J13" s="45"/>
      <c r="K13" s="45"/>
      <c r="L13" s="47"/>
      <c r="M13" s="47"/>
      <c r="N13" s="48"/>
      <c r="O13" s="49"/>
    </row>
    <row r="14" spans="2:21" ht="24.75" thickBot="1">
      <c r="B14" s="50" t="s">
        <v>29</v>
      </c>
      <c r="C14" s="51" t="s">
        <v>6</v>
      </c>
      <c r="D14" s="52" t="s">
        <v>7</v>
      </c>
      <c r="E14" s="52" t="s">
        <v>8</v>
      </c>
      <c r="F14" s="53" t="s">
        <v>9</v>
      </c>
      <c r="G14" s="54" t="s">
        <v>30</v>
      </c>
      <c r="H14" s="55" t="s">
        <v>31</v>
      </c>
      <c r="I14" s="54" t="s">
        <v>32</v>
      </c>
      <c r="J14" s="56" t="s">
        <v>33</v>
      </c>
      <c r="K14" s="57" t="s">
        <v>34</v>
      </c>
      <c r="L14" s="57" t="s">
        <v>35</v>
      </c>
      <c r="M14" s="58" t="s">
        <v>36</v>
      </c>
      <c r="N14" s="59" t="s">
        <v>13</v>
      </c>
      <c r="O14" s="60" t="s">
        <v>18</v>
      </c>
      <c r="S14" s="119"/>
      <c r="U14" s="119"/>
    </row>
    <row r="15" spans="2:21" ht="13.5" thickBot="1">
      <c r="B15" s="121">
        <v>2</v>
      </c>
      <c r="C15" s="136">
        <v>33</v>
      </c>
      <c r="D15" s="137" t="s">
        <v>95</v>
      </c>
      <c r="E15" s="217" t="s">
        <v>179</v>
      </c>
      <c r="F15" s="144" t="s">
        <v>89</v>
      </c>
      <c r="G15" s="132" t="s">
        <v>213</v>
      </c>
      <c r="H15" s="122"/>
      <c r="I15" s="122">
        <v>463</v>
      </c>
      <c r="J15" s="123">
        <v>135</v>
      </c>
      <c r="K15" s="123"/>
      <c r="L15" s="124"/>
      <c r="M15" s="125"/>
      <c r="N15" s="126">
        <v>598</v>
      </c>
      <c r="O15" s="127">
        <v>2</v>
      </c>
      <c r="R15" s="42"/>
      <c r="S15" s="288"/>
      <c r="T15" s="288"/>
      <c r="U15" s="119"/>
    </row>
    <row r="16" spans="2:21" ht="13.5" thickBot="1">
      <c r="B16" s="121">
        <v>3</v>
      </c>
      <c r="C16" s="136">
        <v>24</v>
      </c>
      <c r="D16" s="137" t="s">
        <v>122</v>
      </c>
      <c r="E16" s="141" t="s">
        <v>124</v>
      </c>
      <c r="F16" s="144" t="s">
        <v>136</v>
      </c>
      <c r="G16" s="130" t="s">
        <v>214</v>
      </c>
      <c r="H16" s="122"/>
      <c r="I16" s="122">
        <v>478</v>
      </c>
      <c r="J16" s="123">
        <v>75</v>
      </c>
      <c r="K16" s="123"/>
      <c r="L16" s="124"/>
      <c r="M16" s="125"/>
      <c r="N16" s="126">
        <v>553</v>
      </c>
      <c r="O16" s="127">
        <v>3</v>
      </c>
      <c r="S16" s="119"/>
      <c r="U16" s="119"/>
    </row>
    <row r="17" spans="2:21" ht="13.5" thickBot="1">
      <c r="B17" s="121">
        <v>4</v>
      </c>
      <c r="C17" s="136">
        <v>14</v>
      </c>
      <c r="D17" s="137" t="s">
        <v>114</v>
      </c>
      <c r="E17" s="139" t="s">
        <v>101</v>
      </c>
      <c r="F17" s="144" t="s">
        <v>89</v>
      </c>
      <c r="G17" s="130" t="s">
        <v>217</v>
      </c>
      <c r="H17" s="122"/>
      <c r="I17" s="122">
        <v>380</v>
      </c>
      <c r="J17" s="123">
        <v>60</v>
      </c>
      <c r="K17" s="123"/>
      <c r="L17" s="124"/>
      <c r="M17" s="125"/>
      <c r="N17" s="126">
        <v>440</v>
      </c>
      <c r="O17" s="127">
        <v>4</v>
      </c>
      <c r="S17" s="120"/>
      <c r="T17" s="42"/>
      <c r="U17" s="119"/>
    </row>
    <row r="18" spans="2:21" ht="13.5" thickBot="1">
      <c r="B18" s="121">
        <v>5</v>
      </c>
      <c r="C18" s="142">
        <v>17</v>
      </c>
      <c r="D18" s="143" t="s">
        <v>260</v>
      </c>
      <c r="E18" s="140" t="s">
        <v>144</v>
      </c>
      <c r="F18" s="144" t="s">
        <v>89</v>
      </c>
      <c r="G18" s="130" t="s">
        <v>212</v>
      </c>
      <c r="H18" s="122"/>
      <c r="I18" s="122">
        <v>260</v>
      </c>
      <c r="J18" s="123">
        <v>70</v>
      </c>
      <c r="K18" s="123"/>
      <c r="L18" s="124"/>
      <c r="M18" s="125"/>
      <c r="N18" s="126">
        <v>330</v>
      </c>
      <c r="O18" s="127">
        <v>5</v>
      </c>
      <c r="S18" s="119"/>
      <c r="U18" s="119"/>
    </row>
    <row r="19" spans="2:21" ht="13.5" thickBot="1">
      <c r="B19" s="121">
        <v>6</v>
      </c>
      <c r="C19" s="136">
        <v>13</v>
      </c>
      <c r="D19" s="137" t="s">
        <v>113</v>
      </c>
      <c r="E19" s="245" t="s">
        <v>187</v>
      </c>
      <c r="F19" s="144" t="s">
        <v>89</v>
      </c>
      <c r="G19" s="130" t="s">
        <v>216</v>
      </c>
      <c r="H19" s="122"/>
      <c r="I19" s="122">
        <v>511</v>
      </c>
      <c r="J19" s="123" t="s">
        <v>236</v>
      </c>
      <c r="K19" s="123"/>
      <c r="L19" s="124"/>
      <c r="M19" s="125"/>
      <c r="N19" s="126">
        <v>0</v>
      </c>
      <c r="O19" s="127">
        <v>6</v>
      </c>
      <c r="S19" s="120"/>
      <c r="T19" s="42"/>
      <c r="U19" s="119"/>
    </row>
    <row r="20" spans="2:21" ht="13.5" thickBot="1">
      <c r="B20" s="121">
        <v>7</v>
      </c>
      <c r="C20" s="136">
        <v>23</v>
      </c>
      <c r="D20" s="137" t="s">
        <v>121</v>
      </c>
      <c r="E20" s="141" t="s">
        <v>123</v>
      </c>
      <c r="F20" s="144" t="s">
        <v>136</v>
      </c>
      <c r="G20" s="130" t="s">
        <v>215</v>
      </c>
      <c r="H20" s="122"/>
      <c r="I20" s="122">
        <v>453</v>
      </c>
      <c r="J20" s="123" t="s">
        <v>236</v>
      </c>
      <c r="K20" s="123"/>
      <c r="L20" s="124"/>
      <c r="M20" s="125"/>
      <c r="N20" s="126">
        <v>0</v>
      </c>
      <c r="O20" s="127">
        <v>7</v>
      </c>
      <c r="S20" s="119"/>
      <c r="U20" s="119"/>
    </row>
    <row r="21" spans="2:15" ht="13.5" thickBot="1">
      <c r="B21" s="121">
        <v>8</v>
      </c>
      <c r="C21" s="142">
        <v>18</v>
      </c>
      <c r="D21" s="143" t="s">
        <v>238</v>
      </c>
      <c r="E21" s="140" t="s">
        <v>218</v>
      </c>
      <c r="F21" s="144" t="s">
        <v>89</v>
      </c>
      <c r="G21" s="130" t="s">
        <v>212</v>
      </c>
      <c r="H21" s="122"/>
      <c r="I21" s="122">
        <v>265</v>
      </c>
      <c r="J21" s="123" t="s">
        <v>236</v>
      </c>
      <c r="K21" s="123"/>
      <c r="L21" s="124"/>
      <c r="M21" s="125"/>
      <c r="N21" s="126">
        <v>0</v>
      </c>
      <c r="O21" s="127">
        <v>8</v>
      </c>
    </row>
    <row r="22" spans="2:15" ht="13.5" hidden="1" thickBot="1">
      <c r="B22" s="121">
        <v>17</v>
      </c>
      <c r="C22" s="142">
        <v>17</v>
      </c>
      <c r="D22" s="143" t="s">
        <v>141</v>
      </c>
      <c r="E22" s="129"/>
      <c r="F22" s="122"/>
      <c r="G22" s="130"/>
      <c r="H22" s="122"/>
      <c r="I22" s="122"/>
      <c r="J22" s="123"/>
      <c r="K22" s="123"/>
      <c r="L22" s="124"/>
      <c r="M22" s="125"/>
      <c r="N22" s="126"/>
      <c r="O22" s="127"/>
    </row>
    <row r="23" spans="2:15" ht="13.5" hidden="1" thickBot="1">
      <c r="B23" s="121">
        <v>18</v>
      </c>
      <c r="C23" s="142">
        <v>18</v>
      </c>
      <c r="D23" s="143" t="s">
        <v>142</v>
      </c>
      <c r="E23" s="129"/>
      <c r="F23" s="122"/>
      <c r="G23" s="130"/>
      <c r="H23" s="122"/>
      <c r="I23" s="122"/>
      <c r="J23" s="123"/>
      <c r="K23" s="123"/>
      <c r="L23" s="124"/>
      <c r="M23" s="125"/>
      <c r="N23" s="126"/>
      <c r="O23" s="127"/>
    </row>
    <row r="24" spans="2:15" ht="13.5" hidden="1" thickBot="1">
      <c r="B24" s="121">
        <v>19</v>
      </c>
      <c r="C24" s="142">
        <v>19</v>
      </c>
      <c r="D24" s="143" t="s">
        <v>143</v>
      </c>
      <c r="E24" s="129"/>
      <c r="F24" s="122"/>
      <c r="G24" s="130"/>
      <c r="H24" s="122"/>
      <c r="I24" s="122"/>
      <c r="J24" s="123"/>
      <c r="K24" s="123"/>
      <c r="L24" s="124"/>
      <c r="M24" s="125"/>
      <c r="N24" s="126"/>
      <c r="O24" s="127"/>
    </row>
    <row r="25" spans="2:15" ht="12.75" hidden="1" thickBot="1">
      <c r="B25" s="121">
        <v>20</v>
      </c>
      <c r="C25" s="121"/>
      <c r="D25" s="128"/>
      <c r="E25" s="129"/>
      <c r="F25" s="122"/>
      <c r="G25" s="130"/>
      <c r="H25" s="122"/>
      <c r="I25" s="122"/>
      <c r="J25" s="123"/>
      <c r="K25" s="123"/>
      <c r="L25" s="124"/>
      <c r="M25" s="125"/>
      <c r="N25" s="126"/>
      <c r="O25" s="127"/>
    </row>
    <row r="26" spans="2:15" ht="12.75" hidden="1" thickBot="1">
      <c r="B26" s="121">
        <v>21</v>
      </c>
      <c r="C26" s="121"/>
      <c r="D26" s="128"/>
      <c r="E26" s="129"/>
      <c r="F26" s="122"/>
      <c r="G26" s="130"/>
      <c r="H26" s="122"/>
      <c r="I26" s="122"/>
      <c r="J26" s="123"/>
      <c r="K26" s="123"/>
      <c r="L26" s="124"/>
      <c r="M26" s="125"/>
      <c r="N26" s="126"/>
      <c r="O26" s="127"/>
    </row>
    <row r="27" spans="2:15" ht="12.75" hidden="1" thickBot="1">
      <c r="B27" s="121">
        <v>22</v>
      </c>
      <c r="C27" s="121"/>
      <c r="D27" s="128"/>
      <c r="E27" s="129"/>
      <c r="F27" s="122"/>
      <c r="G27" s="130"/>
      <c r="H27" s="122"/>
      <c r="I27" s="122"/>
      <c r="J27" s="123"/>
      <c r="K27" s="123"/>
      <c r="L27" s="124"/>
      <c r="M27" s="125"/>
      <c r="N27" s="126"/>
      <c r="O27" s="127"/>
    </row>
    <row r="28" spans="2:15" ht="12.75">
      <c r="B28" s="247">
        <v>9</v>
      </c>
      <c r="C28" s="248">
        <v>22</v>
      </c>
      <c r="D28" s="249" t="s">
        <v>87</v>
      </c>
      <c r="E28" s="250" t="s">
        <v>88</v>
      </c>
      <c r="F28" s="251" t="s">
        <v>89</v>
      </c>
      <c r="G28" s="252" t="s">
        <v>211</v>
      </c>
      <c r="H28" s="253"/>
      <c r="I28" s="253">
        <v>240</v>
      </c>
      <c r="J28" s="254" t="s">
        <v>236</v>
      </c>
      <c r="K28" s="254"/>
      <c r="L28" s="255"/>
      <c r="M28" s="256"/>
      <c r="N28" s="257">
        <v>0</v>
      </c>
      <c r="O28" s="258">
        <v>9</v>
      </c>
    </row>
    <row r="29" spans="2:15" ht="12.75">
      <c r="B29" s="259">
        <v>10</v>
      </c>
      <c r="C29" s="170">
        <v>16</v>
      </c>
      <c r="D29" s="162" t="s">
        <v>119</v>
      </c>
      <c r="E29" s="176" t="s">
        <v>103</v>
      </c>
      <c r="F29" s="172" t="s">
        <v>89</v>
      </c>
      <c r="G29" s="260" t="s">
        <v>217</v>
      </c>
      <c r="H29" s="261"/>
      <c r="I29" s="261">
        <v>385</v>
      </c>
      <c r="J29" s="262" t="s">
        <v>186</v>
      </c>
      <c r="K29" s="262"/>
      <c r="L29" s="263"/>
      <c r="M29" s="264"/>
      <c r="N29" s="265" t="s">
        <v>186</v>
      </c>
      <c r="O29" s="266">
        <v>10</v>
      </c>
    </row>
    <row r="30" spans="2:15" ht="12.75">
      <c r="B30" s="43"/>
      <c r="C30" s="233"/>
      <c r="D30" s="234"/>
      <c r="E30" s="246"/>
      <c r="F30" s="236"/>
      <c r="G30" s="118"/>
      <c r="H30" s="45"/>
      <c r="I30" s="45"/>
      <c r="J30" s="240"/>
      <c r="K30" s="240"/>
      <c r="L30" s="241"/>
      <c r="M30" s="242"/>
      <c r="N30" s="243"/>
      <c r="O30" s="244"/>
    </row>
    <row r="31" spans="2:15" ht="15">
      <c r="B31" s="207"/>
      <c r="C31" s="207"/>
      <c r="D31" s="28" t="s">
        <v>19</v>
      </c>
      <c r="E31" s="31" t="s">
        <v>20</v>
      </c>
      <c r="F31" s="31"/>
      <c r="G31" s="31"/>
      <c r="H31" t="s">
        <v>24</v>
      </c>
      <c r="I31" t="s">
        <v>24</v>
      </c>
      <c r="J31"/>
      <c r="K31"/>
      <c r="L31"/>
      <c r="M31"/>
      <c r="N31"/>
      <c r="O31"/>
    </row>
    <row r="32" spans="2:15" ht="15">
      <c r="B32" s="207"/>
      <c r="C32" s="207"/>
      <c r="D32" s="28"/>
      <c r="E32" s="31"/>
      <c r="F32" s="31"/>
      <c r="G32" s="31"/>
      <c r="H32"/>
      <c r="I32"/>
      <c r="J32"/>
      <c r="K32"/>
      <c r="L32"/>
      <c r="M32"/>
      <c r="N32"/>
      <c r="O32"/>
    </row>
    <row r="33" spans="2:15" ht="15">
      <c r="B33" s="207"/>
      <c r="C33" s="207"/>
      <c r="D33" t="s">
        <v>23</v>
      </c>
      <c r="E33" s="32" t="s">
        <v>20</v>
      </c>
      <c r="F33" s="32"/>
      <c r="G33" s="32"/>
      <c r="H33" t="s">
        <v>25</v>
      </c>
      <c r="I33" t="s">
        <v>25</v>
      </c>
      <c r="J33"/>
      <c r="K33"/>
      <c r="L33"/>
      <c r="M33"/>
      <c r="N33"/>
      <c r="O33"/>
    </row>
    <row r="34" spans="2:15" ht="12.75">
      <c r="B34" s="207"/>
      <c r="C34" s="207"/>
      <c r="D34" s="207"/>
      <c r="E34" s="207"/>
      <c r="F34" s="207"/>
      <c r="G34" s="207"/>
      <c r="H34" s="207"/>
      <c r="I34"/>
      <c r="J34" s="207"/>
      <c r="K34" s="207"/>
      <c r="L34" s="207"/>
      <c r="M34" s="207"/>
      <c r="N34" s="207"/>
      <c r="O34" s="207"/>
    </row>
    <row r="35" spans="2:15" ht="12.75">
      <c r="B35" s="207"/>
      <c r="C35" s="207"/>
      <c r="D35" s="207"/>
      <c r="E35" s="207"/>
      <c r="F35" s="207"/>
      <c r="G35" s="207"/>
      <c r="H35" s="207"/>
      <c r="I35"/>
      <c r="J35" s="207"/>
      <c r="K35" s="207"/>
      <c r="L35" s="207"/>
      <c r="M35" s="207"/>
      <c r="N35" s="207"/>
      <c r="O35" s="207"/>
    </row>
    <row r="36" spans="2:15" ht="15.75">
      <c r="B36" s="207"/>
      <c r="C36" s="207"/>
      <c r="D36" s="287" t="s">
        <v>59</v>
      </c>
      <c r="E36" s="287"/>
      <c r="F36" s="287"/>
      <c r="G36" s="37"/>
      <c r="J36" s="207"/>
      <c r="K36" s="207"/>
      <c r="L36" s="207"/>
      <c r="M36" s="207"/>
      <c r="N36" s="207"/>
      <c r="O36" s="207"/>
    </row>
    <row r="37" spans="2:15" ht="12.75">
      <c r="B37" s="207"/>
      <c r="C37" s="207"/>
      <c r="D37" s="82"/>
      <c r="E37" s="82"/>
      <c r="F37" s="82"/>
      <c r="G37" s="37"/>
      <c r="J37" s="207"/>
      <c r="K37" s="207"/>
      <c r="L37" s="207"/>
      <c r="M37" s="207"/>
      <c r="N37" s="207"/>
      <c r="O37" s="207"/>
    </row>
    <row r="38" spans="2:15" ht="22.5" customHeight="1">
      <c r="B38" s="207"/>
      <c r="C38" s="207"/>
      <c r="D38" s="37" t="s">
        <v>37</v>
      </c>
      <c r="E38" s="37" t="s">
        <v>234</v>
      </c>
      <c r="G38" s="37"/>
      <c r="H38" s="61" t="s">
        <v>20</v>
      </c>
      <c r="J38" s="207"/>
      <c r="K38" s="207"/>
      <c r="L38" s="207"/>
      <c r="M38" s="207"/>
      <c r="N38" s="207"/>
      <c r="O38" s="207"/>
    </row>
    <row r="39" spans="2:15" ht="12.75">
      <c r="B39" s="207"/>
      <c r="C39" s="207"/>
      <c r="E39" s="37"/>
      <c r="G39" s="37"/>
      <c r="J39" s="207"/>
      <c r="K39" s="207"/>
      <c r="L39" s="207"/>
      <c r="M39" s="207"/>
      <c r="N39" s="207"/>
      <c r="O39" s="207"/>
    </row>
    <row r="40" spans="2:15" ht="12.75">
      <c r="B40" s="207"/>
      <c r="C40" s="207"/>
      <c r="D40" s="37" t="s">
        <v>232</v>
      </c>
      <c r="E40" s="37" t="s">
        <v>234</v>
      </c>
      <c r="G40" s="37"/>
      <c r="H40" s="61" t="s">
        <v>20</v>
      </c>
      <c r="J40" s="207"/>
      <c r="K40" s="207"/>
      <c r="L40" s="207"/>
      <c r="M40" s="207"/>
      <c r="N40" s="207"/>
      <c r="O40" s="207"/>
    </row>
    <row r="41" spans="2:15" ht="12.75">
      <c r="B41" s="207"/>
      <c r="C41" s="207"/>
      <c r="E41" s="37"/>
      <c r="G41" s="37"/>
      <c r="J41" s="207"/>
      <c r="K41" s="207"/>
      <c r="L41" s="207"/>
      <c r="M41" s="207"/>
      <c r="N41" s="207"/>
      <c r="O41" s="207"/>
    </row>
    <row r="42" spans="2:15" ht="12.75">
      <c r="B42" s="207"/>
      <c r="C42" s="207"/>
      <c r="D42" s="37" t="s">
        <v>233</v>
      </c>
      <c r="E42" s="37" t="s">
        <v>234</v>
      </c>
      <c r="G42" s="37"/>
      <c r="H42" s="61" t="s">
        <v>20</v>
      </c>
      <c r="J42" s="207"/>
      <c r="K42" s="207"/>
      <c r="L42" s="207"/>
      <c r="M42" s="207"/>
      <c r="N42" s="207"/>
      <c r="O42" s="207"/>
    </row>
    <row r="43" spans="2:15" ht="12.75">
      <c r="B43" s="207"/>
      <c r="C43" s="207"/>
      <c r="E43" s="37"/>
      <c r="G43" s="37"/>
      <c r="J43" s="207"/>
      <c r="K43" s="207"/>
      <c r="L43" s="207"/>
      <c r="M43" s="207"/>
      <c r="N43" s="207"/>
      <c r="O43" s="207"/>
    </row>
    <row r="44" spans="2:15" ht="12.7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2:15" ht="12.7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2:15" ht="12.7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</row>
    <row r="48" spans="7:9" ht="12">
      <c r="G48" s="133"/>
      <c r="H48" s="61"/>
      <c r="I48" s="61"/>
    </row>
    <row r="50" spans="7:9" ht="12">
      <c r="G50" s="133"/>
      <c r="H50" s="61"/>
      <c r="I50" s="61"/>
    </row>
  </sheetData>
  <sheetProtection/>
  <mergeCells count="8">
    <mergeCell ref="D36:F36"/>
    <mergeCell ref="S15:T15"/>
    <mergeCell ref="E9:J9"/>
    <mergeCell ref="C10:D10"/>
    <mergeCell ref="E10:I10"/>
    <mergeCell ref="E11:I11"/>
    <mergeCell ref="A12:O12"/>
    <mergeCell ref="K9:O9"/>
  </mergeCells>
  <printOptions/>
  <pageMargins left="0.25972222222222224" right="0.14027777777777778" top="0.2701388888888889" bottom="0.25972222222222224" header="0.5118055555555555" footer="0.511805555555555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D47" sqref="D47:N56"/>
    </sheetView>
  </sheetViews>
  <sheetFormatPr defaultColWidth="9.140625" defaultRowHeight="12.75"/>
  <cols>
    <col min="1" max="1" width="0.42578125" style="62" customWidth="1"/>
    <col min="2" max="2" width="3.7109375" style="62" customWidth="1"/>
    <col min="3" max="3" width="5.57421875" style="62" customWidth="1"/>
    <col min="4" max="4" width="24.140625" style="62" customWidth="1"/>
    <col min="5" max="5" width="10.140625" style="62" customWidth="1"/>
    <col min="6" max="6" width="9.7109375" style="221" customWidth="1"/>
    <col min="7" max="7" width="10.28125" style="221" customWidth="1"/>
    <col min="8" max="8" width="9.8515625" style="62" customWidth="1"/>
    <col min="9" max="9" width="10.140625" style="62" customWidth="1"/>
    <col min="10" max="10" width="8.57421875" style="62" customWidth="1"/>
    <col min="11" max="11" width="8.421875" style="62" customWidth="1"/>
    <col min="12" max="13" width="6.7109375" style="62" customWidth="1"/>
    <col min="14" max="14" width="15.140625" style="62" customWidth="1"/>
    <col min="15" max="17" width="6.7109375" style="62" customWidth="1"/>
    <col min="18" max="16384" width="9.140625" style="62" customWidth="1"/>
  </cols>
  <sheetData>
    <row r="1" ht="11.25">
      <c r="H1" s="62" t="s">
        <v>207</v>
      </c>
    </row>
    <row r="2" ht="11.25">
      <c r="H2" s="62" t="s">
        <v>196</v>
      </c>
    </row>
    <row r="3" spans="5:8" ht="11.25">
      <c r="E3" s="63"/>
      <c r="H3" s="62" t="s">
        <v>197</v>
      </c>
    </row>
    <row r="4" spans="5:14" ht="18.75">
      <c r="E4" s="1" t="s">
        <v>153</v>
      </c>
      <c r="F4" s="218"/>
      <c r="J4" s="63"/>
      <c r="N4" s="63"/>
    </row>
    <row r="5" spans="5:14" ht="11.25">
      <c r="E5" s="63" t="s">
        <v>1</v>
      </c>
      <c r="F5" s="222"/>
      <c r="J5" s="63"/>
      <c r="N5" s="63"/>
    </row>
    <row r="6" spans="8:16" ht="12.75">
      <c r="H6" s="64" t="s">
        <v>156</v>
      </c>
      <c r="L6" s="64"/>
      <c r="P6" s="64"/>
    </row>
    <row r="7" spans="5:8" ht="15.75">
      <c r="E7" s="295" t="s">
        <v>27</v>
      </c>
      <c r="F7" s="295"/>
      <c r="G7" s="295"/>
      <c r="H7" s="295"/>
    </row>
    <row r="8" ht="11.25">
      <c r="E8" s="64"/>
    </row>
    <row r="9" spans="1:10" ht="18.75">
      <c r="A9" s="296" t="s">
        <v>55</v>
      </c>
      <c r="B9" s="296"/>
      <c r="C9" s="296"/>
      <c r="D9" s="296"/>
      <c r="E9" s="296"/>
      <c r="F9" s="296"/>
      <c r="G9" s="296"/>
      <c r="H9" s="296"/>
      <c r="I9" s="296"/>
      <c r="J9" s="296"/>
    </row>
    <row r="10" ht="12" thickBot="1">
      <c r="C10" s="65"/>
    </row>
    <row r="11" spans="2:19" ht="13.5" customHeight="1" thickBot="1">
      <c r="B11" s="297" t="s">
        <v>29</v>
      </c>
      <c r="C11" s="297" t="s">
        <v>41</v>
      </c>
      <c r="D11" s="297" t="s">
        <v>42</v>
      </c>
      <c r="E11" s="298" t="s">
        <v>43</v>
      </c>
      <c r="F11" s="299" t="s">
        <v>44</v>
      </c>
      <c r="G11" s="300"/>
      <c r="H11" s="300"/>
      <c r="I11" s="300"/>
      <c r="J11" s="300"/>
      <c r="K11" s="301"/>
      <c r="R11"/>
      <c r="S11"/>
    </row>
    <row r="12" spans="2:19" ht="13.5" customHeight="1" thickBot="1">
      <c r="B12" s="297"/>
      <c r="C12" s="297"/>
      <c r="D12" s="297"/>
      <c r="E12" s="297"/>
      <c r="F12" s="72" t="s">
        <v>51</v>
      </c>
      <c r="G12" s="72" t="s">
        <v>52</v>
      </c>
      <c r="H12" s="230" t="s">
        <v>53</v>
      </c>
      <c r="I12" s="74" t="s">
        <v>54</v>
      </c>
      <c r="J12" s="74" t="s">
        <v>56</v>
      </c>
      <c r="K12" s="74" t="s">
        <v>47</v>
      </c>
      <c r="R12"/>
      <c r="S12"/>
    </row>
    <row r="13" spans="2:19" ht="12.75">
      <c r="B13" s="66">
        <v>1</v>
      </c>
      <c r="C13" s="134">
        <v>2</v>
      </c>
      <c r="D13" s="135" t="s">
        <v>91</v>
      </c>
      <c r="E13" s="138" t="s">
        <v>92</v>
      </c>
      <c r="F13" s="103">
        <v>314</v>
      </c>
      <c r="G13" s="226" t="s">
        <v>193</v>
      </c>
      <c r="H13" s="75">
        <v>314</v>
      </c>
      <c r="I13" s="86">
        <v>30</v>
      </c>
      <c r="J13" s="91">
        <f>H13+I13</f>
        <v>344</v>
      </c>
      <c r="K13" s="88">
        <f>ROUND((1000*(J13/MAX(J13:J16))),0)</f>
        <v>748</v>
      </c>
      <c r="R13"/>
      <c r="S13"/>
    </row>
    <row r="14" spans="2:19" ht="12.75">
      <c r="B14" s="67">
        <v>2</v>
      </c>
      <c r="C14" s="170">
        <v>15</v>
      </c>
      <c r="D14" s="162" t="s">
        <v>172</v>
      </c>
      <c r="E14" s="150" t="s">
        <v>188</v>
      </c>
      <c r="F14" s="172">
        <v>360</v>
      </c>
      <c r="G14" s="227" t="s">
        <v>194</v>
      </c>
      <c r="H14" s="76">
        <v>360</v>
      </c>
      <c r="I14" s="87">
        <v>80</v>
      </c>
      <c r="J14" s="91">
        <f>H14+I14</f>
        <v>440</v>
      </c>
      <c r="K14" s="89">
        <f>ROUND((1000*(J14/MAX(J13:J16))),0)</f>
        <v>957</v>
      </c>
      <c r="R14"/>
      <c r="S14"/>
    </row>
    <row r="15" spans="2:19" ht="12.75">
      <c r="B15" s="67">
        <v>3</v>
      </c>
      <c r="C15" s="216">
        <v>36</v>
      </c>
      <c r="D15" s="214" t="s">
        <v>160</v>
      </c>
      <c r="E15" s="220" t="s">
        <v>161</v>
      </c>
      <c r="F15" s="111">
        <v>360</v>
      </c>
      <c r="G15" s="227" t="s">
        <v>195</v>
      </c>
      <c r="H15" s="76">
        <v>360</v>
      </c>
      <c r="I15" s="87">
        <v>100</v>
      </c>
      <c r="J15" s="91">
        <f>H15+I15</f>
        <v>460</v>
      </c>
      <c r="K15" s="89">
        <f>ROUND((1000*(J15/MAX(J13:J16))),0)</f>
        <v>1000</v>
      </c>
      <c r="R15"/>
      <c r="S15"/>
    </row>
    <row r="16" spans="2:19" ht="12.75">
      <c r="B16" s="67">
        <v>4</v>
      </c>
      <c r="C16" s="136"/>
      <c r="D16" s="137"/>
      <c r="E16" s="215"/>
      <c r="F16" s="67"/>
      <c r="G16" s="227"/>
      <c r="H16" s="76"/>
      <c r="I16" s="112"/>
      <c r="J16" s="91">
        <f>H16+I16</f>
        <v>0</v>
      </c>
      <c r="K16" s="89">
        <f>ROUND((1000*(J16/MAX(J12:J16))),0)</f>
        <v>0</v>
      </c>
      <c r="R16"/>
      <c r="S16"/>
    </row>
    <row r="17" spans="13:15" ht="12" thickBot="1">
      <c r="M17" s="206"/>
      <c r="N17" s="206"/>
      <c r="O17" s="206"/>
    </row>
    <row r="18" spans="2:15" ht="13.5" thickBot="1">
      <c r="B18" s="297" t="s">
        <v>29</v>
      </c>
      <c r="C18" s="297" t="s">
        <v>41</v>
      </c>
      <c r="D18" s="297" t="s">
        <v>42</v>
      </c>
      <c r="E18" s="298" t="s">
        <v>43</v>
      </c>
      <c r="F18" s="299" t="s">
        <v>45</v>
      </c>
      <c r="G18" s="300"/>
      <c r="H18" s="300"/>
      <c r="I18" s="300"/>
      <c r="J18" s="300"/>
      <c r="K18" s="301"/>
      <c r="L18"/>
      <c r="M18" s="206"/>
      <c r="N18" s="206"/>
      <c r="O18" s="206"/>
    </row>
    <row r="19" spans="2:15" ht="13.5" thickBot="1">
      <c r="B19" s="297"/>
      <c r="C19" s="297"/>
      <c r="D19" s="297"/>
      <c r="E19" s="297"/>
      <c r="F19" s="72" t="s">
        <v>51</v>
      </c>
      <c r="G19" s="72" t="s">
        <v>52</v>
      </c>
      <c r="H19" s="74" t="s">
        <v>53</v>
      </c>
      <c r="I19" s="74" t="s">
        <v>54</v>
      </c>
      <c r="J19" s="74" t="s">
        <v>56</v>
      </c>
      <c r="K19" s="74" t="s">
        <v>47</v>
      </c>
      <c r="L19"/>
      <c r="M19" s="206"/>
      <c r="N19" s="206"/>
      <c r="O19" s="206"/>
    </row>
    <row r="20" spans="2:12" ht="12.75">
      <c r="B20" s="66">
        <v>1</v>
      </c>
      <c r="C20" s="114">
        <v>2</v>
      </c>
      <c r="D20" s="135" t="s">
        <v>91</v>
      </c>
      <c r="E20" s="138" t="s">
        <v>92</v>
      </c>
      <c r="F20" s="107">
        <v>378</v>
      </c>
      <c r="G20" s="226" t="s">
        <v>203</v>
      </c>
      <c r="H20" s="75">
        <v>342</v>
      </c>
      <c r="I20" s="86">
        <v>40</v>
      </c>
      <c r="J20" s="90">
        <f>H20+I20</f>
        <v>382</v>
      </c>
      <c r="K20" s="88">
        <f>ROUND((1000*(J20/MAX(J20:J23))),0)</f>
        <v>849</v>
      </c>
      <c r="L20"/>
    </row>
    <row r="21" spans="2:12" ht="12.75">
      <c r="B21" s="67">
        <v>2</v>
      </c>
      <c r="C21" s="115">
        <v>15</v>
      </c>
      <c r="D21" s="162" t="s">
        <v>172</v>
      </c>
      <c r="E21" s="150" t="s">
        <v>188</v>
      </c>
      <c r="F21" s="111">
        <v>360</v>
      </c>
      <c r="G21" s="227" t="s">
        <v>201</v>
      </c>
      <c r="H21" s="76">
        <v>360</v>
      </c>
      <c r="I21" s="87">
        <v>90</v>
      </c>
      <c r="J21" s="91">
        <f>H21+I21</f>
        <v>450</v>
      </c>
      <c r="K21" s="89">
        <f>ROUND((1000*(J21/MAX(J20:J23))),0)</f>
        <v>1000</v>
      </c>
      <c r="L21"/>
    </row>
    <row r="22" spans="2:12" ht="12.75">
      <c r="B22" s="67">
        <v>3</v>
      </c>
      <c r="C22" s="115">
        <v>36</v>
      </c>
      <c r="D22" s="214" t="s">
        <v>160</v>
      </c>
      <c r="E22" s="220" t="s">
        <v>161</v>
      </c>
      <c r="F22" s="111">
        <v>363</v>
      </c>
      <c r="G22" s="227" t="s">
        <v>199</v>
      </c>
      <c r="H22" s="76">
        <v>357</v>
      </c>
      <c r="I22" s="87">
        <v>90</v>
      </c>
      <c r="J22" s="91">
        <f>H22+I22</f>
        <v>447</v>
      </c>
      <c r="K22" s="89">
        <f>ROUND((1000*(J22/MAX(J20:J23))),0)</f>
        <v>993</v>
      </c>
      <c r="L22"/>
    </row>
    <row r="23" spans="2:12" ht="12.75">
      <c r="B23" s="67">
        <v>4</v>
      </c>
      <c r="C23" s="68"/>
      <c r="D23" s="69"/>
      <c r="E23" s="80"/>
      <c r="F23" s="67"/>
      <c r="G23" s="227"/>
      <c r="H23" s="76"/>
      <c r="I23" s="87"/>
      <c r="J23" s="91">
        <f>H23+I23</f>
        <v>0</v>
      </c>
      <c r="K23" s="89">
        <f>ROUND((1000*(J23/MAX(J20:J23))),0)</f>
        <v>0</v>
      </c>
      <c r="L23"/>
    </row>
    <row r="24" ht="12" thickBot="1"/>
    <row r="25" spans="2:11" ht="13.5" customHeight="1" thickBot="1">
      <c r="B25" s="297" t="s">
        <v>29</v>
      </c>
      <c r="C25" s="297" t="s">
        <v>41</v>
      </c>
      <c r="D25" s="297" t="s">
        <v>42</v>
      </c>
      <c r="E25" s="298" t="s">
        <v>43</v>
      </c>
      <c r="F25" s="299" t="s">
        <v>46</v>
      </c>
      <c r="G25" s="300"/>
      <c r="H25" s="300"/>
      <c r="I25" s="300"/>
      <c r="J25" s="300"/>
      <c r="K25" s="301"/>
    </row>
    <row r="26" spans="2:11" ht="12" thickBot="1">
      <c r="B26" s="297"/>
      <c r="C26" s="297"/>
      <c r="D26" s="297"/>
      <c r="E26" s="297"/>
      <c r="F26" s="72" t="s">
        <v>51</v>
      </c>
      <c r="G26" s="72" t="s">
        <v>52</v>
      </c>
      <c r="H26" s="74" t="s">
        <v>53</v>
      </c>
      <c r="I26" s="74" t="s">
        <v>54</v>
      </c>
      <c r="J26" s="74" t="s">
        <v>56</v>
      </c>
      <c r="K26" s="73" t="s">
        <v>47</v>
      </c>
    </row>
    <row r="27" spans="2:11" ht="12.75">
      <c r="B27" s="66">
        <v>1</v>
      </c>
      <c r="C27" s="114">
        <v>2</v>
      </c>
      <c r="D27" s="135" t="s">
        <v>91</v>
      </c>
      <c r="E27" s="138" t="s">
        <v>92</v>
      </c>
      <c r="F27" s="102">
        <v>164</v>
      </c>
      <c r="G27" s="226" t="s">
        <v>204</v>
      </c>
      <c r="H27" s="75">
        <v>164</v>
      </c>
      <c r="I27" s="86">
        <v>60</v>
      </c>
      <c r="J27" s="90">
        <f>H27+I27</f>
        <v>224</v>
      </c>
      <c r="K27" s="92">
        <f>ROUND((1000*(J27/MAX(J27:J30))),0)</f>
        <v>500</v>
      </c>
    </row>
    <row r="28" spans="2:11" ht="12.75">
      <c r="B28" s="67">
        <v>2</v>
      </c>
      <c r="C28" s="115">
        <v>15</v>
      </c>
      <c r="D28" s="162" t="s">
        <v>172</v>
      </c>
      <c r="E28" s="150" t="s">
        <v>188</v>
      </c>
      <c r="F28" s="67">
        <v>363</v>
      </c>
      <c r="G28" s="227" t="s">
        <v>202</v>
      </c>
      <c r="H28" s="76">
        <v>357</v>
      </c>
      <c r="I28" s="87">
        <v>90</v>
      </c>
      <c r="J28" s="91">
        <f>H28+I28</f>
        <v>447</v>
      </c>
      <c r="K28" s="93">
        <f>ROUND((1000*(J28/MAX(J27:J30))),0)</f>
        <v>998</v>
      </c>
    </row>
    <row r="29" spans="2:11" ht="12.75">
      <c r="B29" s="67">
        <v>3</v>
      </c>
      <c r="C29" s="115">
        <v>36</v>
      </c>
      <c r="D29" s="214" t="s">
        <v>160</v>
      </c>
      <c r="E29" s="220" t="s">
        <v>161</v>
      </c>
      <c r="F29" s="67">
        <v>362</v>
      </c>
      <c r="G29" s="227" t="s">
        <v>200</v>
      </c>
      <c r="H29" s="76">
        <v>358</v>
      </c>
      <c r="I29" s="87">
        <v>90</v>
      </c>
      <c r="J29" s="91">
        <f>H29+I29</f>
        <v>448</v>
      </c>
      <c r="K29" s="93">
        <f>ROUND((1000*(J29/MAX(J27:J30))),0)</f>
        <v>1000</v>
      </c>
    </row>
    <row r="30" spans="2:11" ht="11.25">
      <c r="B30" s="67">
        <v>4</v>
      </c>
      <c r="C30" s="68"/>
      <c r="D30" s="69"/>
      <c r="E30" s="80"/>
      <c r="F30" s="67"/>
      <c r="G30" s="227"/>
      <c r="H30" s="76"/>
      <c r="I30" s="87"/>
      <c r="J30" s="91">
        <f>H30+I30</f>
        <v>0</v>
      </c>
      <c r="K30" s="93">
        <f>ROUND((1000*(J30/MAX(J27:J30))),0)</f>
        <v>0</v>
      </c>
    </row>
    <row r="31" spans="18:21" ht="13.5" thickBot="1">
      <c r="R31"/>
      <c r="S31"/>
      <c r="T31"/>
      <c r="U31"/>
    </row>
    <row r="32" spans="2:14" ht="13.5" customHeight="1" thickBot="1">
      <c r="B32" s="297" t="s">
        <v>29</v>
      </c>
      <c r="C32" s="297" t="s">
        <v>41</v>
      </c>
      <c r="D32" s="297" t="s">
        <v>42</v>
      </c>
      <c r="E32" s="298" t="s">
        <v>43</v>
      </c>
      <c r="F32" s="299" t="s">
        <v>48</v>
      </c>
      <c r="G32" s="300"/>
      <c r="H32" s="300"/>
      <c r="I32" s="300"/>
      <c r="J32" s="300"/>
      <c r="K32" s="301"/>
      <c r="M32"/>
      <c r="N32"/>
    </row>
    <row r="33" spans="2:14" ht="13.5" thickBot="1">
      <c r="B33" s="297"/>
      <c r="C33" s="297"/>
      <c r="D33" s="297"/>
      <c r="E33" s="297"/>
      <c r="F33" s="72" t="s">
        <v>51</v>
      </c>
      <c r="G33" s="72" t="s">
        <v>52</v>
      </c>
      <c r="H33" s="74" t="s">
        <v>53</v>
      </c>
      <c r="I33" s="74" t="s">
        <v>54</v>
      </c>
      <c r="J33" s="74" t="s">
        <v>56</v>
      </c>
      <c r="K33" s="72" t="s">
        <v>47</v>
      </c>
      <c r="M33"/>
      <c r="N33"/>
    </row>
    <row r="34" spans="2:14" ht="13.5" thickBot="1">
      <c r="B34" s="66">
        <v>1</v>
      </c>
      <c r="C34" s="114">
        <v>2</v>
      </c>
      <c r="D34" s="135" t="s">
        <v>91</v>
      </c>
      <c r="E34" s="138" t="s">
        <v>92</v>
      </c>
      <c r="F34" s="102">
        <v>345</v>
      </c>
      <c r="G34" s="226" t="s">
        <v>203</v>
      </c>
      <c r="H34" s="75">
        <v>345</v>
      </c>
      <c r="I34" s="86">
        <v>40</v>
      </c>
      <c r="J34" s="90">
        <f>H34+I34</f>
        <v>385</v>
      </c>
      <c r="K34" s="94">
        <f>ROUND((1000*(J34/MAX(J31:J34))),0)</f>
        <v>1000</v>
      </c>
      <c r="M34"/>
      <c r="N34"/>
    </row>
    <row r="35" spans="2:14" ht="13.5" thickBot="1">
      <c r="B35" s="67">
        <v>2</v>
      </c>
      <c r="C35" s="115">
        <v>15</v>
      </c>
      <c r="D35" s="162" t="s">
        <v>172</v>
      </c>
      <c r="E35" s="150" t="s">
        <v>188</v>
      </c>
      <c r="F35" s="67">
        <v>361</v>
      </c>
      <c r="G35" s="227" t="s">
        <v>206</v>
      </c>
      <c r="H35" s="76">
        <v>359</v>
      </c>
      <c r="I35" s="87">
        <v>60</v>
      </c>
      <c r="J35" s="91">
        <f>H35+I35</f>
        <v>419</v>
      </c>
      <c r="K35" s="94">
        <f>ROUND((1000*(J35/MAX(J31:J35))),0)</f>
        <v>1000</v>
      </c>
      <c r="M35"/>
      <c r="N35"/>
    </row>
    <row r="36" spans="2:14" ht="13.5" thickBot="1">
      <c r="B36" s="67">
        <v>3</v>
      </c>
      <c r="C36" s="115">
        <v>36</v>
      </c>
      <c r="D36" s="214" t="s">
        <v>160</v>
      </c>
      <c r="E36" s="220" t="s">
        <v>161</v>
      </c>
      <c r="F36" s="67">
        <v>364</v>
      </c>
      <c r="G36" s="227" t="s">
        <v>205</v>
      </c>
      <c r="H36" s="76">
        <v>356</v>
      </c>
      <c r="I36" s="87">
        <v>60</v>
      </c>
      <c r="J36" s="91">
        <f>H36+I36</f>
        <v>416</v>
      </c>
      <c r="K36" s="94">
        <f>ROUND((1000*(J36/MAX(J32:J36))),0)</f>
        <v>993</v>
      </c>
      <c r="M36"/>
      <c r="N36"/>
    </row>
    <row r="37" spans="2:14" ht="13.5" thickBot="1">
      <c r="B37" s="67">
        <v>4</v>
      </c>
      <c r="C37" s="68"/>
      <c r="D37" s="69"/>
      <c r="E37" s="80"/>
      <c r="F37" s="67"/>
      <c r="G37" s="227"/>
      <c r="H37" s="76"/>
      <c r="I37" s="87"/>
      <c r="J37" s="91">
        <f>H37+I37</f>
        <v>0</v>
      </c>
      <c r="K37" s="94">
        <f>ROUND((1000*(J37/MAX(J33:J37))),0)</f>
        <v>0</v>
      </c>
      <c r="M37"/>
      <c r="N37"/>
    </row>
    <row r="38" spans="4:8" ht="13.5" thickBot="1">
      <c r="D38"/>
      <c r="E38"/>
      <c r="F38" s="223"/>
      <c r="G38" s="223"/>
      <c r="H38"/>
    </row>
    <row r="39" spans="2:11" ht="12" thickBot="1">
      <c r="B39" s="303" t="s">
        <v>57</v>
      </c>
      <c r="C39" s="297" t="s">
        <v>41</v>
      </c>
      <c r="D39" s="297" t="s">
        <v>42</v>
      </c>
      <c r="E39" s="297" t="s">
        <v>43</v>
      </c>
      <c r="F39" s="297" t="s">
        <v>49</v>
      </c>
      <c r="G39" s="297" t="s">
        <v>44</v>
      </c>
      <c r="H39" s="297" t="s">
        <v>45</v>
      </c>
      <c r="I39" s="297" t="s">
        <v>46</v>
      </c>
      <c r="J39" s="297" t="s">
        <v>50</v>
      </c>
      <c r="K39" s="297" t="s">
        <v>47</v>
      </c>
    </row>
    <row r="40" spans="2:11" ht="12" thickBot="1">
      <c r="B40" s="304"/>
      <c r="C40" s="297"/>
      <c r="D40" s="297"/>
      <c r="E40" s="297"/>
      <c r="F40" s="297"/>
      <c r="G40" s="297"/>
      <c r="H40" s="297"/>
      <c r="I40" s="297"/>
      <c r="J40" s="302"/>
      <c r="K40" s="297"/>
    </row>
    <row r="41" spans="2:11" ht="12.75">
      <c r="B41" s="79">
        <v>1</v>
      </c>
      <c r="C41" s="114">
        <v>2</v>
      </c>
      <c r="D41" s="135" t="s">
        <v>91</v>
      </c>
      <c r="E41" s="138" t="s">
        <v>92</v>
      </c>
      <c r="F41" s="224" t="s">
        <v>135</v>
      </c>
      <c r="G41" s="228">
        <v>748</v>
      </c>
      <c r="H41" s="70">
        <v>849</v>
      </c>
      <c r="I41" s="70">
        <v>500</v>
      </c>
      <c r="J41" s="78">
        <v>1000</v>
      </c>
      <c r="K41" s="96">
        <f>SUM(G41:J41)</f>
        <v>3097</v>
      </c>
    </row>
    <row r="42" spans="2:11" ht="12.75">
      <c r="B42" s="67">
        <v>2</v>
      </c>
      <c r="C42" s="115">
        <v>15</v>
      </c>
      <c r="D42" s="162" t="s">
        <v>172</v>
      </c>
      <c r="E42" s="150" t="s">
        <v>188</v>
      </c>
      <c r="F42" s="224" t="s">
        <v>134</v>
      </c>
      <c r="G42" s="229">
        <v>957</v>
      </c>
      <c r="H42" s="71">
        <v>1000</v>
      </c>
      <c r="I42" s="77">
        <v>998</v>
      </c>
      <c r="J42" s="95">
        <v>1000</v>
      </c>
      <c r="K42" s="97">
        <f>SUM(G42:J42)</f>
        <v>3955</v>
      </c>
    </row>
    <row r="43" spans="2:11" ht="12.75">
      <c r="B43" s="66">
        <v>3</v>
      </c>
      <c r="C43" s="115">
        <v>36</v>
      </c>
      <c r="D43" s="214" t="s">
        <v>160</v>
      </c>
      <c r="E43" s="220" t="s">
        <v>161</v>
      </c>
      <c r="F43" s="225" t="s">
        <v>102</v>
      </c>
      <c r="G43" s="229">
        <v>1000</v>
      </c>
      <c r="H43" s="71">
        <v>993</v>
      </c>
      <c r="I43" s="77">
        <v>1000</v>
      </c>
      <c r="J43" s="95">
        <v>993</v>
      </c>
      <c r="K43" s="97">
        <f>SUM(G43:J43)</f>
        <v>3986</v>
      </c>
    </row>
    <row r="44" spans="2:11" ht="11.25">
      <c r="B44" s="67">
        <v>4</v>
      </c>
      <c r="C44" s="68"/>
      <c r="D44" s="69"/>
      <c r="E44" s="80"/>
      <c r="F44" s="224"/>
      <c r="G44" s="228"/>
      <c r="H44" s="70"/>
      <c r="I44" s="70"/>
      <c r="J44" s="95"/>
      <c r="K44" s="97">
        <f>SUM(G44:J44)</f>
        <v>0</v>
      </c>
    </row>
    <row r="47" spans="4:14" ht="15">
      <c r="D47" s="28" t="s">
        <v>19</v>
      </c>
      <c r="E47" s="31" t="s">
        <v>20</v>
      </c>
      <c r="F47" s="31"/>
      <c r="G47" s="31"/>
      <c r="H47" t="s">
        <v>24</v>
      </c>
      <c r="I47"/>
      <c r="J47"/>
      <c r="K47"/>
      <c r="L47"/>
      <c r="M47"/>
      <c r="N47"/>
    </row>
    <row r="48" spans="4:14" ht="15">
      <c r="D48" s="28"/>
      <c r="E48" s="31"/>
      <c r="F48" s="31"/>
      <c r="G48" s="31"/>
      <c r="H48"/>
      <c r="I48"/>
      <c r="J48"/>
      <c r="K48"/>
      <c r="L48"/>
      <c r="M48"/>
      <c r="N48"/>
    </row>
    <row r="49" spans="4:14" ht="15">
      <c r="D49" t="s">
        <v>23</v>
      </c>
      <c r="E49" s="32" t="s">
        <v>20</v>
      </c>
      <c r="F49" s="32"/>
      <c r="G49" s="32"/>
      <c r="H49" t="s">
        <v>25</v>
      </c>
      <c r="I49"/>
      <c r="J49"/>
      <c r="K49"/>
      <c r="L49"/>
      <c r="M49"/>
      <c r="N49"/>
    </row>
    <row r="50" spans="4:14" ht="15">
      <c r="D50"/>
      <c r="E50" s="32"/>
      <c r="F50" s="32"/>
      <c r="G50" s="32"/>
      <c r="H50"/>
      <c r="I50"/>
      <c r="J50"/>
      <c r="K50"/>
      <c r="L50"/>
      <c r="M50"/>
      <c r="N50"/>
    </row>
    <row r="51" spans="4:14" ht="15">
      <c r="D51" s="81" t="s">
        <v>21</v>
      </c>
      <c r="E51" s="30" t="s">
        <v>20</v>
      </c>
      <c r="F51" s="30"/>
      <c r="G51" s="30"/>
      <c r="H51" s="35" t="s">
        <v>221</v>
      </c>
      <c r="I51"/>
      <c r="J51"/>
      <c r="K51"/>
      <c r="L51"/>
      <c r="M51"/>
      <c r="N51"/>
    </row>
    <row r="52" spans="4:14" ht="15">
      <c r="D52" s="81"/>
      <c r="E52" s="30"/>
      <c r="F52" s="30"/>
      <c r="G52" s="30"/>
      <c r="H52" s="35"/>
      <c r="I52"/>
      <c r="J52"/>
      <c r="K52"/>
      <c r="L52"/>
      <c r="M52"/>
      <c r="N52"/>
    </row>
    <row r="53" spans="4:14" ht="15">
      <c r="D53"/>
      <c r="E53" s="30" t="s">
        <v>20</v>
      </c>
      <c r="F53" s="30"/>
      <c r="G53" s="30"/>
      <c r="H53" s="113" t="s">
        <v>219</v>
      </c>
      <c r="I53"/>
      <c r="J53"/>
      <c r="K53"/>
      <c r="L53"/>
      <c r="M53"/>
      <c r="N53"/>
    </row>
    <row r="54" spans="4:14" ht="15">
      <c r="D54"/>
      <c r="E54" s="30"/>
      <c r="F54" s="30"/>
      <c r="G54" s="30"/>
      <c r="H54" s="113"/>
      <c r="I54"/>
      <c r="J54"/>
      <c r="K54"/>
      <c r="L54"/>
      <c r="M54"/>
      <c r="N54"/>
    </row>
    <row r="55" spans="4:14" ht="15">
      <c r="D55"/>
      <c r="E55" s="31" t="s">
        <v>20</v>
      </c>
      <c r="F55" s="31"/>
      <c r="G55" s="31"/>
      <c r="H55" s="36" t="s">
        <v>220</v>
      </c>
      <c r="I55"/>
      <c r="J55"/>
      <c r="K55"/>
      <c r="L55"/>
      <c r="M55"/>
      <c r="N55"/>
    </row>
    <row r="56" spans="4:14" ht="12.75">
      <c r="D56"/>
      <c r="E56"/>
      <c r="F56"/>
      <c r="G56"/>
      <c r="H56"/>
      <c r="I56"/>
      <c r="J56"/>
      <c r="K56"/>
      <c r="L56"/>
      <c r="M56"/>
      <c r="N56"/>
    </row>
  </sheetData>
  <sheetProtection/>
  <mergeCells count="32">
    <mergeCell ref="B18:B19"/>
    <mergeCell ref="C18:C19"/>
    <mergeCell ref="D18:D19"/>
    <mergeCell ref="E18:E19"/>
    <mergeCell ref="B25:B26"/>
    <mergeCell ref="C25:C26"/>
    <mergeCell ref="D25:D26"/>
    <mergeCell ref="E25:E26"/>
    <mergeCell ref="B32:B33"/>
    <mergeCell ref="C32:C33"/>
    <mergeCell ref="F18:K18"/>
    <mergeCell ref="F25:K25"/>
    <mergeCell ref="H39:H40"/>
    <mergeCell ref="I39:I40"/>
    <mergeCell ref="J39:J40"/>
    <mergeCell ref="K39:K40"/>
    <mergeCell ref="B39:B40"/>
    <mergeCell ref="C39:C40"/>
    <mergeCell ref="D39:D40"/>
    <mergeCell ref="E39:E40"/>
    <mergeCell ref="F39:F40"/>
    <mergeCell ref="G39:G40"/>
    <mergeCell ref="D32:D33"/>
    <mergeCell ref="E32:E33"/>
    <mergeCell ref="F32:K32"/>
    <mergeCell ref="E7:H7"/>
    <mergeCell ref="A9:J9"/>
    <mergeCell ref="B11:B12"/>
    <mergeCell ref="C11:C12"/>
    <mergeCell ref="D11:D12"/>
    <mergeCell ref="E11:E12"/>
    <mergeCell ref="F11:K11"/>
  </mergeCells>
  <printOptions/>
  <pageMargins left="0.2701388888888889" right="0.2798611111111111" top="0.4701388888888889" bottom="0.65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5"/>
  <sheetViews>
    <sheetView zoomScalePageLayoutView="0" workbookViewId="0" topLeftCell="B1">
      <selection activeCell="D32" sqref="D32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8515625" style="0" customWidth="1"/>
    <col min="6" max="6" width="7.57421875" style="0" customWidth="1"/>
    <col min="7" max="7" width="7.421875" style="29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29" customWidth="1"/>
  </cols>
  <sheetData>
    <row r="2" spans="5:6" ht="15.75">
      <c r="E2" s="1" t="s">
        <v>0</v>
      </c>
      <c r="F2" s="1"/>
    </row>
    <row r="4" ht="12.75">
      <c r="E4" s="2"/>
    </row>
    <row r="5" spans="5:6" ht="23.25">
      <c r="E5" s="3" t="s">
        <v>154</v>
      </c>
      <c r="F5" s="3"/>
    </row>
    <row r="6" spans="5:6" ht="17.25" customHeight="1">
      <c r="E6" s="4" t="s">
        <v>1</v>
      </c>
      <c r="F6" s="3"/>
    </row>
    <row r="7" spans="5:9" ht="18">
      <c r="E7" s="4"/>
      <c r="I7" t="s">
        <v>226</v>
      </c>
    </row>
    <row r="8" spans="1:14" ht="21" customHeight="1">
      <c r="A8" s="281" t="s">
        <v>2</v>
      </c>
      <c r="B8" s="281"/>
      <c r="C8" s="281"/>
      <c r="D8" s="281"/>
      <c r="E8" s="281"/>
      <c r="F8" s="281"/>
      <c r="G8" s="281"/>
      <c r="H8" s="281"/>
      <c r="I8" s="281"/>
      <c r="J8" s="286" t="s">
        <v>158</v>
      </c>
      <c r="K8" s="286"/>
      <c r="L8" s="286"/>
      <c r="M8" s="286"/>
      <c r="N8" s="286"/>
    </row>
    <row r="9" spans="1:14" ht="21" customHeight="1">
      <c r="A9" s="33"/>
      <c r="B9" s="33"/>
      <c r="C9" s="33"/>
      <c r="D9" s="33"/>
      <c r="E9" s="33"/>
      <c r="F9" s="33"/>
      <c r="G9" s="108"/>
      <c r="H9" s="33"/>
      <c r="I9" s="33"/>
      <c r="J9" s="34"/>
      <c r="K9" s="34"/>
      <c r="L9" s="34"/>
      <c r="M9" s="34"/>
      <c r="N9" s="34"/>
    </row>
    <row r="10" spans="2:14" ht="12.75">
      <c r="B10" s="283"/>
      <c r="C10" s="283"/>
      <c r="D10" s="283"/>
      <c r="E10" s="284"/>
      <c r="F10" s="284"/>
      <c r="G10" s="284"/>
      <c r="H10" s="284"/>
      <c r="I10" s="279" t="s">
        <v>223</v>
      </c>
      <c r="J10" s="279"/>
      <c r="K10" s="279"/>
      <c r="L10" s="279"/>
      <c r="M10" s="279"/>
      <c r="N10" s="279"/>
    </row>
    <row r="11" spans="2:14" ht="18.75">
      <c r="B11" s="5"/>
      <c r="C11" s="5"/>
      <c r="D11" s="6"/>
      <c r="E11" s="285" t="s">
        <v>3</v>
      </c>
      <c r="F11" s="285"/>
      <c r="G11" s="285"/>
      <c r="H11" s="285"/>
      <c r="I11" s="279" t="s">
        <v>224</v>
      </c>
      <c r="J11" s="279"/>
      <c r="K11" s="279"/>
      <c r="L11" s="279"/>
      <c r="M11" s="279"/>
      <c r="N11" s="279"/>
    </row>
    <row r="12" spans="2:13" ht="26.25" customHeight="1">
      <c r="B12" s="280" t="s">
        <v>58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3" ht="9.75" customHeight="1">
      <c r="A13" s="7"/>
      <c r="B13" s="5"/>
      <c r="C13" s="5"/>
      <c r="D13" s="8"/>
      <c r="E13" s="9"/>
      <c r="F13" s="9"/>
      <c r="G13" s="109"/>
      <c r="H13" s="10"/>
      <c r="I13" s="199"/>
      <c r="J13" s="12"/>
      <c r="K13" s="12"/>
      <c r="L13" s="13"/>
      <c r="M13" s="14"/>
    </row>
    <row r="14" spans="1:15" ht="55.5" customHeight="1">
      <c r="A14" s="15"/>
      <c r="B14" s="200" t="s">
        <v>5</v>
      </c>
      <c r="C14" s="200" t="s">
        <v>6</v>
      </c>
      <c r="D14" s="201" t="s">
        <v>7</v>
      </c>
      <c r="E14" s="201" t="s">
        <v>8</v>
      </c>
      <c r="F14" s="202" t="s">
        <v>9</v>
      </c>
      <c r="G14" s="203" t="s">
        <v>10</v>
      </c>
      <c r="H14" s="203" t="s">
        <v>11</v>
      </c>
      <c r="I14" s="201" t="s">
        <v>12</v>
      </c>
      <c r="J14" s="201" t="s">
        <v>13</v>
      </c>
      <c r="K14" s="201" t="s">
        <v>14</v>
      </c>
      <c r="L14" s="201" t="s">
        <v>15</v>
      </c>
      <c r="M14" s="204" t="s">
        <v>16</v>
      </c>
      <c r="N14" s="204" t="s">
        <v>17</v>
      </c>
      <c r="O14" s="201" t="s">
        <v>18</v>
      </c>
    </row>
    <row r="15" spans="1:15" ht="15">
      <c r="A15" s="7"/>
      <c r="B15" s="163">
        <v>1</v>
      </c>
      <c r="C15" s="164">
        <v>30</v>
      </c>
      <c r="D15" s="165" t="s">
        <v>128</v>
      </c>
      <c r="E15" s="153" t="s">
        <v>132</v>
      </c>
      <c r="F15" s="166" t="s">
        <v>134</v>
      </c>
      <c r="G15" s="167">
        <v>180</v>
      </c>
      <c r="H15" s="167">
        <v>180</v>
      </c>
      <c r="I15" s="173">
        <v>180</v>
      </c>
      <c r="J15" s="168">
        <f aca="true" t="shared" si="0" ref="J15:J39">SUM(G15:I15)</f>
        <v>540</v>
      </c>
      <c r="K15" s="169"/>
      <c r="L15" s="169"/>
      <c r="M15" s="163">
        <v>0</v>
      </c>
      <c r="N15" s="163">
        <v>0</v>
      </c>
      <c r="O15" s="163">
        <v>1</v>
      </c>
    </row>
    <row r="16" spans="1:15" ht="15">
      <c r="A16" s="7"/>
      <c r="B16" s="163">
        <v>2</v>
      </c>
      <c r="C16" s="170">
        <v>33</v>
      </c>
      <c r="D16" s="162" t="s">
        <v>95</v>
      </c>
      <c r="E16" s="156" t="s">
        <v>179</v>
      </c>
      <c r="F16" s="172" t="s">
        <v>89</v>
      </c>
      <c r="G16" s="167">
        <v>180</v>
      </c>
      <c r="H16" s="167">
        <v>167</v>
      </c>
      <c r="I16" s="167">
        <v>180</v>
      </c>
      <c r="J16" s="168">
        <f t="shared" si="0"/>
        <v>527</v>
      </c>
      <c r="K16" s="169"/>
      <c r="L16" s="169"/>
      <c r="M16" s="163">
        <v>0</v>
      </c>
      <c r="N16" s="163">
        <v>0</v>
      </c>
      <c r="O16" s="163">
        <v>2</v>
      </c>
    </row>
    <row r="17" spans="1:27" ht="15">
      <c r="A17" s="7"/>
      <c r="B17" s="163">
        <v>3</v>
      </c>
      <c r="C17" s="170">
        <v>29</v>
      </c>
      <c r="D17" s="162" t="s">
        <v>127</v>
      </c>
      <c r="E17" s="155" t="s">
        <v>131</v>
      </c>
      <c r="F17" s="172" t="s">
        <v>134</v>
      </c>
      <c r="G17" s="167">
        <v>122</v>
      </c>
      <c r="H17" s="167">
        <v>180</v>
      </c>
      <c r="I17" s="173">
        <v>180</v>
      </c>
      <c r="J17" s="168">
        <f t="shared" si="0"/>
        <v>482</v>
      </c>
      <c r="K17" s="169"/>
      <c r="L17" s="169"/>
      <c r="M17" s="163">
        <v>0</v>
      </c>
      <c r="N17" s="163">
        <v>0</v>
      </c>
      <c r="O17" s="163">
        <v>3</v>
      </c>
      <c r="Y17" s="37"/>
      <c r="Z17" s="37"/>
      <c r="AA17" s="37"/>
    </row>
    <row r="18" spans="1:27" ht="15">
      <c r="A18" s="7"/>
      <c r="B18" s="163">
        <v>4</v>
      </c>
      <c r="C18" s="170">
        <v>56</v>
      </c>
      <c r="D18" s="162" t="s">
        <v>176</v>
      </c>
      <c r="E18" s="159">
        <v>428</v>
      </c>
      <c r="F18" s="172" t="s">
        <v>134</v>
      </c>
      <c r="G18" s="167">
        <v>122</v>
      </c>
      <c r="H18" s="167">
        <v>123</v>
      </c>
      <c r="I18" s="173">
        <v>180</v>
      </c>
      <c r="J18" s="168">
        <f t="shared" si="0"/>
        <v>425</v>
      </c>
      <c r="K18" s="169"/>
      <c r="L18" s="169"/>
      <c r="M18" s="163">
        <v>0</v>
      </c>
      <c r="N18" s="163">
        <v>0</v>
      </c>
      <c r="O18" s="163">
        <v>4</v>
      </c>
      <c r="Y18" s="37"/>
      <c r="Z18" s="37"/>
      <c r="AA18" s="37"/>
    </row>
    <row r="19" spans="1:27" ht="15">
      <c r="A19" s="7"/>
      <c r="B19" s="163">
        <v>5</v>
      </c>
      <c r="C19" s="170">
        <v>46</v>
      </c>
      <c r="D19" s="162" t="s">
        <v>163</v>
      </c>
      <c r="E19" s="158" t="s">
        <v>164</v>
      </c>
      <c r="F19" s="172" t="s">
        <v>102</v>
      </c>
      <c r="G19" s="167">
        <v>161</v>
      </c>
      <c r="H19" s="167">
        <v>76</v>
      </c>
      <c r="I19" s="167">
        <v>180</v>
      </c>
      <c r="J19" s="168">
        <f t="shared" si="0"/>
        <v>417</v>
      </c>
      <c r="K19" s="169"/>
      <c r="L19" s="169"/>
      <c r="M19" s="163">
        <v>0</v>
      </c>
      <c r="N19" s="163">
        <v>0</v>
      </c>
      <c r="O19" s="163">
        <v>5</v>
      </c>
      <c r="Y19" s="37"/>
      <c r="Z19" s="37"/>
      <c r="AA19" s="37"/>
    </row>
    <row r="20" spans="1:27" ht="15">
      <c r="A20" s="7"/>
      <c r="B20" s="163">
        <v>6</v>
      </c>
      <c r="C20" s="164">
        <v>31</v>
      </c>
      <c r="D20" s="165" t="s">
        <v>244</v>
      </c>
      <c r="E20" s="153" t="s">
        <v>133</v>
      </c>
      <c r="F20" s="166" t="s">
        <v>134</v>
      </c>
      <c r="G20" s="167">
        <v>180</v>
      </c>
      <c r="H20" s="173">
        <v>116</v>
      </c>
      <c r="I20" s="173">
        <v>115</v>
      </c>
      <c r="J20" s="168">
        <f t="shared" si="0"/>
        <v>411</v>
      </c>
      <c r="K20" s="169"/>
      <c r="L20" s="169"/>
      <c r="M20" s="163">
        <v>0</v>
      </c>
      <c r="N20" s="163">
        <v>0</v>
      </c>
      <c r="O20" s="163">
        <v>6</v>
      </c>
      <c r="Y20" s="37"/>
      <c r="Z20" s="37"/>
      <c r="AA20" s="37"/>
    </row>
    <row r="21" spans="1:27" ht="15">
      <c r="A21" s="7"/>
      <c r="B21" s="163">
        <v>7</v>
      </c>
      <c r="C21" s="170">
        <v>3</v>
      </c>
      <c r="D21" s="162" t="s">
        <v>93</v>
      </c>
      <c r="E21" s="171" t="s">
        <v>94</v>
      </c>
      <c r="F21" s="172" t="s">
        <v>89</v>
      </c>
      <c r="G21" s="167">
        <v>135</v>
      </c>
      <c r="H21" s="173">
        <v>122</v>
      </c>
      <c r="I21" s="167">
        <v>137</v>
      </c>
      <c r="J21" s="168">
        <f t="shared" si="0"/>
        <v>394</v>
      </c>
      <c r="K21" s="169"/>
      <c r="L21" s="169"/>
      <c r="M21" s="163">
        <v>0</v>
      </c>
      <c r="N21" s="163">
        <v>0</v>
      </c>
      <c r="O21" s="163">
        <v>7</v>
      </c>
      <c r="Y21" s="37"/>
      <c r="Z21" s="37"/>
      <c r="AA21" s="37"/>
    </row>
    <row r="22" spans="1:27" ht="15">
      <c r="A22" s="7"/>
      <c r="B22" s="163">
        <v>8</v>
      </c>
      <c r="C22" s="170">
        <v>27</v>
      </c>
      <c r="D22" s="162" t="s">
        <v>125</v>
      </c>
      <c r="E22" s="155" t="s">
        <v>129</v>
      </c>
      <c r="F22" s="172" t="s">
        <v>134</v>
      </c>
      <c r="G22" s="167">
        <v>180</v>
      </c>
      <c r="H22" s="167">
        <v>180</v>
      </c>
      <c r="I22" s="167">
        <v>0</v>
      </c>
      <c r="J22" s="168">
        <f t="shared" si="0"/>
        <v>360</v>
      </c>
      <c r="K22" s="169"/>
      <c r="L22" s="169"/>
      <c r="M22" s="163">
        <v>0</v>
      </c>
      <c r="N22" s="163">
        <v>0</v>
      </c>
      <c r="O22" s="163">
        <v>8</v>
      </c>
      <c r="Y22" s="37"/>
      <c r="Z22" s="37"/>
      <c r="AA22" s="37"/>
    </row>
    <row r="23" spans="1:20" ht="15">
      <c r="A23" s="7"/>
      <c r="B23" s="163">
        <v>9</v>
      </c>
      <c r="C23" s="170">
        <v>2</v>
      </c>
      <c r="D23" s="162" t="s">
        <v>91</v>
      </c>
      <c r="E23" s="171" t="s">
        <v>92</v>
      </c>
      <c r="F23" s="172" t="s">
        <v>89</v>
      </c>
      <c r="G23" s="167">
        <v>97</v>
      </c>
      <c r="H23" s="173">
        <v>81</v>
      </c>
      <c r="I23" s="167">
        <v>180</v>
      </c>
      <c r="J23" s="168">
        <f t="shared" si="0"/>
        <v>358</v>
      </c>
      <c r="K23" s="169"/>
      <c r="L23" s="169"/>
      <c r="M23" s="163">
        <v>0</v>
      </c>
      <c r="N23" s="163">
        <v>0</v>
      </c>
      <c r="O23" s="163">
        <v>9</v>
      </c>
      <c r="T23" s="29"/>
    </row>
    <row r="24" spans="1:15" ht="15">
      <c r="A24" s="7"/>
      <c r="B24" s="163">
        <v>10</v>
      </c>
      <c r="C24" s="170">
        <v>4</v>
      </c>
      <c r="D24" s="174" t="s">
        <v>96</v>
      </c>
      <c r="E24" s="175" t="s">
        <v>97</v>
      </c>
      <c r="F24" s="172" t="s">
        <v>89</v>
      </c>
      <c r="G24" s="167">
        <v>151</v>
      </c>
      <c r="H24" s="173">
        <v>0</v>
      </c>
      <c r="I24" s="173">
        <v>180</v>
      </c>
      <c r="J24" s="168">
        <f t="shared" si="0"/>
        <v>331</v>
      </c>
      <c r="K24" s="169"/>
      <c r="L24" s="169"/>
      <c r="M24" s="163">
        <v>0</v>
      </c>
      <c r="N24" s="163">
        <v>0</v>
      </c>
      <c r="O24" s="163">
        <v>10</v>
      </c>
    </row>
    <row r="25" spans="1:15" ht="15">
      <c r="A25" s="7"/>
      <c r="B25" s="163">
        <v>11</v>
      </c>
      <c r="C25" s="170">
        <v>28</v>
      </c>
      <c r="D25" s="162" t="s">
        <v>126</v>
      </c>
      <c r="E25" s="155" t="s">
        <v>130</v>
      </c>
      <c r="F25" s="172" t="s">
        <v>134</v>
      </c>
      <c r="G25" s="167">
        <v>140</v>
      </c>
      <c r="H25" s="173">
        <v>180</v>
      </c>
      <c r="I25" s="173">
        <v>0</v>
      </c>
      <c r="J25" s="168">
        <f t="shared" si="0"/>
        <v>320</v>
      </c>
      <c r="K25" s="169"/>
      <c r="L25" s="169"/>
      <c r="M25" s="163">
        <v>0</v>
      </c>
      <c r="N25" s="163">
        <v>0</v>
      </c>
      <c r="O25" s="163">
        <v>11</v>
      </c>
    </row>
    <row r="26" spans="1:15" ht="15">
      <c r="A26" s="7"/>
      <c r="B26" s="163">
        <v>12</v>
      </c>
      <c r="C26" s="170">
        <v>6</v>
      </c>
      <c r="D26" s="162" t="s">
        <v>108</v>
      </c>
      <c r="E26" s="171" t="s">
        <v>115</v>
      </c>
      <c r="F26" s="172" t="s">
        <v>89</v>
      </c>
      <c r="G26" s="167">
        <v>0</v>
      </c>
      <c r="H26" s="173">
        <v>180</v>
      </c>
      <c r="I26" s="173">
        <v>137</v>
      </c>
      <c r="J26" s="168">
        <f t="shared" si="0"/>
        <v>317</v>
      </c>
      <c r="K26" s="169"/>
      <c r="L26" s="169"/>
      <c r="M26" s="163">
        <v>0</v>
      </c>
      <c r="N26" s="163">
        <v>0</v>
      </c>
      <c r="O26" s="163">
        <v>12</v>
      </c>
    </row>
    <row r="27" spans="1:15" ht="15">
      <c r="A27" s="7"/>
      <c r="B27" s="163">
        <v>13</v>
      </c>
      <c r="C27" s="170">
        <v>14</v>
      </c>
      <c r="D27" s="162" t="s">
        <v>114</v>
      </c>
      <c r="E27" s="176" t="s">
        <v>101</v>
      </c>
      <c r="F27" s="172" t="s">
        <v>89</v>
      </c>
      <c r="G27" s="167">
        <v>139</v>
      </c>
      <c r="H27" s="173">
        <v>96</v>
      </c>
      <c r="I27" s="173">
        <v>78</v>
      </c>
      <c r="J27" s="168">
        <f t="shared" si="0"/>
        <v>313</v>
      </c>
      <c r="K27" s="169"/>
      <c r="L27" s="169"/>
      <c r="M27" s="163">
        <v>0</v>
      </c>
      <c r="N27" s="163">
        <v>0</v>
      </c>
      <c r="O27" s="163">
        <v>13</v>
      </c>
    </row>
    <row r="28" spans="1:15" ht="15">
      <c r="A28" s="7"/>
      <c r="B28" s="163">
        <v>14</v>
      </c>
      <c r="C28" s="170">
        <v>53</v>
      </c>
      <c r="D28" s="162" t="s">
        <v>173</v>
      </c>
      <c r="E28" s="159">
        <v>360</v>
      </c>
      <c r="F28" s="172" t="s">
        <v>134</v>
      </c>
      <c r="G28" s="167">
        <v>0</v>
      </c>
      <c r="H28" s="167">
        <v>130</v>
      </c>
      <c r="I28" s="173">
        <v>118</v>
      </c>
      <c r="J28" s="168">
        <f t="shared" si="0"/>
        <v>248</v>
      </c>
      <c r="K28" s="169"/>
      <c r="L28" s="169"/>
      <c r="M28" s="163">
        <v>0</v>
      </c>
      <c r="N28" s="163">
        <v>0</v>
      </c>
      <c r="O28" s="163">
        <v>14</v>
      </c>
    </row>
    <row r="29" spans="1:15" ht="15">
      <c r="A29" s="7"/>
      <c r="B29" s="163">
        <v>15</v>
      </c>
      <c r="C29" s="170">
        <v>55</v>
      </c>
      <c r="D29" s="162" t="s">
        <v>175</v>
      </c>
      <c r="E29" s="159">
        <v>702</v>
      </c>
      <c r="F29" s="172" t="s">
        <v>134</v>
      </c>
      <c r="G29" s="167">
        <v>176</v>
      </c>
      <c r="H29" s="167">
        <v>0</v>
      </c>
      <c r="I29" s="173">
        <v>64</v>
      </c>
      <c r="J29" s="168">
        <f t="shared" si="0"/>
        <v>240</v>
      </c>
      <c r="K29" s="169"/>
      <c r="L29" s="169"/>
      <c r="M29" s="163">
        <v>0</v>
      </c>
      <c r="N29" s="163">
        <v>0</v>
      </c>
      <c r="O29" s="163">
        <v>15</v>
      </c>
    </row>
    <row r="30" spans="1:15" ht="15">
      <c r="A30" s="7"/>
      <c r="B30" s="163">
        <v>16</v>
      </c>
      <c r="C30" s="170">
        <v>16</v>
      </c>
      <c r="D30" s="162" t="s">
        <v>119</v>
      </c>
      <c r="E30" s="176" t="s">
        <v>103</v>
      </c>
      <c r="F30" s="172" t="s">
        <v>89</v>
      </c>
      <c r="G30" s="167">
        <v>105</v>
      </c>
      <c r="H30" s="167">
        <v>76</v>
      </c>
      <c r="I30" s="173" t="s">
        <v>186</v>
      </c>
      <c r="J30" s="168">
        <f t="shared" si="0"/>
        <v>181</v>
      </c>
      <c r="K30" s="169"/>
      <c r="L30" s="169"/>
      <c r="M30" s="163">
        <v>0</v>
      </c>
      <c r="N30" s="163">
        <v>0</v>
      </c>
      <c r="O30" s="163">
        <v>16</v>
      </c>
    </row>
    <row r="31" spans="2:15" ht="14.25" customHeight="1">
      <c r="B31" s="163">
        <v>17</v>
      </c>
      <c r="C31" s="170">
        <v>13</v>
      </c>
      <c r="D31" s="162" t="s">
        <v>113</v>
      </c>
      <c r="E31" s="151" t="s">
        <v>187</v>
      </c>
      <c r="F31" s="172" t="s">
        <v>89</v>
      </c>
      <c r="G31" s="167">
        <v>150</v>
      </c>
      <c r="H31" s="173">
        <v>0</v>
      </c>
      <c r="I31" s="167" t="s">
        <v>186</v>
      </c>
      <c r="J31" s="168">
        <f t="shared" si="0"/>
        <v>150</v>
      </c>
      <c r="K31" s="169"/>
      <c r="L31" s="169"/>
      <c r="M31" s="163">
        <v>0</v>
      </c>
      <c r="N31" s="163">
        <v>0</v>
      </c>
      <c r="O31" s="163">
        <v>17</v>
      </c>
    </row>
    <row r="32" spans="2:15" ht="13.5" customHeight="1">
      <c r="B32" s="163">
        <v>18</v>
      </c>
      <c r="C32" s="164">
        <v>17</v>
      </c>
      <c r="D32" s="165" t="s">
        <v>260</v>
      </c>
      <c r="E32" s="177" t="s">
        <v>144</v>
      </c>
      <c r="F32" s="172" t="s">
        <v>89</v>
      </c>
      <c r="G32" s="167">
        <v>133</v>
      </c>
      <c r="H32" s="173">
        <v>0</v>
      </c>
      <c r="I32" s="173">
        <v>0</v>
      </c>
      <c r="J32" s="168">
        <f t="shared" si="0"/>
        <v>133</v>
      </c>
      <c r="K32" s="169"/>
      <c r="L32" s="169"/>
      <c r="M32" s="163">
        <v>0</v>
      </c>
      <c r="N32" s="163">
        <v>0</v>
      </c>
      <c r="O32" s="163">
        <v>18</v>
      </c>
    </row>
    <row r="33" spans="2:15" ht="15">
      <c r="B33" s="163">
        <v>19</v>
      </c>
      <c r="C33" s="159">
        <v>36</v>
      </c>
      <c r="D33" s="211" t="s">
        <v>160</v>
      </c>
      <c r="E33" s="159" t="s">
        <v>161</v>
      </c>
      <c r="F33" s="159" t="s">
        <v>102</v>
      </c>
      <c r="G33" s="167">
        <v>129</v>
      </c>
      <c r="H33" s="167">
        <v>0</v>
      </c>
      <c r="I33" s="173" t="s">
        <v>186</v>
      </c>
      <c r="J33" s="168">
        <f t="shared" si="0"/>
        <v>129</v>
      </c>
      <c r="K33" s="169"/>
      <c r="L33" s="169"/>
      <c r="M33" s="163">
        <v>0</v>
      </c>
      <c r="N33" s="163">
        <v>0</v>
      </c>
      <c r="O33" s="163">
        <v>19</v>
      </c>
    </row>
    <row r="34" spans="2:15" ht="15">
      <c r="B34" s="163">
        <v>20</v>
      </c>
      <c r="C34" s="170">
        <v>12</v>
      </c>
      <c r="D34" s="162" t="s">
        <v>145</v>
      </c>
      <c r="E34" s="156" t="s">
        <v>222</v>
      </c>
      <c r="F34" s="172" t="s">
        <v>102</v>
      </c>
      <c r="G34" s="167">
        <v>0</v>
      </c>
      <c r="H34" s="173">
        <v>113</v>
      </c>
      <c r="I34" s="167">
        <v>0</v>
      </c>
      <c r="J34" s="168">
        <f t="shared" si="0"/>
        <v>113</v>
      </c>
      <c r="K34" s="169"/>
      <c r="L34" s="169"/>
      <c r="M34" s="163">
        <v>0</v>
      </c>
      <c r="N34" s="163">
        <v>0</v>
      </c>
      <c r="O34" s="163">
        <v>20</v>
      </c>
    </row>
    <row r="35" spans="2:15" ht="15">
      <c r="B35" s="163">
        <v>21</v>
      </c>
      <c r="C35" s="170">
        <v>54</v>
      </c>
      <c r="D35" s="162" t="s">
        <v>174</v>
      </c>
      <c r="E35" s="159">
        <v>429</v>
      </c>
      <c r="F35" s="172" t="s">
        <v>134</v>
      </c>
      <c r="G35" s="167">
        <v>0</v>
      </c>
      <c r="H35" s="167">
        <v>70</v>
      </c>
      <c r="I35" s="173">
        <v>0</v>
      </c>
      <c r="J35" s="168">
        <f t="shared" si="0"/>
        <v>70</v>
      </c>
      <c r="K35" s="169"/>
      <c r="L35" s="169"/>
      <c r="M35" s="163">
        <v>0</v>
      </c>
      <c r="N35" s="163">
        <v>0</v>
      </c>
      <c r="O35" s="163">
        <v>21</v>
      </c>
    </row>
    <row r="36" spans="2:15" ht="15">
      <c r="B36" s="163">
        <v>22</v>
      </c>
      <c r="C36" s="170">
        <v>11</v>
      </c>
      <c r="D36" s="162" t="s">
        <v>112</v>
      </c>
      <c r="E36" s="175" t="s">
        <v>118</v>
      </c>
      <c r="F36" s="172" t="s">
        <v>89</v>
      </c>
      <c r="G36" s="167">
        <v>59</v>
      </c>
      <c r="H36" s="173">
        <v>0</v>
      </c>
      <c r="I36" s="173" t="s">
        <v>186</v>
      </c>
      <c r="J36" s="168">
        <f t="shared" si="0"/>
        <v>59</v>
      </c>
      <c r="K36" s="169"/>
      <c r="L36" s="169"/>
      <c r="M36" s="163">
        <v>0</v>
      </c>
      <c r="N36" s="163">
        <v>0</v>
      </c>
      <c r="O36" s="163">
        <v>22</v>
      </c>
    </row>
    <row r="37" spans="2:15" ht="15">
      <c r="B37" s="163">
        <v>23</v>
      </c>
      <c r="C37" s="170">
        <v>5</v>
      </c>
      <c r="D37" s="162" t="s">
        <v>98</v>
      </c>
      <c r="E37" s="171" t="s">
        <v>99</v>
      </c>
      <c r="F37" s="172" t="s">
        <v>89</v>
      </c>
      <c r="G37" s="167">
        <v>0</v>
      </c>
      <c r="H37" s="173">
        <v>0</v>
      </c>
      <c r="I37" s="167">
        <v>0</v>
      </c>
      <c r="J37" s="168">
        <f t="shared" si="0"/>
        <v>0</v>
      </c>
      <c r="K37" s="169"/>
      <c r="L37" s="169"/>
      <c r="M37" s="163">
        <v>0</v>
      </c>
      <c r="N37" s="163">
        <v>0</v>
      </c>
      <c r="O37" s="163">
        <v>23</v>
      </c>
    </row>
    <row r="38" spans="2:15" ht="15">
      <c r="B38" s="163">
        <v>24</v>
      </c>
      <c r="C38" s="170">
        <v>10</v>
      </c>
      <c r="D38" s="162" t="s">
        <v>111</v>
      </c>
      <c r="E38" s="175" t="s">
        <v>117</v>
      </c>
      <c r="F38" s="172" t="s">
        <v>89</v>
      </c>
      <c r="G38" s="150">
        <v>0</v>
      </c>
      <c r="H38" s="173">
        <v>0</v>
      </c>
      <c r="I38" s="167" t="s">
        <v>186</v>
      </c>
      <c r="J38" s="168">
        <f t="shared" si="0"/>
        <v>0</v>
      </c>
      <c r="K38" s="169"/>
      <c r="L38" s="169"/>
      <c r="M38" s="163">
        <v>0</v>
      </c>
      <c r="N38" s="163">
        <v>0</v>
      </c>
      <c r="O38" s="163">
        <v>24</v>
      </c>
    </row>
    <row r="39" spans="2:15" ht="15">
      <c r="B39" s="163">
        <v>25</v>
      </c>
      <c r="C39" s="170">
        <v>22</v>
      </c>
      <c r="D39" s="162" t="s">
        <v>87</v>
      </c>
      <c r="E39" s="150" t="s">
        <v>88</v>
      </c>
      <c r="F39" s="172" t="s">
        <v>89</v>
      </c>
      <c r="G39" s="167">
        <v>0</v>
      </c>
      <c r="H39" s="167">
        <v>0</v>
      </c>
      <c r="I39" s="173">
        <v>0</v>
      </c>
      <c r="J39" s="168">
        <f t="shared" si="0"/>
        <v>0</v>
      </c>
      <c r="K39" s="169"/>
      <c r="L39" s="169"/>
      <c r="M39" s="163">
        <v>0</v>
      </c>
      <c r="N39" s="163">
        <v>0</v>
      </c>
      <c r="O39" s="163">
        <v>25</v>
      </c>
    </row>
    <row r="40" spans="2:11" ht="15">
      <c r="B40" s="163">
        <v>29</v>
      </c>
      <c r="D40" s="28" t="s">
        <v>19</v>
      </c>
      <c r="E40" s="274" t="s">
        <v>20</v>
      </c>
      <c r="F40" s="274"/>
      <c r="G40" s="274"/>
      <c r="I40" s="37" t="s">
        <v>228</v>
      </c>
      <c r="J40" s="37"/>
      <c r="K40" s="37"/>
    </row>
    <row r="41" spans="2:11" ht="15">
      <c r="B41" s="163">
        <v>30</v>
      </c>
      <c r="D41" t="s">
        <v>23</v>
      </c>
      <c r="E41" s="275" t="s">
        <v>20</v>
      </c>
      <c r="F41" s="275"/>
      <c r="G41" s="275"/>
      <c r="I41" s="37" t="s">
        <v>227</v>
      </c>
      <c r="J41" s="37"/>
      <c r="K41" s="37"/>
    </row>
    <row r="42" spans="6:11" ht="12.75">
      <c r="F42" s="29"/>
      <c r="I42" s="37"/>
      <c r="J42" s="37"/>
      <c r="K42" s="37"/>
    </row>
    <row r="43" spans="4:11" ht="15">
      <c r="D43" s="81" t="s">
        <v>229</v>
      </c>
      <c r="E43" s="30" t="s">
        <v>20</v>
      </c>
      <c r="F43" s="30"/>
      <c r="G43" s="110"/>
      <c r="H43" s="30"/>
      <c r="I43" s="35" t="s">
        <v>84</v>
      </c>
      <c r="J43" s="37"/>
      <c r="K43" s="37"/>
    </row>
    <row r="44" spans="5:11" ht="15">
      <c r="E44" s="30" t="s">
        <v>20</v>
      </c>
      <c r="F44" s="30"/>
      <c r="G44" s="110"/>
      <c r="H44" s="30"/>
      <c r="I44" s="113" t="s">
        <v>225</v>
      </c>
      <c r="J44" s="37"/>
      <c r="K44" s="37"/>
    </row>
    <row r="45" spans="5:11" ht="15">
      <c r="E45" s="274" t="s">
        <v>20</v>
      </c>
      <c r="F45" s="274"/>
      <c r="G45" s="274"/>
      <c r="H45" s="274"/>
      <c r="I45" s="36" t="s">
        <v>85</v>
      </c>
      <c r="J45" s="37"/>
      <c r="K45" s="37"/>
    </row>
  </sheetData>
  <sheetProtection/>
  <mergeCells count="11">
    <mergeCell ref="E11:H11"/>
    <mergeCell ref="I11:N11"/>
    <mergeCell ref="B12:M12"/>
    <mergeCell ref="E40:G40"/>
    <mergeCell ref="E41:G41"/>
    <mergeCell ref="E45:H45"/>
    <mergeCell ref="A8:I8"/>
    <mergeCell ref="J8:N8"/>
    <mergeCell ref="B10:D10"/>
    <mergeCell ref="E10:H10"/>
    <mergeCell ref="I10:N10"/>
  </mergeCells>
  <printOptions/>
  <pageMargins left="0.5701388888888889" right="0.3701388888888889" top="0.30972222222222223" bottom="0.42986111111111114" header="0.3" footer="0.37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PELAGIC</cp:lastModifiedBy>
  <cp:lastPrinted>2014-06-15T12:39:24Z</cp:lastPrinted>
  <dcterms:created xsi:type="dcterms:W3CDTF">2011-06-19T18:36:45Z</dcterms:created>
  <dcterms:modified xsi:type="dcterms:W3CDTF">2005-12-31T23:29:34Z</dcterms:modified>
  <cp:category/>
  <cp:version/>
  <cp:contentType/>
  <cp:contentStatus/>
</cp:coreProperties>
</file>