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5480" windowHeight="9855" activeTab="1"/>
  </bookViews>
  <sheets>
    <sheet name="Cover page" sheetId="1" r:id="rId1"/>
    <sheet name="Officials" sheetId="2" r:id="rId2"/>
    <sheet name="Competitors" sheetId="3" r:id="rId3"/>
    <sheet name="S3" sheetId="4" r:id="rId4"/>
    <sheet name="S4" sheetId="5" r:id="rId5"/>
    <sheet name="S6" sheetId="6" r:id="rId6"/>
    <sheet name="S7" sheetId="7" r:id="rId7"/>
    <sheet name="S8EP" sheetId="8" r:id="rId8"/>
    <sheet name="S9" sheetId="9" r:id="rId9"/>
  </sheets>
  <externalReferences>
    <externalReference r:id="rId12"/>
  </externalReferences>
  <definedNames>
    <definedName name="_xlfn.BAHTTEXT" hidden="1">#NAME?</definedName>
    <definedName name="_xlnm.Print_Area" localSheetId="2">'Competitors'!$B$1:$U$86</definedName>
    <definedName name="_xlnm.Print_Area" localSheetId="0">'Cover page'!$A$1:$I$30</definedName>
    <definedName name="_xlnm.Print_Area" localSheetId="1">'Officials'!$A$1:$H$40</definedName>
    <definedName name="_xlnm.Print_Area" localSheetId="3">'S3'!$B$1:$N$71</definedName>
    <definedName name="_xlnm.Print_Area" localSheetId="4">'S4'!$B$1:$N$57</definedName>
    <definedName name="_xlnm.Print_Area" localSheetId="5">'S6'!$B$1:$N$76</definedName>
    <definedName name="_xlnm.Print_Area" localSheetId="6">'S7'!$A$1:$O$53</definedName>
    <definedName name="_xlnm.Print_Area" localSheetId="7">'S8EP'!$A$1:$V$28</definedName>
    <definedName name="_xlnm.Print_Area" localSheetId="8">'S9'!$B$1:$N$49</definedName>
  </definedNames>
  <calcPr fullCalcOnLoad="1"/>
</workbook>
</file>

<file path=xl/sharedStrings.xml><?xml version="1.0" encoding="utf-8"?>
<sst xmlns="http://schemas.openxmlformats.org/spreadsheetml/2006/main" count="1256" uniqueCount="258">
  <si>
    <t>Open International Space Models Competition</t>
  </si>
  <si>
    <t>FAI World Cup Event</t>
  </si>
  <si>
    <t>COMPETITOR</t>
  </si>
  <si>
    <t>No</t>
  </si>
  <si>
    <t>Start No</t>
  </si>
  <si>
    <t xml:space="preserve">Scale Model's Judges: </t>
  </si>
  <si>
    <t>Chief  Judge</t>
  </si>
  <si>
    <t>Judge</t>
  </si>
  <si>
    <t>FINAL SCORE LISTS</t>
  </si>
  <si>
    <t>OPEN INTERNATIONAL SPACE MODELS COMPETITION</t>
  </si>
  <si>
    <t>FAI WORLD CUP EVENT</t>
  </si>
  <si>
    <t>Range  Safety  Officer:</t>
  </si>
  <si>
    <t>COUNTRY CODE</t>
  </si>
  <si>
    <t xml:space="preserve">FAI  Jury: </t>
  </si>
  <si>
    <t>FAI LICENCE</t>
  </si>
  <si>
    <t>List of Competitors</t>
  </si>
  <si>
    <t>CLASSES</t>
  </si>
  <si>
    <t>S4A</t>
  </si>
  <si>
    <t>S6A</t>
  </si>
  <si>
    <t>S7</t>
  </si>
  <si>
    <t>S8E/P</t>
  </si>
  <si>
    <t>S9A</t>
  </si>
  <si>
    <t>AERONAUTICAL UNION OF SERBIA</t>
  </si>
  <si>
    <t>AERO CLUB "FRANJO KLUZ" ZEMUN</t>
  </si>
  <si>
    <t>President</t>
  </si>
  <si>
    <t>Serbia</t>
  </si>
  <si>
    <t xml:space="preserve">Mr. Slobodan Maksic </t>
  </si>
  <si>
    <t xml:space="preserve">Serbia </t>
  </si>
  <si>
    <t>Mr. Nikola Cvjeticanin</t>
  </si>
  <si>
    <t xml:space="preserve">Mr. Miodrag K Cipcic </t>
  </si>
  <si>
    <t>Director of the competition</t>
  </si>
  <si>
    <t>AEROKLUB</t>
  </si>
  <si>
    <t>14th BELGRADE CUP – 2015</t>
  </si>
  <si>
    <t>Octobar, 03. - 04.  2015.</t>
  </si>
  <si>
    <t>Aradac, Belgrade (Serbia)</t>
  </si>
  <si>
    <t>The Officials of the 14th Belgrade Cup 2015                                        Space Models World Cup</t>
  </si>
  <si>
    <t>03.-04. OCTOBAR 2015.</t>
  </si>
  <si>
    <t>14th BELGRADE CUP - 2015</t>
  </si>
  <si>
    <t xml:space="preserve">  Aradac (Serbia), Octobar, 03 - 04  2015.</t>
  </si>
  <si>
    <t>J</t>
  </si>
  <si>
    <t>ČIPČIĆ V Miodrag</t>
  </si>
  <si>
    <t>S-400</t>
  </si>
  <si>
    <t>AK "KIKINDA"</t>
  </si>
  <si>
    <t>SRB</t>
  </si>
  <si>
    <t>X</t>
  </si>
  <si>
    <t>ČIPČIĆ Vladimir</t>
  </si>
  <si>
    <t>S-049</t>
  </si>
  <si>
    <t>ADAMOV Nikolina</t>
  </si>
  <si>
    <t>S-562</t>
  </si>
  <si>
    <t>ADAMOV Nika</t>
  </si>
  <si>
    <t>S-073</t>
  </si>
  <si>
    <t>ADAMOV Maja</t>
  </si>
  <si>
    <t>S-563</t>
  </si>
  <si>
    <t>ČIPČIĆ Kristina</t>
  </si>
  <si>
    <t>S-564</t>
  </si>
  <si>
    <t>ČANČAREVIĆ Dejan</t>
  </si>
  <si>
    <t>S-733</t>
  </si>
  <si>
    <t>AK "BANATSKI KARLOVAC"</t>
  </si>
  <si>
    <t>MILJKOVIĆ Nikola</t>
  </si>
  <si>
    <t>S-916</t>
  </si>
  <si>
    <t>GAČANOVIĆ Nikolaj</t>
  </si>
  <si>
    <t>BAZOVIĆ Ilija</t>
  </si>
  <si>
    <t>S-601</t>
  </si>
  <si>
    <t>S-540</t>
  </si>
  <si>
    <t>SAVOV Valentin</t>
  </si>
  <si>
    <t>BUL 00070</t>
  </si>
  <si>
    <t>SK"Modelist" G Orahovitsa</t>
  </si>
  <si>
    <t>BUL</t>
  </si>
  <si>
    <t>VASILEV Stefan</t>
  </si>
  <si>
    <t>DEHELJAN Delorija</t>
  </si>
  <si>
    <t>S-628</t>
  </si>
  <si>
    <t>MILUTINOVIĆ Aleksandar</t>
  </si>
  <si>
    <t>S-842</t>
  </si>
  <si>
    <t>S3A</t>
  </si>
  <si>
    <t>GEORGIEV Marin</t>
  </si>
  <si>
    <t>DONCHEVA Darina</t>
  </si>
  <si>
    <t>BUL 02618</t>
  </si>
  <si>
    <t>BUL 00653</t>
  </si>
  <si>
    <t xml:space="preserve">BUL 00650 </t>
  </si>
  <si>
    <t>SKM "IKAR-2010"</t>
  </si>
  <si>
    <t>TODOROV Angel</t>
  </si>
  <si>
    <t>BUL 00579</t>
  </si>
  <si>
    <t>PEYCHEV Nikolay</t>
  </si>
  <si>
    <t>BUL 00215</t>
  </si>
  <si>
    <t>VASHKOV Dimitar</t>
  </si>
  <si>
    <t>BUL 00518</t>
  </si>
  <si>
    <t>TILEV Pavel</t>
  </si>
  <si>
    <t>BUL 00516</t>
  </si>
  <si>
    <t>DIMITROV Milan</t>
  </si>
  <si>
    <t>S-806</t>
  </si>
  <si>
    <t>AK" ADA" Ada</t>
  </si>
  <si>
    <t>DRAGIN Emil</t>
  </si>
  <si>
    <t>S-452</t>
  </si>
  <si>
    <t>RADAŠIN Srdjan</t>
  </si>
  <si>
    <t>S-450</t>
  </si>
  <si>
    <t>MRDJANOV Stojan</t>
  </si>
  <si>
    <t>S-038</t>
  </si>
  <si>
    <t>ILEŠ Ferenc</t>
  </si>
  <si>
    <t>S-794</t>
  </si>
  <si>
    <t>HORVAT Tamaš</t>
  </si>
  <si>
    <t>S-715</t>
  </si>
  <si>
    <t>ŽAK Dejan</t>
  </si>
  <si>
    <t>S-737</t>
  </si>
  <si>
    <t>AK"Ž Mitrović" B Crkva</t>
  </si>
  <si>
    <t>PETROVIĆ Dejan</t>
  </si>
  <si>
    <t>S-744</t>
  </si>
  <si>
    <t>VITOVIROV David</t>
  </si>
  <si>
    <t>S-802</t>
  </si>
  <si>
    <t>PETROVIĆ Saša</t>
  </si>
  <si>
    <t>S-748</t>
  </si>
  <si>
    <t>PETROVIĆ Miroslav</t>
  </si>
  <si>
    <t>S-738</t>
  </si>
  <si>
    <t>VITOMIROV Đurica</t>
  </si>
  <si>
    <t>S-830</t>
  </si>
  <si>
    <t>ŽAK Zlatko</t>
  </si>
  <si>
    <t>S-747</t>
  </si>
  <si>
    <t>RUNIĆ Danilo</t>
  </si>
  <si>
    <t>F-378</t>
  </si>
  <si>
    <t>AK"Nova Pazova"</t>
  </si>
  <si>
    <t xml:space="preserve">ZORIĆ Uroš </t>
  </si>
  <si>
    <t>F-902</t>
  </si>
  <si>
    <t>ĐURIĆ Jovan</t>
  </si>
  <si>
    <t>F-903</t>
  </si>
  <si>
    <t>MIRKOVIĆ Damjan</t>
  </si>
  <si>
    <t>F-377</t>
  </si>
  <si>
    <t>BIJELIĆ Bojan</t>
  </si>
  <si>
    <t>AK"WING" Batajnica</t>
  </si>
  <si>
    <t>JENKO Marjan</t>
  </si>
  <si>
    <t>S5 27.016</t>
  </si>
  <si>
    <t>SLO</t>
  </si>
  <si>
    <t>VOLAREVIĆ Luka</t>
  </si>
  <si>
    <t>S-670</t>
  </si>
  <si>
    <t>AK"F Kluz" Zemun</t>
  </si>
  <si>
    <t>PETROVIĆ Mihailo</t>
  </si>
  <si>
    <t>S-667</t>
  </si>
  <si>
    <t>JOSIPOVIĆ Živan</t>
  </si>
  <si>
    <t>S-044</t>
  </si>
  <si>
    <t>OBRADOVIĆ Petar</t>
  </si>
  <si>
    <t>JOSIPOVIĆ Jelisaveta</t>
  </si>
  <si>
    <t>S-555</t>
  </si>
  <si>
    <t>JOSIPOVIĆ Jovan</t>
  </si>
  <si>
    <t>S-914</t>
  </si>
  <si>
    <t>HADŽIĆ Nemanja</t>
  </si>
  <si>
    <t>S-530</t>
  </si>
  <si>
    <t>AK"VOJKA" Vojka</t>
  </si>
  <si>
    <t>HADŽIĆ Nikola</t>
  </si>
  <si>
    <t>S-531</t>
  </si>
  <si>
    <t>LAZIĆ Aleksandar</t>
  </si>
  <si>
    <t>S-534</t>
  </si>
  <si>
    <t>ŽGAJNER Mitja</t>
  </si>
  <si>
    <t>S5 5.367</t>
  </si>
  <si>
    <t>MISTRAL TEAM</t>
  </si>
  <si>
    <t>PUKŠIĆ Žiga</t>
  </si>
  <si>
    <t>S5 5.385</t>
  </si>
  <si>
    <t>46</t>
  </si>
  <si>
    <t>KATANIĆ Zoran</t>
  </si>
  <si>
    <t>S-008</t>
  </si>
  <si>
    <t>AK"S MITROVICA"</t>
  </si>
  <si>
    <t>KATANIĆ Vesna</t>
  </si>
  <si>
    <t>S-472</t>
  </si>
  <si>
    <t>VUKAŠINOVIĆ Đorđe</t>
  </si>
  <si>
    <t>63</t>
  </si>
  <si>
    <t>RADOŠEVIĆ Petar</t>
  </si>
  <si>
    <t>S-507</t>
  </si>
  <si>
    <t>64</t>
  </si>
  <si>
    <t>ATKOVIĆ Arsenije</t>
  </si>
  <si>
    <t>S-501</t>
  </si>
  <si>
    <t>65</t>
  </si>
  <si>
    <t>RADOSAVLJEVIĆ Borislav</t>
  </si>
  <si>
    <t>S-511</t>
  </si>
  <si>
    <t>VUKOVAC Ranko</t>
  </si>
  <si>
    <t>BOJANIĆ Srđan</t>
  </si>
  <si>
    <t>S-541</t>
  </si>
  <si>
    <t>ATKOVIĆ Miljan</t>
  </si>
  <si>
    <t>S-506</t>
  </si>
  <si>
    <t>S-725</t>
  </si>
  <si>
    <t>S-924</t>
  </si>
  <si>
    <t>GOSTOJIĆ Svetozar</t>
  </si>
  <si>
    <t>AK"Zrenjanin"</t>
  </si>
  <si>
    <t>70</t>
  </si>
  <si>
    <t>71</t>
  </si>
  <si>
    <t>72</t>
  </si>
  <si>
    <t>IND</t>
  </si>
  <si>
    <t>JIGAR Patel</t>
  </si>
  <si>
    <t>KISAMKUMAR Patel</t>
  </si>
  <si>
    <t>PRATHAM Ambla</t>
  </si>
  <si>
    <t>F-018</t>
  </si>
  <si>
    <t>ČOBANOVIĆ Branislav</t>
  </si>
  <si>
    <t>S-430</t>
  </si>
  <si>
    <t>AK "VOJKA"</t>
  </si>
  <si>
    <t>S-922</t>
  </si>
  <si>
    <t>03.-04 octobar 2015</t>
  </si>
  <si>
    <t>Air conditions:</t>
  </si>
  <si>
    <t>BELGRADE CUP - 2015</t>
  </si>
  <si>
    <t>Temperature: 16 C</t>
  </si>
  <si>
    <t>Aradac (Serbia)</t>
  </si>
  <si>
    <t>Wind speed: 3-7m/s</t>
  </si>
  <si>
    <t>Individual Classification</t>
  </si>
  <si>
    <t>Table of Results</t>
  </si>
  <si>
    <t>Class  S3A</t>
  </si>
  <si>
    <t>ROUND</t>
  </si>
  <si>
    <t>FLY-OFF</t>
  </si>
  <si>
    <t>TOTAL</t>
  </si>
  <si>
    <t>PLACE</t>
  </si>
  <si>
    <t>Range safety officer ____________ Slobodan Maksic (SRB)</t>
  </si>
  <si>
    <t>-</t>
  </si>
  <si>
    <t>Class  S4A - Boost/Glider Duration Competition</t>
  </si>
  <si>
    <t>AK "N.Pazova"</t>
  </si>
  <si>
    <t>GOSTOJIĆ SVetozar</t>
  </si>
  <si>
    <t>AK "Zrenjanin"</t>
  </si>
  <si>
    <t>Class  S6A - Streamer Duration Competition</t>
  </si>
  <si>
    <t>03. - 04 october 2015.</t>
  </si>
  <si>
    <t>Temperature: 20 C</t>
  </si>
  <si>
    <t>Wind speed: 3-5 m/s</t>
  </si>
  <si>
    <t>Class  S7 - Scale  Models Competition</t>
  </si>
  <si>
    <t>PROTOTYPE</t>
  </si>
  <si>
    <t xml:space="preserve"> STATIC POINTS</t>
  </si>
  <si>
    <t>BETTER FLIGHT</t>
  </si>
  <si>
    <t>SOJUZ TMA-8</t>
  </si>
  <si>
    <t>SATURN 1B SA 208</t>
  </si>
  <si>
    <t>TAURUS TOMAHAWK</t>
  </si>
  <si>
    <t>DQ</t>
  </si>
  <si>
    <t>BUMPER B7</t>
  </si>
  <si>
    <t>SIDEWINDER</t>
  </si>
  <si>
    <t>BUMPER B8</t>
  </si>
  <si>
    <t>V2</t>
  </si>
  <si>
    <t>HONEST JOHN M31</t>
  </si>
  <si>
    <t>IRIS</t>
  </si>
  <si>
    <t>BLACK BRUNT V</t>
  </si>
  <si>
    <t>METEOR 1</t>
  </si>
  <si>
    <t>PATRIOT MIM 104</t>
  </si>
  <si>
    <t>NIKE SMOK</t>
  </si>
  <si>
    <t>SATURN 1B</t>
  </si>
  <si>
    <t>Scale Judges:</t>
  </si>
  <si>
    <t>Nikola Cvjeticanin (SRB) _________________________</t>
  </si>
  <si>
    <t>Miodrag K Cipcic (SRB) __________________________</t>
  </si>
  <si>
    <t>Temperature: 20 c</t>
  </si>
  <si>
    <t>Class  S8E/P -  Radio Controlled Rocket Glider Time Duration and Precision Landing Competition</t>
  </si>
  <si>
    <t>SCORE FOR THREE ROUNDS</t>
  </si>
  <si>
    <t>FINAL</t>
  </si>
  <si>
    <t>TIME</t>
  </si>
  <si>
    <t>POINTS</t>
  </si>
  <si>
    <t>SCORE</t>
  </si>
  <si>
    <t>Class  S9A</t>
  </si>
  <si>
    <t>India</t>
  </si>
  <si>
    <t>Bulgaria</t>
  </si>
  <si>
    <t>member</t>
  </si>
  <si>
    <t>Mr. Nikola Borovac</t>
  </si>
  <si>
    <t>Mr. Zivan Josipovic</t>
  </si>
  <si>
    <t>vc</t>
  </si>
  <si>
    <t>IND 42</t>
  </si>
  <si>
    <t>Slovenia</t>
  </si>
  <si>
    <t>india</t>
  </si>
  <si>
    <t>NOTE: Orange colour shade - competitors registered but with no results.</t>
  </si>
  <si>
    <t>Mr. Pratham Ambla (exept for S3,S7)</t>
  </si>
  <si>
    <t>Mr. Angel Todorov  (except for S8E/P)</t>
  </si>
  <si>
    <t>Mr. Predrag Ivkovic (for S3, S7 and S8E/P)</t>
  </si>
  <si>
    <t>reserve member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</si>
</sst>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b/>
      <sz val="24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6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24"/>
      <name val="Calibri"/>
      <family val="2"/>
    </font>
    <font>
      <u val="single"/>
      <sz val="12"/>
      <name val="Calibri"/>
      <family val="2"/>
    </font>
    <font>
      <b/>
      <sz val="10"/>
      <name val="Arial"/>
      <family val="2"/>
    </font>
    <font>
      <b/>
      <sz val="14"/>
      <name val="Calibri"/>
      <family val="0"/>
    </font>
    <font>
      <sz val="14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2"/>
      <color indexed="8"/>
      <name val="Times New Roman"/>
      <family val="0"/>
    </font>
    <font>
      <u val="single"/>
      <strike/>
      <sz val="44"/>
      <color indexed="9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0" borderId="0">
      <alignment horizontal="center" vertical="center"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0" fontId="1" fillId="31" borderId="7" applyNumberFormat="0" applyFont="0" applyAlignment="0" applyProtection="0"/>
    <xf numFmtId="0" fontId="68" fillId="26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27"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49" fontId="20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5" fillId="0" borderId="10" xfId="0" applyNumberFormat="1" applyFont="1" applyBorder="1" applyAlignment="1">
      <alignment/>
    </xf>
    <xf numFmtId="0" fontId="0" fillId="0" borderId="0" xfId="0" applyFont="1" applyAlignment="1">
      <alignment vertical="center"/>
    </xf>
    <xf numFmtId="49" fontId="15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/>
    </xf>
    <xf numFmtId="49" fontId="2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/>
    </xf>
    <xf numFmtId="1" fontId="15" fillId="0" borderId="12" xfId="59" applyFont="1" applyBorder="1" applyAlignment="1">
      <alignment horizontal="center" vertical="top" wrapText="1"/>
      <protection/>
    </xf>
    <xf numFmtId="1" fontId="15" fillId="0" borderId="13" xfId="59" applyFont="1" applyBorder="1" applyAlignment="1">
      <alignment horizontal="center" vertical="top" wrapText="1"/>
      <protection/>
    </xf>
    <xf numFmtId="1" fontId="15" fillId="0" borderId="14" xfId="0" applyNumberFormat="1" applyFont="1" applyFill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/>
    </xf>
    <xf numFmtId="1" fontId="15" fillId="0" borderId="15" xfId="59" applyFont="1" applyBorder="1" applyAlignment="1">
      <alignment horizontal="center" vertical="top" wrapText="1"/>
      <protection/>
    </xf>
    <xf numFmtId="1" fontId="15" fillId="0" borderId="16" xfId="59" applyFont="1" applyBorder="1" applyAlignment="1">
      <alignment horizontal="center" vertical="top" wrapText="1"/>
      <protection/>
    </xf>
    <xf numFmtId="1" fontId="15" fillId="0" borderId="15" xfId="59" applyFont="1" applyBorder="1" applyAlignment="1">
      <alignment horizontal="center"/>
      <protection/>
    </xf>
    <xf numFmtId="1" fontId="15" fillId="0" borderId="15" xfId="59" applyFont="1" applyFill="1" applyBorder="1" applyAlignment="1">
      <alignment horizontal="center" vertical="top" wrapText="1"/>
      <protection/>
    </xf>
    <xf numFmtId="1" fontId="15" fillId="0" borderId="16" xfId="59" applyFont="1" applyBorder="1" applyAlignment="1">
      <alignment horizontal="center"/>
      <protection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 vertical="center"/>
    </xf>
    <xf numFmtId="0" fontId="15" fillId="0" borderId="15" xfId="0" applyFont="1" applyFill="1" applyBorder="1" applyAlignment="1">
      <alignment horizontal="center"/>
    </xf>
    <xf numFmtId="1" fontId="15" fillId="0" borderId="15" xfId="59" applyFont="1" applyFill="1" applyBorder="1" applyAlignment="1">
      <alignment horizontal="center"/>
      <protection/>
    </xf>
    <xf numFmtId="0" fontId="15" fillId="0" borderId="15" xfId="0" applyNumberFormat="1" applyFont="1" applyBorder="1" applyAlignment="1">
      <alignment horizontal="center" vertical="center"/>
    </xf>
    <xf numFmtId="49" fontId="15" fillId="0" borderId="15" xfId="0" applyNumberFormat="1" applyFont="1" applyFill="1" applyBorder="1" applyAlignment="1">
      <alignment vertical="center"/>
    </xf>
    <xf numFmtId="49" fontId="15" fillId="0" borderId="15" xfId="0" applyNumberFormat="1" applyFont="1" applyFill="1" applyBorder="1" applyAlignment="1">
      <alignment horizontal="left" vertical="center"/>
    </xf>
    <xf numFmtId="49" fontId="15" fillId="0" borderId="15" xfId="0" applyNumberFormat="1" applyFont="1" applyBorder="1" applyAlignment="1">
      <alignment horizontal="center" vertical="center" wrapText="1"/>
    </xf>
    <xf numFmtId="1" fontId="15" fillId="0" borderId="15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1" fontId="15" fillId="0" borderId="15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49" fontId="15" fillId="0" borderId="17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" fontId="15" fillId="0" borderId="19" xfId="0" applyNumberFormat="1" applyFont="1" applyFill="1" applyBorder="1" applyAlignment="1">
      <alignment/>
    </xf>
    <xf numFmtId="1" fontId="15" fillId="0" borderId="19" xfId="0" applyNumberFormat="1" applyFont="1" applyFill="1" applyBorder="1" applyAlignment="1">
      <alignment horizontal="left"/>
    </xf>
    <xf numFmtId="1" fontId="15" fillId="0" borderId="19" xfId="0" applyNumberFormat="1" applyFont="1" applyFill="1" applyBorder="1" applyAlignment="1">
      <alignment horizontal="center"/>
    </xf>
    <xf numFmtId="1" fontId="15" fillId="0" borderId="19" xfId="59" applyFont="1" applyFill="1" applyBorder="1" applyAlignment="1">
      <alignment horizontal="center" vertical="top" wrapText="1"/>
      <protection/>
    </xf>
    <xf numFmtId="1" fontId="15" fillId="0" borderId="20" xfId="59" applyFont="1" applyFill="1" applyBorder="1" applyAlignment="1">
      <alignment horizontal="center" vertical="top" wrapText="1"/>
      <protection/>
    </xf>
    <xf numFmtId="0" fontId="20" fillId="0" borderId="21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49" fontId="15" fillId="32" borderId="15" xfId="0" applyNumberFormat="1" applyFont="1" applyFill="1" applyBorder="1" applyAlignment="1">
      <alignment vertical="center"/>
    </xf>
    <xf numFmtId="49" fontId="15" fillId="32" borderId="15" xfId="0" applyNumberFormat="1" applyFont="1" applyFill="1" applyBorder="1" applyAlignment="1">
      <alignment horizontal="left" vertical="center"/>
    </xf>
    <xf numFmtId="0" fontId="15" fillId="4" borderId="15" xfId="0" applyFont="1" applyFill="1" applyBorder="1" applyAlignment="1">
      <alignment horizontal="center"/>
    </xf>
    <xf numFmtId="0" fontId="15" fillId="4" borderId="15" xfId="0" applyNumberFormat="1" applyFont="1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7" fillId="0" borderId="0" xfId="57" applyFont="1" applyAlignment="1">
      <alignment horizontal="center" vertical="center"/>
      <protection/>
    </xf>
    <xf numFmtId="49" fontId="16" fillId="0" borderId="0" xfId="57" applyNumberFormat="1" applyFont="1" applyAlignment="1">
      <alignment vertical="center"/>
      <protection/>
    </xf>
    <xf numFmtId="0" fontId="26" fillId="0" borderId="0" xfId="57" applyFont="1">
      <alignment horizontal="center" vertical="center"/>
      <protection/>
    </xf>
    <xf numFmtId="0" fontId="2" fillId="0" borderId="0" xfId="57" applyNumberFormat="1" applyFont="1">
      <alignment horizontal="center" vertical="center"/>
      <protection/>
    </xf>
    <xf numFmtId="49" fontId="2" fillId="0" borderId="0" xfId="57" applyNumberFormat="1" applyFont="1">
      <alignment horizontal="center" vertical="center"/>
      <protection/>
    </xf>
    <xf numFmtId="0" fontId="0" fillId="0" borderId="0" xfId="57">
      <alignment horizontal="center" vertical="center"/>
      <protection/>
    </xf>
    <xf numFmtId="0" fontId="2" fillId="0" borderId="0" xfId="57" applyFont="1">
      <alignment horizontal="center" vertical="center"/>
      <protection/>
    </xf>
    <xf numFmtId="49" fontId="17" fillId="0" borderId="0" xfId="57" applyNumberFormat="1" applyFont="1" applyAlignment="1">
      <alignment horizontal="center" vertical="center"/>
      <protection/>
    </xf>
    <xf numFmtId="49" fontId="16" fillId="0" borderId="0" xfId="57" applyNumberFormat="1" applyFont="1" applyFill="1" applyAlignment="1">
      <alignment vertical="center"/>
      <protection/>
    </xf>
    <xf numFmtId="49" fontId="5" fillId="0" borderId="0" xfId="57" applyNumberFormat="1" applyFont="1" applyAlignment="1">
      <alignment horizontal="left"/>
      <protection/>
    </xf>
    <xf numFmtId="0" fontId="0" fillId="0" borderId="0" xfId="57" applyAlignment="1">
      <alignment horizontal="center" vertical="center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16" fillId="0" borderId="0" xfId="57" applyNumberFormat="1" applyFont="1" applyAlignment="1">
      <alignment horizontal="center" vertical="center"/>
      <protection/>
    </xf>
    <xf numFmtId="0" fontId="5" fillId="0" borderId="0" xfId="57" applyFont="1" applyAlignment="1">
      <alignment/>
      <protection/>
    </xf>
    <xf numFmtId="49" fontId="5" fillId="0" borderId="0" xfId="57" applyNumberFormat="1" applyFont="1" applyAlignment="1">
      <alignment horizontal="left" vertical="center"/>
      <protection/>
    </xf>
    <xf numFmtId="0" fontId="25" fillId="0" borderId="0" xfId="57" applyFont="1" applyAlignment="1">
      <alignment horizontal="center" vertical="center"/>
      <protection/>
    </xf>
    <xf numFmtId="49" fontId="19" fillId="0" borderId="0" xfId="57" applyNumberFormat="1" applyFont="1" applyAlignment="1">
      <alignment horizontal="center" vertical="center"/>
      <protection/>
    </xf>
    <xf numFmtId="49" fontId="19" fillId="0" borderId="0" xfId="57" applyNumberFormat="1" applyFont="1" applyAlignment="1">
      <alignment vertical="center"/>
      <protection/>
    </xf>
    <xf numFmtId="49" fontId="7" fillId="0" borderId="0" xfId="57" applyNumberFormat="1" applyFont="1" applyAlignment="1">
      <alignment vertical="center"/>
      <protection/>
    </xf>
    <xf numFmtId="49" fontId="27" fillId="0" borderId="0" xfId="57" applyNumberFormat="1" applyFont="1" applyAlignment="1">
      <alignment horizontal="center"/>
      <protection/>
    </xf>
    <xf numFmtId="49" fontId="2" fillId="0" borderId="10" xfId="57" applyNumberFormat="1" applyFont="1" applyBorder="1" applyAlignment="1">
      <alignment horizontal="center"/>
      <protection/>
    </xf>
    <xf numFmtId="49" fontId="4" fillId="0" borderId="0" xfId="57" applyNumberFormat="1" applyFont="1" applyFill="1">
      <alignment horizontal="center" vertical="center"/>
      <protection/>
    </xf>
    <xf numFmtId="49" fontId="4" fillId="0" borderId="0" xfId="57" applyNumberFormat="1" applyFont="1" applyFill="1" applyAlignment="1">
      <alignment horizontal="left" vertical="center"/>
      <protection/>
    </xf>
    <xf numFmtId="49" fontId="4" fillId="0" borderId="0" xfId="57" applyNumberFormat="1" applyFont="1">
      <alignment horizontal="center" vertical="center"/>
      <protection/>
    </xf>
    <xf numFmtId="2" fontId="4" fillId="0" borderId="0" xfId="57" applyNumberFormat="1" applyFont="1">
      <alignment horizontal="center" vertical="center"/>
      <protection/>
    </xf>
    <xf numFmtId="49" fontId="8" fillId="0" borderId="0" xfId="57" applyNumberFormat="1" applyFont="1" applyBorder="1">
      <alignment horizontal="center" vertical="center"/>
      <protection/>
    </xf>
    <xf numFmtId="1" fontId="8" fillId="0" borderId="0" xfId="57" applyNumberFormat="1" applyFont="1">
      <alignment horizontal="center" vertical="center"/>
      <protection/>
    </xf>
    <xf numFmtId="0" fontId="20" fillId="33" borderId="17" xfId="57" applyNumberFormat="1" applyFont="1" applyFill="1" applyBorder="1" applyAlignment="1">
      <alignment horizontal="center" vertical="center"/>
      <protection/>
    </xf>
    <xf numFmtId="1" fontId="0" fillId="0" borderId="23" xfId="57" applyNumberFormat="1" applyFont="1" applyFill="1" applyBorder="1" applyAlignment="1">
      <alignment horizontal="center" vertical="center"/>
      <protection/>
    </xf>
    <xf numFmtId="0" fontId="15" fillId="0" borderId="24" xfId="57" applyNumberFormat="1" applyFont="1" applyBorder="1" applyAlignment="1">
      <alignment horizontal="center" vertical="center"/>
      <protection/>
    </xf>
    <xf numFmtId="1" fontId="0" fillId="0" borderId="24" xfId="57" applyNumberFormat="1" applyFont="1" applyBorder="1" applyAlignment="1">
      <alignment/>
      <protection/>
    </xf>
    <xf numFmtId="1" fontId="0" fillId="0" borderId="24" xfId="57" applyNumberFormat="1" applyFont="1" applyBorder="1" applyAlignment="1">
      <alignment horizontal="left"/>
      <protection/>
    </xf>
    <xf numFmtId="1" fontId="0" fillId="0" borderId="24" xfId="60" applyFont="1" applyBorder="1" applyAlignment="1">
      <alignment horizontal="center" vertical="top" wrapText="1"/>
      <protection/>
    </xf>
    <xf numFmtId="1" fontId="0" fillId="0" borderId="24" xfId="57" applyNumberFormat="1" applyFont="1" applyFill="1" applyBorder="1" applyAlignment="1">
      <alignment horizontal="center" vertical="center"/>
      <protection/>
    </xf>
    <xf numFmtId="1" fontId="0" fillId="0" borderId="12" xfId="57" applyNumberFormat="1" applyFont="1" applyFill="1" applyBorder="1" applyAlignment="1">
      <alignment horizontal="center" vertical="center"/>
      <protection/>
    </xf>
    <xf numFmtId="1" fontId="24" fillId="0" borderId="25" xfId="57" applyNumberFormat="1" applyFont="1" applyFill="1" applyBorder="1" applyAlignment="1">
      <alignment horizontal="center" vertical="center"/>
      <protection/>
    </xf>
    <xf numFmtId="0" fontId="0" fillId="0" borderId="0" xfId="57" applyBorder="1">
      <alignment horizontal="center" vertical="center"/>
      <protection/>
    </xf>
    <xf numFmtId="1" fontId="0" fillId="0" borderId="14" xfId="57" applyNumberFormat="1" applyFont="1" applyFill="1" applyBorder="1" applyAlignment="1">
      <alignment horizontal="center" vertical="center"/>
      <protection/>
    </xf>
    <xf numFmtId="0" fontId="0" fillId="0" borderId="15" xfId="57" applyFont="1" applyBorder="1" applyAlignment="1">
      <alignment horizontal="center"/>
      <protection/>
    </xf>
    <xf numFmtId="1" fontId="0" fillId="0" borderId="15" xfId="57" applyNumberFormat="1" applyFont="1" applyBorder="1" applyAlignment="1">
      <alignment/>
      <protection/>
    </xf>
    <xf numFmtId="1" fontId="0" fillId="0" borderId="15" xfId="57" applyNumberFormat="1" applyFont="1" applyBorder="1" applyAlignment="1">
      <alignment horizontal="left"/>
      <protection/>
    </xf>
    <xf numFmtId="1" fontId="0" fillId="0" borderId="15" xfId="60" applyFont="1" applyBorder="1" applyAlignment="1">
      <alignment horizontal="center" vertical="top" wrapText="1"/>
      <protection/>
    </xf>
    <xf numFmtId="1" fontId="0" fillId="0" borderId="15" xfId="57" applyNumberFormat="1" applyFont="1" applyFill="1" applyBorder="1" applyAlignment="1">
      <alignment horizontal="center" vertical="center"/>
      <protection/>
    </xf>
    <xf numFmtId="1" fontId="24" fillId="0" borderId="26" xfId="57" applyNumberFormat="1" applyFont="1" applyFill="1" applyBorder="1" applyAlignment="1">
      <alignment horizontal="center" vertical="center"/>
      <protection/>
    </xf>
    <xf numFmtId="1" fontId="0" fillId="0" borderId="15" xfId="57" applyNumberFormat="1" applyFont="1" applyBorder="1" applyAlignment="1">
      <alignment horizontal="center"/>
      <protection/>
    </xf>
    <xf numFmtId="1" fontId="24" fillId="0" borderId="27" xfId="57" applyNumberFormat="1" applyFont="1" applyFill="1" applyBorder="1" applyAlignment="1">
      <alignment horizontal="center" vertical="center"/>
      <protection/>
    </xf>
    <xf numFmtId="49" fontId="0" fillId="0" borderId="15" xfId="57" applyNumberFormat="1" applyFont="1" applyBorder="1">
      <alignment horizontal="center" vertical="center"/>
      <protection/>
    </xf>
    <xf numFmtId="0" fontId="15" fillId="0" borderId="15" xfId="57" applyNumberFormat="1" applyFont="1" applyBorder="1" applyAlignment="1">
      <alignment horizontal="center" vertical="center"/>
      <protection/>
    </xf>
    <xf numFmtId="1" fontId="0" fillId="33" borderId="28" xfId="57" applyNumberFormat="1" applyFont="1" applyFill="1" applyBorder="1" applyAlignment="1">
      <alignment horizontal="center" vertical="center"/>
      <protection/>
    </xf>
    <xf numFmtId="1" fontId="0" fillId="0" borderId="16" xfId="57" applyNumberFormat="1" applyFont="1" applyBorder="1" applyAlignment="1">
      <alignment horizontal="center" vertical="center"/>
      <protection/>
    </xf>
    <xf numFmtId="1" fontId="0" fillId="33" borderId="29" xfId="57" applyNumberFormat="1" applyFont="1" applyFill="1" applyBorder="1" applyAlignment="1">
      <alignment horizontal="center" vertical="center"/>
      <protection/>
    </xf>
    <xf numFmtId="1" fontId="0" fillId="0" borderId="15" xfId="57" applyNumberFormat="1" applyFont="1" applyBorder="1" applyAlignment="1">
      <alignment horizontal="center" vertical="center"/>
      <protection/>
    </xf>
    <xf numFmtId="0" fontId="0" fillId="0" borderId="15" xfId="57" applyNumberFormat="1" applyFont="1" applyFill="1" applyBorder="1" applyAlignment="1">
      <alignment horizontal="center" vertical="center"/>
      <protection/>
    </xf>
    <xf numFmtId="0" fontId="0" fillId="0" borderId="16" xfId="57" applyNumberFormat="1" applyFont="1" applyFill="1" applyBorder="1" applyAlignment="1">
      <alignment horizontal="center" vertical="center"/>
      <protection/>
    </xf>
    <xf numFmtId="1" fontId="0" fillId="0" borderId="15" xfId="57" applyNumberFormat="1" applyFont="1" applyBorder="1">
      <alignment horizontal="center" vertical="center"/>
      <protection/>
    </xf>
    <xf numFmtId="1" fontId="0" fillId="0" borderId="16" xfId="57" applyNumberFormat="1" applyFont="1" applyBorder="1">
      <alignment horizontal="center" vertical="center"/>
      <protection/>
    </xf>
    <xf numFmtId="1" fontId="0" fillId="0" borderId="16" xfId="57" applyNumberFormat="1" applyFont="1" applyFill="1" applyBorder="1" applyAlignment="1">
      <alignment horizontal="center" vertical="center"/>
      <protection/>
    </xf>
    <xf numFmtId="0" fontId="0" fillId="0" borderId="15" xfId="57" applyNumberFormat="1" applyFont="1" applyBorder="1">
      <alignment horizontal="center" vertical="center"/>
      <protection/>
    </xf>
    <xf numFmtId="1" fontId="24" fillId="0" borderId="30" xfId="57" applyNumberFormat="1" applyFont="1" applyFill="1" applyBorder="1" applyAlignment="1">
      <alignment horizontal="center" vertical="center"/>
      <protection/>
    </xf>
    <xf numFmtId="1" fontId="0" fillId="0" borderId="15" xfId="57" applyNumberFormat="1" applyFont="1" applyBorder="1" applyAlignment="1">
      <alignment horizontal="center"/>
      <protection/>
    </xf>
    <xf numFmtId="0" fontId="15" fillId="0" borderId="15" xfId="57" applyNumberFormat="1" applyFont="1" applyBorder="1">
      <alignment horizontal="center" vertical="center"/>
      <protection/>
    </xf>
    <xf numFmtId="1" fontId="17" fillId="0" borderId="30" xfId="57" applyNumberFormat="1" applyFont="1" applyFill="1" applyBorder="1" applyAlignment="1">
      <alignment horizontal="center" vertical="center"/>
      <protection/>
    </xf>
    <xf numFmtId="0" fontId="15" fillId="0" borderId="17" xfId="57" applyNumberFormat="1" applyFont="1" applyBorder="1" applyAlignment="1">
      <alignment horizontal="center" vertical="center"/>
      <protection/>
    </xf>
    <xf numFmtId="0" fontId="0" fillId="0" borderId="17" xfId="57" applyFont="1" applyBorder="1" applyAlignment="1">
      <alignment horizontal="center"/>
      <protection/>
    </xf>
    <xf numFmtId="0" fontId="0" fillId="0" borderId="17" xfId="57" applyNumberFormat="1" applyFont="1" applyBorder="1">
      <alignment horizontal="center" vertical="center"/>
      <protection/>
    </xf>
    <xf numFmtId="1" fontId="0" fillId="0" borderId="17" xfId="57" applyNumberFormat="1" applyFont="1" applyBorder="1" applyAlignment="1">
      <alignment horizontal="center"/>
      <protection/>
    </xf>
    <xf numFmtId="0" fontId="15" fillId="0" borderId="0" xfId="57" applyFont="1" applyAlignment="1">
      <alignment vertical="center"/>
      <protection/>
    </xf>
    <xf numFmtId="0" fontId="16" fillId="0" borderId="0" xfId="57" applyFont="1" applyAlignment="1">
      <alignment vertical="center"/>
      <protection/>
    </xf>
    <xf numFmtId="0" fontId="16" fillId="0" borderId="0" xfId="57" applyFont="1" applyAlignment="1">
      <alignment horizontal="left" vertical="center"/>
      <protection/>
    </xf>
    <xf numFmtId="0" fontId="5" fillId="0" borderId="0" xfId="57" applyFont="1" applyAlignment="1">
      <alignment vertical="center"/>
      <protection/>
    </xf>
    <xf numFmtId="2" fontId="16" fillId="0" borderId="0" xfId="57" applyNumberFormat="1" applyFont="1">
      <alignment horizontal="center" vertical="center"/>
      <protection/>
    </xf>
    <xf numFmtId="0" fontId="15" fillId="0" borderId="0" xfId="57" applyFont="1">
      <alignment horizontal="center" vertical="center"/>
      <protection/>
    </xf>
    <xf numFmtId="0" fontId="16" fillId="0" borderId="0" xfId="57" applyFont="1">
      <alignment horizontal="center" vertical="center"/>
      <protection/>
    </xf>
    <xf numFmtId="0" fontId="15" fillId="0" borderId="0" xfId="57" applyFont="1" applyBorder="1">
      <alignment horizontal="center" vertical="center"/>
      <protection/>
    </xf>
    <xf numFmtId="49" fontId="27" fillId="0" borderId="0" xfId="57" applyNumberFormat="1" applyFont="1" applyAlignment="1">
      <alignment horizontal="left" vertical="center"/>
      <protection/>
    </xf>
    <xf numFmtId="0" fontId="28" fillId="0" borderId="0" xfId="57" applyFont="1" applyAlignment="1">
      <alignment horizontal="left" vertical="center"/>
      <protection/>
    </xf>
    <xf numFmtId="0" fontId="5" fillId="0" borderId="0" xfId="57" applyFont="1" applyAlignment="1">
      <alignment horizontal="left" vertical="center"/>
      <protection/>
    </xf>
    <xf numFmtId="49" fontId="5" fillId="0" borderId="0" xfId="57" applyNumberFormat="1" applyFont="1">
      <alignment horizontal="center" vertical="center"/>
      <protection/>
    </xf>
    <xf numFmtId="49" fontId="27" fillId="0" borderId="0" xfId="57" applyNumberFormat="1" applyFont="1" applyAlignment="1">
      <alignment vertical="center"/>
      <protection/>
    </xf>
    <xf numFmtId="49" fontId="5" fillId="0" borderId="0" xfId="57" applyNumberFormat="1" applyFont="1" applyAlignment="1">
      <alignment vertical="center"/>
      <protection/>
    </xf>
    <xf numFmtId="0" fontId="15" fillId="0" borderId="0" xfId="57" applyFont="1" applyAlignment="1">
      <alignment horizontal="left" vertical="center"/>
      <protection/>
    </xf>
    <xf numFmtId="0" fontId="28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 horizontal="left"/>
      <protection/>
    </xf>
    <xf numFmtId="49" fontId="3" fillId="0" borderId="0" xfId="57" applyNumberFormat="1" applyFont="1">
      <alignment horizontal="center" vertical="center"/>
      <protection/>
    </xf>
    <xf numFmtId="0" fontId="12" fillId="0" borderId="0" xfId="57" applyFont="1">
      <alignment horizontal="center" vertical="center"/>
      <protection/>
    </xf>
    <xf numFmtId="0" fontId="29" fillId="0" borderId="0" xfId="57" applyFont="1" applyAlignment="1">
      <alignment horizontal="center"/>
      <protection/>
    </xf>
    <xf numFmtId="0" fontId="29" fillId="0" borderId="0" xfId="57" applyFont="1">
      <alignment horizontal="center" vertical="center"/>
      <protection/>
    </xf>
    <xf numFmtId="0" fontId="29" fillId="0" borderId="0" xfId="57" applyFont="1" applyAlignment="1">
      <alignment horizontal="left" vertical="center"/>
      <protection/>
    </xf>
    <xf numFmtId="2" fontId="29" fillId="0" borderId="0" xfId="57" applyNumberFormat="1" applyFont="1" applyAlignment="1">
      <alignment horizontal="center"/>
      <protection/>
    </xf>
    <xf numFmtId="49" fontId="30" fillId="0" borderId="0" xfId="57" applyNumberFormat="1" applyFont="1">
      <alignment horizontal="center" vertical="center"/>
      <protection/>
    </xf>
    <xf numFmtId="0" fontId="30" fillId="0" borderId="0" xfId="57" applyFont="1">
      <alignment horizontal="center" vertical="center"/>
      <protection/>
    </xf>
    <xf numFmtId="0" fontId="30" fillId="0" borderId="0" xfId="57" applyFont="1" applyBorder="1">
      <alignment horizontal="center" vertical="center"/>
      <protection/>
    </xf>
    <xf numFmtId="0" fontId="30" fillId="0" borderId="0" xfId="57" applyFont="1" applyBorder="1" applyAlignment="1" quotePrefix="1">
      <alignment horizontal="center" vertical="center"/>
      <protection/>
    </xf>
    <xf numFmtId="49" fontId="27" fillId="0" borderId="0" xfId="57" applyNumberFormat="1" applyFont="1">
      <alignment horizontal="center" vertical="center"/>
      <protection/>
    </xf>
    <xf numFmtId="0" fontId="5" fillId="0" borderId="0" xfId="57" applyFont="1">
      <alignment horizontal="center" vertical="center"/>
      <protection/>
    </xf>
    <xf numFmtId="0" fontId="27" fillId="0" borderId="0" xfId="57" applyFont="1">
      <alignment horizontal="center" vertical="center"/>
      <protection/>
    </xf>
    <xf numFmtId="0" fontId="27" fillId="0" borderId="0" xfId="57" applyFont="1" applyAlignment="1">
      <alignment horizontal="left" vertical="center"/>
      <protection/>
    </xf>
    <xf numFmtId="0" fontId="27" fillId="0" borderId="0" xfId="57" applyFont="1" applyAlignment="1">
      <alignment horizontal="center"/>
      <protection/>
    </xf>
    <xf numFmtId="49" fontId="0" fillId="0" borderId="0" xfId="57" applyNumberFormat="1" applyFont="1">
      <alignment horizontal="center" vertical="center"/>
      <protection/>
    </xf>
    <xf numFmtId="0" fontId="0" fillId="0" borderId="0" xfId="57" applyAlignment="1">
      <alignment horizontal="left" vertical="center"/>
      <protection/>
    </xf>
    <xf numFmtId="1" fontId="0" fillId="0" borderId="31" xfId="57" applyNumberFormat="1" applyFont="1" applyFill="1" applyBorder="1" applyAlignment="1">
      <alignment horizontal="center" vertical="center"/>
      <protection/>
    </xf>
    <xf numFmtId="1" fontId="0" fillId="0" borderId="32" xfId="57" applyNumberFormat="1" applyFont="1" applyFill="1" applyBorder="1" applyAlignment="1">
      <alignment horizontal="center" vertical="center"/>
      <protection/>
    </xf>
    <xf numFmtId="1" fontId="0" fillId="0" borderId="32" xfId="57" applyNumberFormat="1" applyFont="1" applyBorder="1" applyAlignment="1">
      <alignment horizontal="center" vertical="center"/>
      <protection/>
    </xf>
    <xf numFmtId="0" fontId="0" fillId="0" borderId="32" xfId="57" applyNumberFormat="1" applyFont="1" applyFill="1" applyBorder="1" applyAlignment="1">
      <alignment horizontal="center" vertical="center"/>
      <protection/>
    </xf>
    <xf numFmtId="1" fontId="0" fillId="0" borderId="32" xfId="57" applyNumberFormat="1" applyFont="1" applyBorder="1">
      <alignment horizontal="center" vertical="center"/>
      <protection/>
    </xf>
    <xf numFmtId="1" fontId="0" fillId="33" borderId="25" xfId="57" applyNumberFormat="1" applyFont="1" applyFill="1" applyBorder="1" applyAlignment="1">
      <alignment horizontal="center" vertical="center"/>
      <protection/>
    </xf>
    <xf numFmtId="1" fontId="0" fillId="33" borderId="27" xfId="57" applyNumberFormat="1" applyFont="1" applyFill="1" applyBorder="1" applyAlignment="1">
      <alignment horizontal="center" vertical="center"/>
      <protection/>
    </xf>
    <xf numFmtId="0" fontId="0" fillId="0" borderId="15" xfId="57" applyNumberFormat="1" applyFont="1" applyBorder="1" applyAlignment="1">
      <alignment horizontal="center"/>
      <protection/>
    </xf>
    <xf numFmtId="1" fontId="0" fillId="0" borderId="11" xfId="57" applyNumberFormat="1" applyFont="1" applyFill="1" applyBorder="1" applyAlignment="1">
      <alignment horizontal="center" vertical="center"/>
      <protection/>
    </xf>
    <xf numFmtId="1" fontId="0" fillId="0" borderId="12" xfId="57" applyNumberFormat="1" applyFont="1" applyBorder="1" applyAlignment="1">
      <alignment horizontal="center"/>
      <protection/>
    </xf>
    <xf numFmtId="1" fontId="0" fillId="0" borderId="12" xfId="57" applyNumberFormat="1" applyFont="1" applyBorder="1" applyAlignment="1">
      <alignment/>
      <protection/>
    </xf>
    <xf numFmtId="1" fontId="0" fillId="0" borderId="12" xfId="57" applyNumberFormat="1" applyFont="1" applyBorder="1" applyAlignment="1">
      <alignment horizontal="left"/>
      <protection/>
    </xf>
    <xf numFmtId="1" fontId="0" fillId="0" borderId="12" xfId="60" applyFont="1" applyBorder="1" applyAlignment="1">
      <alignment horizontal="center" vertical="top" wrapText="1"/>
      <protection/>
    </xf>
    <xf numFmtId="1" fontId="0" fillId="0" borderId="13" xfId="57" applyNumberFormat="1" applyFont="1" applyFill="1" applyBorder="1" applyAlignment="1">
      <alignment horizontal="center" vertical="center"/>
      <protection/>
    </xf>
    <xf numFmtId="1" fontId="0" fillId="0" borderId="12" xfId="57" applyNumberFormat="1" applyFont="1" applyBorder="1" applyAlignment="1">
      <alignment horizontal="center" vertical="center"/>
      <protection/>
    </xf>
    <xf numFmtId="1" fontId="0" fillId="0" borderId="13" xfId="57" applyNumberFormat="1" applyFont="1" applyBorder="1" applyAlignment="1">
      <alignment horizontal="center" vertical="center"/>
      <protection/>
    </xf>
    <xf numFmtId="0" fontId="15" fillId="0" borderId="17" xfId="57" applyNumberFormat="1" applyFont="1" applyBorder="1">
      <alignment horizontal="center" vertical="center"/>
      <protection/>
    </xf>
    <xf numFmtId="49" fontId="2" fillId="0" borderId="0" xfId="57" applyNumberFormat="1" applyFont="1" applyAlignment="1">
      <alignment horizontal="center"/>
      <protection/>
    </xf>
    <xf numFmtId="49" fontId="2" fillId="0" borderId="0" xfId="57" applyNumberFormat="1" applyFont="1" applyBorder="1" applyAlignment="1">
      <alignment horizontal="center"/>
      <protection/>
    </xf>
    <xf numFmtId="49" fontId="8" fillId="0" borderId="0" xfId="57" applyNumberFormat="1" applyFont="1" applyFill="1">
      <alignment horizontal="center" vertical="center"/>
      <protection/>
    </xf>
    <xf numFmtId="0" fontId="20" fillId="33" borderId="33" xfId="57" applyNumberFormat="1" applyFont="1" applyFill="1" applyBorder="1" applyAlignment="1">
      <alignment horizontal="center" vertical="center"/>
      <protection/>
    </xf>
    <xf numFmtId="1" fontId="16" fillId="0" borderId="34" xfId="57" applyNumberFormat="1" applyFont="1" applyFill="1" applyBorder="1" applyAlignment="1">
      <alignment horizontal="center" vertical="center"/>
      <protection/>
    </xf>
    <xf numFmtId="0" fontId="0" fillId="0" borderId="35" xfId="57" applyFont="1" applyBorder="1" applyAlignment="1">
      <alignment horizontal="center"/>
      <protection/>
    </xf>
    <xf numFmtId="0" fontId="0" fillId="0" borderId="35" xfId="57" applyFont="1" applyFill="1" applyBorder="1" applyAlignment="1">
      <alignment vertical="center"/>
      <protection/>
    </xf>
    <xf numFmtId="0" fontId="0" fillId="0" borderId="35" xfId="57" applyFont="1" applyFill="1" applyBorder="1" applyAlignment="1">
      <alignment horizontal="left"/>
      <protection/>
    </xf>
    <xf numFmtId="0" fontId="0" fillId="0" borderId="35" xfId="57" applyFont="1" applyFill="1" applyBorder="1" applyAlignment="1">
      <alignment horizontal="left" shrinkToFit="1"/>
      <protection/>
    </xf>
    <xf numFmtId="49" fontId="0" fillId="0" borderId="35" xfId="57" applyNumberFormat="1" applyFont="1" applyBorder="1" applyAlignment="1">
      <alignment horizontal="center" vertical="center" wrapText="1"/>
      <protection/>
    </xf>
    <xf numFmtId="0" fontId="0" fillId="0" borderId="35" xfId="57" applyFont="1" applyFill="1" applyBorder="1">
      <alignment horizontal="center" vertical="center"/>
      <protection/>
    </xf>
    <xf numFmtId="1" fontId="16" fillId="0" borderId="35" xfId="57" applyNumberFormat="1" applyFont="1" applyBorder="1" applyAlignment="1">
      <alignment horizontal="center" vertical="center"/>
      <protection/>
    </xf>
    <xf numFmtId="1" fontId="16" fillId="33" borderId="35" xfId="57" applyNumberFormat="1" applyFont="1" applyFill="1" applyBorder="1" applyAlignment="1">
      <alignment horizontal="center" vertical="center"/>
      <protection/>
    </xf>
    <xf numFmtId="0" fontId="24" fillId="0" borderId="36" xfId="57" applyFont="1" applyBorder="1" applyAlignment="1">
      <alignment horizontal="center" vertical="center"/>
      <protection/>
    </xf>
    <xf numFmtId="1" fontId="16" fillId="0" borderId="15" xfId="57" applyNumberFormat="1" applyFont="1" applyFill="1" applyBorder="1" applyAlignment="1">
      <alignment horizontal="center" vertical="center"/>
      <protection/>
    </xf>
    <xf numFmtId="0" fontId="0" fillId="0" borderId="15" xfId="57" applyFont="1" applyFill="1" applyBorder="1" applyAlignment="1">
      <alignment vertical="center"/>
      <protection/>
    </xf>
    <xf numFmtId="0" fontId="0" fillId="0" borderId="15" xfId="57" applyFont="1" applyFill="1" applyBorder="1" applyAlignment="1">
      <alignment horizontal="left" vertical="center"/>
      <protection/>
    </xf>
    <xf numFmtId="0" fontId="0" fillId="0" borderId="15" xfId="57" applyFont="1" applyFill="1" applyBorder="1" applyAlignment="1">
      <alignment horizontal="left" vertical="center" shrinkToFit="1"/>
      <protection/>
    </xf>
    <xf numFmtId="0" fontId="0" fillId="0" borderId="15" xfId="57" applyFont="1" applyBorder="1">
      <alignment horizontal="center" vertical="center"/>
      <protection/>
    </xf>
    <xf numFmtId="0" fontId="0" fillId="0" borderId="15" xfId="57" applyBorder="1">
      <alignment horizontal="center" vertical="center"/>
      <protection/>
    </xf>
    <xf numFmtId="1" fontId="16" fillId="33" borderId="15" xfId="57" applyNumberFormat="1" applyFont="1" applyFill="1" applyBorder="1" applyAlignment="1">
      <alignment horizontal="center" vertical="center"/>
      <protection/>
    </xf>
    <xf numFmtId="1" fontId="17" fillId="0" borderId="16" xfId="57" applyNumberFormat="1" applyFont="1" applyFill="1" applyBorder="1" applyAlignment="1">
      <alignment horizontal="center" vertical="center"/>
      <protection/>
    </xf>
    <xf numFmtId="1" fontId="0" fillId="0" borderId="15" xfId="57" applyNumberFormat="1" applyFont="1" applyFill="1" applyBorder="1" applyAlignment="1">
      <alignment/>
      <protection/>
    </xf>
    <xf numFmtId="1" fontId="0" fillId="0" borderId="15" xfId="57" applyNumberFormat="1" applyFont="1" applyFill="1" applyBorder="1" applyAlignment="1">
      <alignment horizontal="left"/>
      <protection/>
    </xf>
    <xf numFmtId="1" fontId="0" fillId="0" borderId="15" xfId="57" applyNumberFormat="1" applyFont="1" applyFill="1" applyBorder="1" applyAlignment="1">
      <alignment horizontal="left" shrinkToFit="1"/>
      <protection/>
    </xf>
    <xf numFmtId="1" fontId="0" fillId="0" borderId="15" xfId="58" applyFont="1" applyFill="1" applyBorder="1" applyAlignment="1">
      <alignment horizontal="center" vertical="center"/>
      <protection/>
    </xf>
    <xf numFmtId="1" fontId="0" fillId="0" borderId="15" xfId="58" applyFont="1" applyFill="1" applyBorder="1" applyAlignment="1">
      <alignment horizontal="center" vertical="center"/>
      <protection/>
    </xf>
    <xf numFmtId="0" fontId="16" fillId="0" borderId="15" xfId="57" applyNumberFormat="1" applyFont="1" applyFill="1" applyBorder="1" applyAlignment="1">
      <alignment horizontal="center" vertical="center"/>
      <protection/>
    </xf>
    <xf numFmtId="0" fontId="0" fillId="0" borderId="15" xfId="57" applyFont="1" applyFill="1" applyBorder="1" applyAlignment="1">
      <alignment horizontal="left"/>
      <protection/>
    </xf>
    <xf numFmtId="0" fontId="0" fillId="0" borderId="15" xfId="57" applyFont="1" applyFill="1" applyBorder="1" applyAlignment="1">
      <alignment horizontal="left" shrinkToFit="1"/>
      <protection/>
    </xf>
    <xf numFmtId="1" fontId="0" fillId="0" borderId="15" xfId="58" applyFont="1" applyFill="1" applyBorder="1" applyAlignment="1">
      <alignment horizontal="center" vertical="center" wrapText="1"/>
      <protection/>
    </xf>
    <xf numFmtId="0" fontId="0" fillId="0" borderId="16" xfId="57" applyBorder="1" applyAlignment="1">
      <alignment horizontal="center" vertical="center"/>
      <protection/>
    </xf>
    <xf numFmtId="0" fontId="0" fillId="0" borderId="15" xfId="57" applyNumberFormat="1" applyFont="1" applyBorder="1" applyAlignment="1">
      <alignment horizontal="center" vertical="center"/>
      <protection/>
    </xf>
    <xf numFmtId="49" fontId="0" fillId="0" borderId="15" xfId="57" applyNumberFormat="1" applyFont="1" applyFill="1" applyBorder="1" applyAlignment="1">
      <alignment vertical="center"/>
      <protection/>
    </xf>
    <xf numFmtId="49" fontId="0" fillId="0" borderId="15" xfId="57" applyNumberFormat="1" applyFont="1" applyFill="1" applyBorder="1" applyAlignment="1">
      <alignment horizontal="left" vertical="center"/>
      <protection/>
    </xf>
    <xf numFmtId="49" fontId="0" fillId="0" borderId="15" xfId="57" applyNumberFormat="1" applyFont="1" applyFill="1" applyBorder="1" applyAlignment="1">
      <alignment horizontal="left" vertical="center" shrinkToFit="1"/>
      <protection/>
    </xf>
    <xf numFmtId="49" fontId="0" fillId="0" borderId="15" xfId="57" applyNumberFormat="1" applyFont="1" applyBorder="1" applyAlignment="1">
      <alignment horizontal="center" vertical="center" wrapText="1"/>
      <protection/>
    </xf>
    <xf numFmtId="1" fontId="16" fillId="0" borderId="15" xfId="57" applyNumberFormat="1" applyFont="1" applyBorder="1" applyAlignment="1">
      <alignment horizontal="center" vertical="center"/>
      <protection/>
    </xf>
    <xf numFmtId="0" fontId="0" fillId="0" borderId="15" xfId="57" applyFont="1" applyFill="1" applyBorder="1" applyAlignment="1">
      <alignment/>
      <protection/>
    </xf>
    <xf numFmtId="0" fontId="0" fillId="0" borderId="15" xfId="57" applyNumberFormat="1" applyFont="1" applyFill="1" applyBorder="1" applyAlignment="1">
      <alignment horizontal="center" vertical="center"/>
      <protection/>
    </xf>
    <xf numFmtId="0" fontId="0" fillId="0" borderId="15" xfId="57" applyFont="1" applyFill="1" applyBorder="1">
      <alignment horizontal="center" vertical="center"/>
      <protection/>
    </xf>
    <xf numFmtId="0" fontId="0" fillId="0" borderId="15" xfId="57" applyFont="1" applyBorder="1" applyAlignment="1">
      <alignment horizontal="left" vertical="center"/>
      <protection/>
    </xf>
    <xf numFmtId="0" fontId="0" fillId="0" borderId="15" xfId="57" applyFont="1" applyBorder="1" applyAlignment="1">
      <alignment horizontal="left" vertical="center" shrinkToFit="1"/>
      <protection/>
    </xf>
    <xf numFmtId="0" fontId="0" fillId="0" borderId="15" xfId="57" applyFont="1" applyBorder="1" applyAlignment="1">
      <alignment vertical="center"/>
      <protection/>
    </xf>
    <xf numFmtId="49" fontId="0" fillId="0" borderId="15" xfId="57" applyNumberFormat="1" applyBorder="1">
      <alignment horizontal="center" vertical="center"/>
      <protection/>
    </xf>
    <xf numFmtId="0" fontId="0" fillId="0" borderId="15" xfId="57" applyBorder="1" applyAlignment="1">
      <alignment horizontal="left" vertical="center" shrinkToFit="1"/>
      <protection/>
    </xf>
    <xf numFmtId="0" fontId="0" fillId="0" borderId="15" xfId="57" applyBorder="1" applyAlignment="1">
      <alignment horizontal="center" vertical="center"/>
      <protection/>
    </xf>
    <xf numFmtId="0" fontId="0" fillId="0" borderId="37" xfId="57" applyBorder="1">
      <alignment horizontal="center" vertical="center"/>
      <protection/>
    </xf>
    <xf numFmtId="49" fontId="0" fillId="0" borderId="33" xfId="57" applyNumberFormat="1" applyBorder="1">
      <alignment horizontal="center" vertical="center"/>
      <protection/>
    </xf>
    <xf numFmtId="0" fontId="0" fillId="0" borderId="33" xfId="57" applyBorder="1">
      <alignment horizontal="center" vertical="center"/>
      <protection/>
    </xf>
    <xf numFmtId="0" fontId="0" fillId="0" borderId="33" xfId="57" applyBorder="1" applyAlignment="1">
      <alignment horizontal="left" vertical="center" shrinkToFit="1"/>
      <protection/>
    </xf>
    <xf numFmtId="0" fontId="0" fillId="0" borderId="33" xfId="57" applyFont="1" applyBorder="1">
      <alignment horizontal="center" vertical="center"/>
      <protection/>
    </xf>
    <xf numFmtId="0" fontId="0" fillId="0" borderId="33" xfId="57" applyBorder="1" applyAlignment="1">
      <alignment horizontal="center" vertical="center"/>
      <protection/>
    </xf>
    <xf numFmtId="0" fontId="0" fillId="0" borderId="38" xfId="57" applyBorder="1" applyAlignment="1">
      <alignment horizontal="center" vertical="center"/>
      <protection/>
    </xf>
    <xf numFmtId="49" fontId="0" fillId="0" borderId="0" xfId="57" applyNumberFormat="1">
      <alignment horizontal="center" vertical="center"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Alignment="1">
      <alignment horizontal="left" vertical="center"/>
      <protection/>
    </xf>
    <xf numFmtId="49" fontId="28" fillId="0" borderId="0" xfId="57" applyNumberFormat="1" applyFont="1" applyAlignment="1">
      <alignment horizontal="left" vertical="center"/>
      <protection/>
    </xf>
    <xf numFmtId="0" fontId="0" fillId="0" borderId="0" xfId="57" applyFont="1">
      <alignment horizontal="center" vertical="center"/>
      <protection/>
    </xf>
    <xf numFmtId="49" fontId="28" fillId="0" borderId="0" xfId="57" applyNumberFormat="1" applyFont="1" applyAlignment="1">
      <alignment horizontal="center"/>
      <protection/>
    </xf>
    <xf numFmtId="0" fontId="2" fillId="0" borderId="0" xfId="57" applyFont="1" applyAlignment="1">
      <alignment horizontal="center" vertical="center"/>
      <protection/>
    </xf>
    <xf numFmtId="2" fontId="4" fillId="0" borderId="0" xfId="57" applyNumberFormat="1" applyFont="1" applyAlignment="1">
      <alignment horizontal="center" vertical="center"/>
      <protection/>
    </xf>
    <xf numFmtId="0" fontId="20" fillId="33" borderId="39" xfId="57" applyNumberFormat="1" applyFont="1" applyFill="1" applyBorder="1" applyAlignment="1">
      <alignment horizontal="center" vertical="center" wrapText="1"/>
      <protection/>
    </xf>
    <xf numFmtId="49" fontId="20" fillId="33" borderId="39" xfId="57" applyNumberFormat="1" applyFont="1" applyFill="1" applyBorder="1" applyAlignment="1">
      <alignment horizontal="center" vertical="center"/>
      <protection/>
    </xf>
    <xf numFmtId="49" fontId="20" fillId="33" borderId="40" xfId="57" applyNumberFormat="1" applyFont="1" applyFill="1" applyBorder="1" applyAlignment="1">
      <alignment horizontal="center" vertical="center"/>
      <protection/>
    </xf>
    <xf numFmtId="49" fontId="20" fillId="33" borderId="39" xfId="57" applyNumberFormat="1" applyFont="1" applyFill="1" applyBorder="1" applyAlignment="1">
      <alignment horizontal="center" vertical="center" wrapText="1"/>
      <protection/>
    </xf>
    <xf numFmtId="0" fontId="32" fillId="33" borderId="41" xfId="57" applyNumberFormat="1" applyFont="1" applyFill="1" applyBorder="1" applyAlignment="1">
      <alignment horizontal="center" vertical="center"/>
      <protection/>
    </xf>
    <xf numFmtId="0" fontId="32" fillId="33" borderId="19" xfId="57" applyNumberFormat="1" applyFont="1" applyFill="1" applyBorder="1" applyAlignment="1">
      <alignment horizontal="center" vertical="center"/>
      <protection/>
    </xf>
    <xf numFmtId="0" fontId="32" fillId="33" borderId="20" xfId="57" applyNumberFormat="1" applyFont="1" applyFill="1" applyBorder="1" applyAlignment="1">
      <alignment horizontal="center" vertical="center"/>
      <protection/>
    </xf>
    <xf numFmtId="0" fontId="32" fillId="33" borderId="42" xfId="57" applyNumberFormat="1" applyFont="1" applyFill="1" applyBorder="1" applyAlignment="1">
      <alignment horizontal="center" vertical="center"/>
      <protection/>
    </xf>
    <xf numFmtId="0" fontId="32" fillId="33" borderId="43" xfId="57" applyNumberFormat="1" applyFont="1" applyFill="1" applyBorder="1" applyAlignment="1">
      <alignment horizontal="center" vertical="center"/>
      <protection/>
    </xf>
    <xf numFmtId="0" fontId="16" fillId="0" borderId="44" xfId="57" applyNumberFormat="1" applyFont="1" applyFill="1" applyBorder="1" applyAlignment="1">
      <alignment horizontal="center" vertical="center"/>
      <protection/>
    </xf>
    <xf numFmtId="1" fontId="5" fillId="0" borderId="12" xfId="57" applyNumberFormat="1" applyFont="1" applyBorder="1" applyAlignment="1">
      <alignment horizontal="center" vertical="center"/>
      <protection/>
    </xf>
    <xf numFmtId="1" fontId="5" fillId="33" borderId="12" xfId="57" applyNumberFormat="1" applyFont="1" applyFill="1" applyBorder="1" applyAlignment="1">
      <alignment horizontal="center" vertical="center"/>
      <protection/>
    </xf>
    <xf numFmtId="0" fontId="16" fillId="0" borderId="45" xfId="57" applyNumberFormat="1" applyFont="1" applyFill="1" applyBorder="1" applyAlignment="1">
      <alignment horizontal="center" vertical="center"/>
      <protection/>
    </xf>
    <xf numFmtId="1" fontId="5" fillId="33" borderId="15" xfId="57" applyNumberFormat="1" applyFont="1" applyFill="1" applyBorder="1" applyAlignment="1">
      <alignment horizontal="center" vertical="center"/>
      <protection/>
    </xf>
    <xf numFmtId="1" fontId="16" fillId="0" borderId="45" xfId="57" applyNumberFormat="1" applyFont="1" applyFill="1" applyBorder="1" applyAlignment="1">
      <alignment horizontal="center" vertical="center"/>
      <protection/>
    </xf>
    <xf numFmtId="1" fontId="16" fillId="0" borderId="46" xfId="57" applyNumberFormat="1" applyFont="1" applyFill="1" applyBorder="1" applyAlignment="1">
      <alignment horizontal="center" vertical="center"/>
      <protection/>
    </xf>
    <xf numFmtId="0" fontId="0" fillId="0" borderId="0" xfId="57" applyBorder="1" applyAlignment="1">
      <alignment horizontal="center" vertical="center"/>
      <protection/>
    </xf>
    <xf numFmtId="49" fontId="29" fillId="0" borderId="0" xfId="57" applyNumberFormat="1" applyFont="1" applyAlignment="1">
      <alignment horizontal="center"/>
      <protection/>
    </xf>
    <xf numFmtId="0" fontId="5" fillId="0" borderId="0" xfId="57" applyFont="1" applyAlignment="1">
      <alignment horizontal="center" vertical="center"/>
      <protection/>
    </xf>
    <xf numFmtId="1" fontId="5" fillId="0" borderId="15" xfId="57" applyNumberFormat="1" applyFont="1" applyBorder="1" applyAlignment="1">
      <alignment horizontal="center" vertical="center"/>
      <protection/>
    </xf>
    <xf numFmtId="1" fontId="0" fillId="0" borderId="25" xfId="57" applyNumberFormat="1" applyBorder="1" applyAlignment="1">
      <alignment horizontal="center"/>
      <protection/>
    </xf>
    <xf numFmtId="1" fontId="0" fillId="0" borderId="25" xfId="57" applyNumberFormat="1" applyBorder="1" applyAlignment="1">
      <alignment horizontal="left"/>
      <protection/>
    </xf>
    <xf numFmtId="1" fontId="0" fillId="0" borderId="27" xfId="57" applyNumberFormat="1" applyBorder="1" applyAlignment="1">
      <alignment horizontal="center"/>
      <protection/>
    </xf>
    <xf numFmtId="1" fontId="0" fillId="0" borderId="27" xfId="57" applyNumberFormat="1" applyBorder="1" applyAlignment="1">
      <alignment horizontal="left"/>
      <protection/>
    </xf>
    <xf numFmtId="0" fontId="0" fillId="0" borderId="27" xfId="57" applyBorder="1" applyAlignment="1">
      <alignment horizontal="center"/>
      <protection/>
    </xf>
    <xf numFmtId="0" fontId="0" fillId="0" borderId="27" xfId="57" applyBorder="1" applyAlignment="1">
      <alignment horizontal="left"/>
      <protection/>
    </xf>
    <xf numFmtId="0" fontId="0" fillId="0" borderId="27" xfId="57" applyBorder="1" applyAlignment="1" quotePrefix="1">
      <alignment horizontal="center"/>
      <protection/>
    </xf>
    <xf numFmtId="49" fontId="0" fillId="0" borderId="27" xfId="57" applyNumberFormat="1" applyBorder="1">
      <alignment horizontal="center" vertical="center"/>
      <protection/>
    </xf>
    <xf numFmtId="0" fontId="0" fillId="0" borderId="27" xfId="57" applyFont="1" applyBorder="1" applyAlignment="1">
      <alignment vertical="center"/>
      <protection/>
    </xf>
    <xf numFmtId="0" fontId="0" fillId="0" borderId="27" xfId="57" applyFont="1" applyBorder="1">
      <alignment horizontal="center" vertical="center"/>
      <protection/>
    </xf>
    <xf numFmtId="1" fontId="0" fillId="0" borderId="44" xfId="57" applyNumberFormat="1" applyBorder="1" applyAlignment="1">
      <alignment horizontal="center"/>
      <protection/>
    </xf>
    <xf numFmtId="1" fontId="0" fillId="0" borderId="45" xfId="57" applyNumberFormat="1" applyBorder="1" applyAlignment="1">
      <alignment horizontal="center"/>
      <protection/>
    </xf>
    <xf numFmtId="0" fontId="0" fillId="0" borderId="45" xfId="57" applyBorder="1" applyAlignment="1">
      <alignment horizontal="center"/>
      <protection/>
    </xf>
    <xf numFmtId="0" fontId="0" fillId="0" borderId="45" xfId="57" applyFont="1" applyBorder="1">
      <alignment horizontal="center" vertical="center"/>
      <protection/>
    </xf>
    <xf numFmtId="1" fontId="5" fillId="0" borderId="47" xfId="57" applyNumberFormat="1" applyFont="1" applyBorder="1" applyAlignment="1">
      <alignment horizontal="center" vertical="center"/>
      <protection/>
    </xf>
    <xf numFmtId="1" fontId="5" fillId="0" borderId="48" xfId="57" applyNumberFormat="1" applyFont="1" applyBorder="1" applyAlignment="1">
      <alignment horizontal="center" vertical="center"/>
      <protection/>
    </xf>
    <xf numFmtId="1" fontId="5" fillId="0" borderId="11" xfId="57" applyNumberFormat="1" applyFont="1" applyBorder="1" applyAlignment="1">
      <alignment horizontal="center" vertical="center"/>
      <protection/>
    </xf>
    <xf numFmtId="1" fontId="5" fillId="0" borderId="13" xfId="57" applyNumberFormat="1" applyFont="1" applyBorder="1" applyAlignment="1">
      <alignment horizontal="center" vertical="center"/>
      <protection/>
    </xf>
    <xf numFmtId="1" fontId="5" fillId="0" borderId="14" xfId="57" applyNumberFormat="1" applyFont="1" applyBorder="1" applyAlignment="1">
      <alignment horizontal="center" vertical="center"/>
      <protection/>
    </xf>
    <xf numFmtId="1" fontId="5" fillId="0" borderId="16" xfId="57" applyNumberFormat="1" applyFont="1" applyBorder="1" applyAlignment="1">
      <alignment horizontal="center" vertical="center"/>
      <protection/>
    </xf>
    <xf numFmtId="1" fontId="5" fillId="0" borderId="31" xfId="57" applyNumberFormat="1" applyFont="1" applyBorder="1" applyAlignment="1">
      <alignment horizontal="center" vertical="center"/>
      <protection/>
    </xf>
    <xf numFmtId="1" fontId="5" fillId="0" borderId="32" xfId="57" applyNumberFormat="1" applyFont="1" applyBorder="1" applyAlignment="1">
      <alignment horizontal="center" vertical="center"/>
      <protection/>
    </xf>
    <xf numFmtId="49" fontId="32" fillId="33" borderId="49" xfId="57" applyNumberFormat="1" applyFont="1" applyFill="1" applyBorder="1" applyAlignment="1">
      <alignment horizontal="center" vertical="center" wrapText="1"/>
      <protection/>
    </xf>
    <xf numFmtId="1" fontId="5" fillId="33" borderId="28" xfId="57" applyNumberFormat="1" applyFont="1" applyFill="1" applyBorder="1" applyAlignment="1">
      <alignment horizontal="center" vertical="center"/>
      <protection/>
    </xf>
    <xf numFmtId="1" fontId="5" fillId="33" borderId="29" xfId="57" applyNumberFormat="1" applyFont="1" applyFill="1" applyBorder="1" applyAlignment="1">
      <alignment horizontal="center" vertical="center"/>
      <protection/>
    </xf>
    <xf numFmtId="0" fontId="20" fillId="33" borderId="23" xfId="57" applyNumberFormat="1" applyFont="1" applyFill="1" applyBorder="1" applyAlignment="1">
      <alignment horizontal="center" vertical="center"/>
      <protection/>
    </xf>
    <xf numFmtId="0" fontId="20" fillId="33" borderId="24" xfId="57" applyNumberFormat="1" applyFont="1" applyFill="1" applyBorder="1" applyAlignment="1">
      <alignment horizontal="center" vertical="center"/>
      <protection/>
    </xf>
    <xf numFmtId="0" fontId="20" fillId="33" borderId="50" xfId="57" applyNumberFormat="1" applyFont="1" applyFill="1" applyBorder="1" applyAlignment="1">
      <alignment horizontal="center" vertical="center"/>
      <protection/>
    </xf>
    <xf numFmtId="1" fontId="5" fillId="33" borderId="11" xfId="57" applyNumberFormat="1" applyFont="1" applyFill="1" applyBorder="1" applyAlignment="1">
      <alignment horizontal="center" vertical="center"/>
      <protection/>
    </xf>
    <xf numFmtId="1" fontId="5" fillId="0" borderId="13" xfId="57" applyNumberFormat="1" applyFont="1" applyFill="1" applyBorder="1" applyAlignment="1">
      <alignment horizontal="center" vertical="center"/>
      <protection/>
    </xf>
    <xf numFmtId="1" fontId="5" fillId="33" borderId="14" xfId="57" applyNumberFormat="1" applyFont="1" applyFill="1" applyBorder="1" applyAlignment="1">
      <alignment horizontal="center" vertical="center"/>
      <protection/>
    </xf>
    <xf numFmtId="1" fontId="5" fillId="0" borderId="16" xfId="57" applyNumberFormat="1" applyFont="1" applyFill="1" applyBorder="1" applyAlignment="1">
      <alignment horizontal="center" vertical="center"/>
      <protection/>
    </xf>
    <xf numFmtId="1" fontId="5" fillId="33" borderId="25" xfId="57" applyNumberFormat="1" applyFont="1" applyFill="1" applyBorder="1" applyAlignment="1">
      <alignment horizontal="center" vertical="center"/>
      <protection/>
    </xf>
    <xf numFmtId="1" fontId="3" fillId="0" borderId="25" xfId="57" applyNumberFormat="1" applyFont="1" applyFill="1" applyBorder="1" applyAlignment="1">
      <alignment horizontal="center" vertical="center"/>
      <protection/>
    </xf>
    <xf numFmtId="1" fontId="5" fillId="33" borderId="27" xfId="57" applyNumberFormat="1" applyFont="1" applyFill="1" applyBorder="1" applyAlignment="1">
      <alignment horizontal="center" vertical="center"/>
      <protection/>
    </xf>
    <xf numFmtId="1" fontId="3" fillId="0" borderId="27" xfId="57" applyNumberFormat="1" applyFont="1" applyFill="1" applyBorder="1" applyAlignment="1">
      <alignment horizontal="center" vertical="center"/>
      <protection/>
    </xf>
    <xf numFmtId="1" fontId="16" fillId="0" borderId="51" xfId="57" applyNumberFormat="1" applyFont="1" applyFill="1" applyBorder="1" applyAlignment="1">
      <alignment horizontal="center" vertical="center"/>
      <protection/>
    </xf>
    <xf numFmtId="1" fontId="0" fillId="0" borderId="52" xfId="57" applyNumberFormat="1" applyBorder="1" applyAlignment="1">
      <alignment horizontal="center"/>
      <protection/>
    </xf>
    <xf numFmtId="1" fontId="0" fillId="0" borderId="52" xfId="57" applyNumberFormat="1" applyBorder="1" applyAlignment="1">
      <alignment horizontal="left"/>
      <protection/>
    </xf>
    <xf numFmtId="1" fontId="0" fillId="0" borderId="52" xfId="57" applyNumberFormat="1" applyBorder="1" applyAlignment="1" quotePrefix="1">
      <alignment horizontal="center"/>
      <protection/>
    </xf>
    <xf numFmtId="1" fontId="0" fillId="0" borderId="51" xfId="57" applyNumberFormat="1" applyBorder="1" applyAlignment="1">
      <alignment horizontal="center"/>
      <protection/>
    </xf>
    <xf numFmtId="1" fontId="5" fillId="0" borderId="37" xfId="57" applyNumberFormat="1" applyFont="1" applyBorder="1" applyAlignment="1">
      <alignment horizontal="center" vertical="center"/>
      <protection/>
    </xf>
    <xf numFmtId="1" fontId="5" fillId="0" borderId="33" xfId="57" applyNumberFormat="1" applyFont="1" applyBorder="1" applyAlignment="1">
      <alignment horizontal="center" vertical="center"/>
      <protection/>
    </xf>
    <xf numFmtId="1" fontId="5" fillId="0" borderId="38" xfId="57" applyNumberFormat="1" applyFont="1" applyBorder="1" applyAlignment="1">
      <alignment horizontal="center" vertical="center"/>
      <protection/>
    </xf>
    <xf numFmtId="1" fontId="5" fillId="0" borderId="53" xfId="57" applyNumberFormat="1" applyFont="1" applyBorder="1" applyAlignment="1">
      <alignment horizontal="center" vertical="center"/>
      <protection/>
    </xf>
    <xf numFmtId="1" fontId="5" fillId="0" borderId="54" xfId="57" applyNumberFormat="1" applyFont="1" applyBorder="1" applyAlignment="1">
      <alignment horizontal="center" vertical="center"/>
      <protection/>
    </xf>
    <xf numFmtId="1" fontId="5" fillId="33" borderId="55" xfId="57" applyNumberFormat="1" applyFont="1" applyFill="1" applyBorder="1" applyAlignment="1">
      <alignment horizontal="center" vertical="center"/>
      <protection/>
    </xf>
    <xf numFmtId="1" fontId="5" fillId="33" borderId="37" xfId="57" applyNumberFormat="1" applyFont="1" applyFill="1" applyBorder="1" applyAlignment="1">
      <alignment horizontal="center" vertical="center"/>
      <protection/>
    </xf>
    <xf numFmtId="1" fontId="5" fillId="33" borderId="33" xfId="57" applyNumberFormat="1" applyFont="1" applyFill="1" applyBorder="1" applyAlignment="1">
      <alignment horizontal="center" vertical="center"/>
      <protection/>
    </xf>
    <xf numFmtId="1" fontId="5" fillId="0" borderId="38" xfId="57" applyNumberFormat="1" applyFont="1" applyFill="1" applyBorder="1" applyAlignment="1">
      <alignment horizontal="center" vertical="center"/>
      <protection/>
    </xf>
    <xf numFmtId="1" fontId="5" fillId="33" borderId="52" xfId="57" applyNumberFormat="1" applyFont="1" applyFill="1" applyBorder="1" applyAlignment="1">
      <alignment horizontal="center" vertical="center"/>
      <protection/>
    </xf>
    <xf numFmtId="1" fontId="3" fillId="0" borderId="52" xfId="57" applyNumberFormat="1" applyFont="1" applyFill="1" applyBorder="1" applyAlignment="1">
      <alignment horizontal="center" vertical="center"/>
      <protection/>
    </xf>
    <xf numFmtId="1" fontId="15" fillId="0" borderId="12" xfId="0" applyNumberFormat="1" applyFont="1" applyFill="1" applyBorder="1" applyAlignment="1">
      <alignment/>
    </xf>
    <xf numFmtId="1" fontId="15" fillId="0" borderId="12" xfId="0" applyNumberFormat="1" applyFont="1" applyFill="1" applyBorder="1" applyAlignment="1">
      <alignment horizontal="left"/>
    </xf>
    <xf numFmtId="1" fontId="15" fillId="0" borderId="12" xfId="0" applyNumberFormat="1" applyFont="1" applyFill="1" applyBorder="1" applyAlignment="1">
      <alignment horizontal="center"/>
    </xf>
    <xf numFmtId="1" fontId="15" fillId="0" borderId="15" xfId="0" applyNumberFormat="1" applyFont="1" applyFill="1" applyBorder="1" applyAlignment="1">
      <alignment/>
    </xf>
    <xf numFmtId="1" fontId="15" fillId="0" borderId="15" xfId="0" applyNumberFormat="1" applyFont="1" applyFill="1" applyBorder="1" applyAlignment="1">
      <alignment horizontal="left"/>
    </xf>
    <xf numFmtId="1" fontId="15" fillId="0" borderId="15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/>
    </xf>
    <xf numFmtId="0" fontId="15" fillId="0" borderId="15" xfId="0" applyFont="1" applyFill="1" applyBorder="1" applyAlignment="1">
      <alignment horizontal="left"/>
    </xf>
    <xf numFmtId="0" fontId="15" fillId="0" borderId="15" xfId="0" applyFont="1" applyFill="1" applyBorder="1" applyAlignment="1" quotePrefix="1">
      <alignment horizontal="left"/>
    </xf>
    <xf numFmtId="0" fontId="15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0" xfId="57" applyBorder="1">
      <alignment horizontal="center" vertical="center"/>
      <protection/>
    </xf>
    <xf numFmtId="1" fontId="17" fillId="0" borderId="0" xfId="57" applyNumberFormat="1" applyFont="1" applyFill="1" applyBorder="1" applyAlignment="1">
      <alignment horizontal="center" vertical="center"/>
      <protection/>
    </xf>
    <xf numFmtId="1" fontId="0" fillId="34" borderId="14" xfId="57" applyNumberFormat="1" applyFont="1" applyFill="1" applyBorder="1" applyAlignment="1">
      <alignment horizontal="center" vertical="center"/>
      <protection/>
    </xf>
    <xf numFmtId="0" fontId="15" fillId="34" borderId="15" xfId="57" applyNumberFormat="1" applyFont="1" applyFill="1" applyBorder="1" applyAlignment="1">
      <alignment horizontal="center" vertical="center"/>
      <protection/>
    </xf>
    <xf numFmtId="1" fontId="0" fillId="34" borderId="15" xfId="57" applyNumberFormat="1" applyFont="1" applyFill="1" applyBorder="1" applyAlignment="1">
      <alignment/>
      <protection/>
    </xf>
    <xf numFmtId="1" fontId="0" fillId="34" borderId="15" xfId="57" applyNumberFormat="1" applyFont="1" applyFill="1" applyBorder="1" applyAlignment="1">
      <alignment horizontal="left"/>
      <protection/>
    </xf>
    <xf numFmtId="1" fontId="0" fillId="34" borderId="15" xfId="60" applyFont="1" applyFill="1" applyBorder="1" applyAlignment="1">
      <alignment horizontal="center" vertical="top" wrapText="1"/>
      <protection/>
    </xf>
    <xf numFmtId="1" fontId="0" fillId="34" borderId="15" xfId="57" applyNumberFormat="1" applyFont="1" applyFill="1" applyBorder="1" applyAlignment="1">
      <alignment horizontal="center" vertical="center"/>
      <protection/>
    </xf>
    <xf numFmtId="1" fontId="0" fillId="34" borderId="32" xfId="57" applyNumberFormat="1" applyFont="1" applyFill="1" applyBorder="1" applyAlignment="1">
      <alignment horizontal="center" vertical="center"/>
      <protection/>
    </xf>
    <xf numFmtId="1" fontId="0" fillId="34" borderId="27" xfId="57" applyNumberFormat="1" applyFont="1" applyFill="1" applyBorder="1" applyAlignment="1">
      <alignment horizontal="center" vertical="center"/>
      <protection/>
    </xf>
    <xf numFmtId="1" fontId="24" fillId="34" borderId="30" xfId="57" applyNumberFormat="1" applyFont="1" applyFill="1" applyBorder="1" applyAlignment="1">
      <alignment horizontal="center" vertical="center"/>
      <protection/>
    </xf>
    <xf numFmtId="0" fontId="0" fillId="34" borderId="15" xfId="57" applyNumberFormat="1" applyFont="1" applyFill="1" applyBorder="1" applyAlignment="1">
      <alignment horizontal="center" vertical="center"/>
      <protection/>
    </xf>
    <xf numFmtId="0" fontId="0" fillId="34" borderId="32" xfId="57" applyNumberFormat="1" applyFont="1" applyFill="1" applyBorder="1" applyAlignment="1">
      <alignment horizontal="center" vertical="center"/>
      <protection/>
    </xf>
    <xf numFmtId="0" fontId="15" fillId="34" borderId="15" xfId="57" applyNumberFormat="1" applyFont="1" applyFill="1" applyBorder="1">
      <alignment horizontal="center" vertical="center"/>
      <protection/>
    </xf>
    <xf numFmtId="1" fontId="0" fillId="34" borderId="15" xfId="57" applyNumberFormat="1" applyFont="1" applyFill="1" applyBorder="1" applyAlignment="1">
      <alignment horizontal="left" shrinkToFit="1"/>
      <protection/>
    </xf>
    <xf numFmtId="1" fontId="17" fillId="34" borderId="30" xfId="57" applyNumberFormat="1" applyFont="1" applyFill="1" applyBorder="1" applyAlignment="1">
      <alignment horizontal="center" vertical="center"/>
      <protection/>
    </xf>
    <xf numFmtId="1" fontId="0" fillId="34" borderId="17" xfId="57" applyNumberFormat="1" applyFont="1" applyFill="1" applyBorder="1" applyAlignment="1">
      <alignment horizontal="center"/>
      <protection/>
    </xf>
    <xf numFmtId="1" fontId="0" fillId="34" borderId="15" xfId="57" applyNumberFormat="1" applyFont="1" applyFill="1" applyBorder="1" applyAlignment="1">
      <alignment horizontal="center"/>
      <protection/>
    </xf>
    <xf numFmtId="0" fontId="0" fillId="34" borderId="15" xfId="57" applyFont="1" applyFill="1" applyBorder="1" applyAlignment="1">
      <alignment horizontal="center"/>
      <protection/>
    </xf>
    <xf numFmtId="0" fontId="0" fillId="34" borderId="17" xfId="57" applyFont="1" applyFill="1" applyBorder="1" applyAlignment="1">
      <alignment horizontal="center"/>
      <protection/>
    </xf>
    <xf numFmtId="0" fontId="15" fillId="34" borderId="17" xfId="57" applyNumberFormat="1" applyFont="1" applyFill="1" applyBorder="1" applyAlignment="1">
      <alignment horizontal="center" vertical="center"/>
      <protection/>
    </xf>
    <xf numFmtId="0" fontId="0" fillId="34" borderId="33" xfId="57" applyNumberFormat="1" applyFont="1" applyFill="1" applyBorder="1">
      <alignment horizontal="center" vertical="center"/>
      <protection/>
    </xf>
    <xf numFmtId="1" fontId="0" fillId="34" borderId="33" xfId="57" applyNumberFormat="1" applyFont="1" applyFill="1" applyBorder="1" applyAlignment="1">
      <alignment/>
      <protection/>
    </xf>
    <xf numFmtId="1" fontId="0" fillId="34" borderId="33" xfId="57" applyNumberFormat="1" applyFont="1" applyFill="1" applyBorder="1" applyAlignment="1">
      <alignment horizontal="left"/>
      <protection/>
    </xf>
    <xf numFmtId="1" fontId="0" fillId="34" borderId="33" xfId="60" applyFont="1" applyFill="1" applyBorder="1" applyAlignment="1">
      <alignment horizontal="center" vertical="top" wrapText="1"/>
      <protection/>
    </xf>
    <xf numFmtId="1" fontId="0" fillId="34" borderId="33" xfId="57" applyNumberFormat="1" applyFont="1" applyFill="1" applyBorder="1" applyAlignment="1">
      <alignment horizontal="center" vertical="center"/>
      <protection/>
    </xf>
    <xf numFmtId="1" fontId="0" fillId="34" borderId="54" xfId="57" applyNumberFormat="1" applyFont="1" applyFill="1" applyBorder="1" applyAlignment="1">
      <alignment horizontal="center" vertical="center"/>
      <protection/>
    </xf>
    <xf numFmtId="1" fontId="0" fillId="34" borderId="52" xfId="57" applyNumberFormat="1" applyFont="1" applyFill="1" applyBorder="1" applyAlignment="1">
      <alignment horizontal="center" vertical="center"/>
      <protection/>
    </xf>
    <xf numFmtId="1" fontId="24" fillId="34" borderId="52" xfId="57" applyNumberFormat="1" applyFont="1" applyFill="1" applyBorder="1" applyAlignment="1">
      <alignment horizontal="center" vertical="center"/>
      <protection/>
    </xf>
    <xf numFmtId="0" fontId="0" fillId="34" borderId="15" xfId="57" applyNumberFormat="1" applyFont="1" applyFill="1" applyBorder="1">
      <alignment horizontal="center" vertical="center"/>
      <protection/>
    </xf>
    <xf numFmtId="0" fontId="0" fillId="34" borderId="16" xfId="57" applyNumberFormat="1" applyFont="1" applyFill="1" applyBorder="1" applyAlignment="1">
      <alignment horizontal="center" vertical="center"/>
      <protection/>
    </xf>
    <xf numFmtId="1" fontId="0" fillId="34" borderId="29" xfId="57" applyNumberFormat="1" applyFont="1" applyFill="1" applyBorder="1" applyAlignment="1">
      <alignment horizontal="center" vertical="center"/>
      <protection/>
    </xf>
    <xf numFmtId="1" fontId="0" fillId="34" borderId="15" xfId="57" applyNumberFormat="1" applyFont="1" applyFill="1" applyBorder="1">
      <alignment horizontal="center" vertical="center"/>
      <protection/>
    </xf>
    <xf numFmtId="1" fontId="0" fillId="34" borderId="16" xfId="57" applyNumberFormat="1" applyFont="1" applyFill="1" applyBorder="1">
      <alignment horizontal="center" vertical="center"/>
      <protection/>
    </xf>
    <xf numFmtId="1" fontId="24" fillId="34" borderId="27" xfId="57" applyNumberFormat="1" applyFont="1" applyFill="1" applyBorder="1" applyAlignment="1">
      <alignment horizontal="center" vertical="center"/>
      <protection/>
    </xf>
    <xf numFmtId="1" fontId="0" fillId="34" borderId="16" xfId="57" applyNumberFormat="1" applyFont="1" applyFill="1" applyBorder="1" applyAlignment="1">
      <alignment horizontal="center" vertical="center"/>
      <protection/>
    </xf>
    <xf numFmtId="1" fontId="0" fillId="34" borderId="17" xfId="57" applyNumberFormat="1" applyFont="1" applyFill="1" applyBorder="1" applyAlignment="1">
      <alignment horizontal="center"/>
      <protection/>
    </xf>
    <xf numFmtId="0" fontId="0" fillId="34" borderId="17" xfId="57" applyNumberFormat="1" applyFont="1" applyFill="1" applyBorder="1">
      <alignment horizontal="center" vertical="center"/>
      <protection/>
    </xf>
    <xf numFmtId="1" fontId="0" fillId="34" borderId="37" xfId="57" applyNumberFormat="1" applyFont="1" applyFill="1" applyBorder="1" applyAlignment="1">
      <alignment horizontal="center" vertical="center"/>
      <protection/>
    </xf>
    <xf numFmtId="1" fontId="0" fillId="34" borderId="38" xfId="57" applyNumberFormat="1" applyFont="1" applyFill="1" applyBorder="1" applyAlignment="1">
      <alignment horizontal="center" vertical="center"/>
      <protection/>
    </xf>
    <xf numFmtId="1" fontId="0" fillId="34" borderId="55" xfId="57" applyNumberFormat="1" applyFont="1" applyFill="1" applyBorder="1" applyAlignment="1">
      <alignment horizontal="center" vertical="center"/>
      <protection/>
    </xf>
    <xf numFmtId="1" fontId="17" fillId="34" borderId="52" xfId="57" applyNumberFormat="1" applyFont="1" applyFill="1" applyBorder="1" applyAlignment="1">
      <alignment horizontal="center" vertical="center"/>
      <protection/>
    </xf>
    <xf numFmtId="49" fontId="0" fillId="34" borderId="15" xfId="57" applyNumberFormat="1" applyFont="1" applyFill="1" applyBorder="1">
      <alignment horizontal="center" vertical="center"/>
      <protection/>
    </xf>
    <xf numFmtId="0" fontId="15" fillId="34" borderId="33" xfId="57" applyNumberFormat="1" applyFont="1" applyFill="1" applyBorder="1" applyAlignment="1">
      <alignment horizontal="center" vertical="center"/>
      <protection/>
    </xf>
    <xf numFmtId="1" fontId="16" fillId="34" borderId="34" xfId="57" applyNumberFormat="1" applyFont="1" applyFill="1" applyBorder="1" applyAlignment="1">
      <alignment horizontal="center" vertical="center"/>
      <protection/>
    </xf>
    <xf numFmtId="0" fontId="0" fillId="34" borderId="15" xfId="57" applyFont="1" applyFill="1" applyBorder="1" applyAlignment="1">
      <alignment vertical="center"/>
      <protection/>
    </xf>
    <xf numFmtId="0" fontId="0" fillId="34" borderId="15" xfId="57" applyFont="1" applyFill="1" applyBorder="1" applyAlignment="1">
      <alignment horizontal="left"/>
      <protection/>
    </xf>
    <xf numFmtId="0" fontId="0" fillId="34" borderId="15" xfId="57" applyFont="1" applyFill="1" applyBorder="1" applyAlignment="1">
      <alignment horizontal="left" shrinkToFit="1"/>
      <protection/>
    </xf>
    <xf numFmtId="1" fontId="0" fillId="34" borderId="15" xfId="57" applyNumberFormat="1" applyFont="1" applyFill="1" applyBorder="1" applyAlignment="1">
      <alignment horizontal="center" vertical="center"/>
      <protection/>
    </xf>
    <xf numFmtId="1" fontId="16" fillId="34" borderId="15" xfId="57" applyNumberFormat="1" applyFont="1" applyFill="1" applyBorder="1" applyAlignment="1">
      <alignment horizontal="center" vertical="center"/>
      <protection/>
    </xf>
    <xf numFmtId="1" fontId="0" fillId="34" borderId="15" xfId="57" applyNumberFormat="1" applyFont="1" applyFill="1" applyBorder="1" applyAlignment="1">
      <alignment/>
      <protection/>
    </xf>
    <xf numFmtId="1" fontId="0" fillId="34" borderId="15" xfId="57" applyNumberFormat="1" applyFont="1" applyFill="1" applyBorder="1" applyAlignment="1">
      <alignment horizontal="left"/>
      <protection/>
    </xf>
    <xf numFmtId="1" fontId="0" fillId="34" borderId="15" xfId="57" applyNumberFormat="1" applyFont="1" applyFill="1" applyBorder="1" applyAlignment="1">
      <alignment horizontal="left" shrinkToFit="1"/>
      <protection/>
    </xf>
    <xf numFmtId="0" fontId="0" fillId="34" borderId="15" xfId="57" applyFill="1" applyBorder="1" applyAlignment="1">
      <alignment horizontal="center"/>
      <protection/>
    </xf>
    <xf numFmtId="0" fontId="0" fillId="34" borderId="15" xfId="57" applyFont="1" applyFill="1" applyBorder="1" applyAlignment="1">
      <alignment/>
      <protection/>
    </xf>
    <xf numFmtId="1" fontId="0" fillId="34" borderId="15" xfId="58" applyFont="1" applyFill="1" applyBorder="1" applyAlignment="1">
      <alignment horizontal="center" vertical="center"/>
      <protection/>
    </xf>
    <xf numFmtId="1" fontId="0" fillId="34" borderId="15" xfId="58" applyFont="1" applyFill="1" applyBorder="1" applyAlignment="1">
      <alignment horizontal="center" vertical="center" wrapText="1"/>
      <protection/>
    </xf>
    <xf numFmtId="49" fontId="0" fillId="34" borderId="15" xfId="57" applyNumberFormat="1" applyFont="1" applyFill="1" applyBorder="1" applyAlignment="1">
      <alignment horizontal="center" vertical="center" wrapText="1"/>
      <protection/>
    </xf>
    <xf numFmtId="0" fontId="0" fillId="34" borderId="15" xfId="57" applyFont="1" applyFill="1" applyBorder="1">
      <alignment horizontal="center" vertical="center"/>
      <protection/>
    </xf>
    <xf numFmtId="0" fontId="0" fillId="34" borderId="15" xfId="57" applyNumberFormat="1" applyFont="1" applyFill="1" applyBorder="1" applyAlignment="1">
      <alignment horizontal="center" vertical="center"/>
      <protection/>
    </xf>
    <xf numFmtId="49" fontId="0" fillId="34" borderId="15" xfId="57" applyNumberFormat="1" applyFont="1" applyFill="1" applyBorder="1" applyAlignment="1">
      <alignment vertical="center"/>
      <protection/>
    </xf>
    <xf numFmtId="49" fontId="0" fillId="34" borderId="15" xfId="57" applyNumberFormat="1" applyFont="1" applyFill="1" applyBorder="1" applyAlignment="1">
      <alignment horizontal="left" vertical="center"/>
      <protection/>
    </xf>
    <xf numFmtId="49" fontId="0" fillId="34" borderId="15" xfId="57" applyNumberFormat="1" applyFont="1" applyFill="1" applyBorder="1" applyAlignment="1">
      <alignment horizontal="left" vertical="center" shrinkToFit="1"/>
      <protection/>
    </xf>
    <xf numFmtId="0" fontId="0" fillId="34" borderId="15" xfId="57" applyFont="1" applyFill="1" applyBorder="1" applyAlignment="1">
      <alignment horizontal="left" vertical="center"/>
      <protection/>
    </xf>
    <xf numFmtId="0" fontId="0" fillId="34" borderId="15" xfId="57" applyFont="1" applyFill="1" applyBorder="1" applyAlignment="1">
      <alignment horizontal="left" vertical="center" shrinkToFit="1"/>
      <protection/>
    </xf>
    <xf numFmtId="0" fontId="0" fillId="34" borderId="15" xfId="57" applyFill="1" applyBorder="1">
      <alignment horizontal="center" vertical="center"/>
      <protection/>
    </xf>
    <xf numFmtId="1" fontId="16" fillId="34" borderId="37" xfId="57" applyNumberFormat="1" applyFont="1" applyFill="1" applyBorder="1" applyAlignment="1">
      <alignment horizontal="center" vertical="center"/>
      <protection/>
    </xf>
    <xf numFmtId="49" fontId="16" fillId="34" borderId="33" xfId="57" applyNumberFormat="1" applyFont="1" applyFill="1" applyBorder="1" applyAlignment="1">
      <alignment horizontal="left" vertical="center"/>
      <protection/>
    </xf>
    <xf numFmtId="49" fontId="16" fillId="34" borderId="33" xfId="57" applyNumberFormat="1" applyFont="1" applyFill="1" applyBorder="1" applyAlignment="1">
      <alignment horizontal="center" vertical="center"/>
      <protection/>
    </xf>
    <xf numFmtId="1" fontId="16" fillId="34" borderId="33" xfId="57" applyNumberFormat="1" applyFont="1" applyFill="1" applyBorder="1" applyAlignment="1">
      <alignment horizontal="center" vertical="center"/>
      <protection/>
    </xf>
    <xf numFmtId="1" fontId="16" fillId="34" borderId="38" xfId="57" applyNumberFormat="1" applyFont="1" applyFill="1" applyBorder="1" applyAlignment="1">
      <alignment horizontal="center" vertical="center"/>
      <protection/>
    </xf>
    <xf numFmtId="1" fontId="16" fillId="34" borderId="55" xfId="57" applyNumberFormat="1" applyFont="1" applyFill="1" applyBorder="1" applyAlignment="1">
      <alignment horizontal="center" vertical="center"/>
      <protection/>
    </xf>
    <xf numFmtId="1" fontId="17" fillId="34" borderId="16" xfId="57" applyNumberFormat="1" applyFont="1" applyFill="1" applyBorder="1" applyAlignment="1">
      <alignment horizontal="center" vertical="center"/>
      <protection/>
    </xf>
    <xf numFmtId="0" fontId="0" fillId="34" borderId="16" xfId="57" applyFill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 wrapText="1"/>
    </xf>
    <xf numFmtId="49" fontId="20" fillId="0" borderId="56" xfId="0" applyNumberFormat="1" applyFont="1" applyBorder="1" applyAlignment="1">
      <alignment horizontal="center" vertical="center" wrapText="1"/>
    </xf>
    <xf numFmtId="49" fontId="20" fillId="0" borderId="50" xfId="0" applyNumberFormat="1" applyFont="1" applyBorder="1" applyAlignment="1">
      <alignment horizontal="center" vertical="center"/>
    </xf>
    <xf numFmtId="49" fontId="20" fillId="0" borderId="57" xfId="0" applyNumberFormat="1" applyFont="1" applyBorder="1" applyAlignment="1">
      <alignment horizontal="center" vertical="center"/>
    </xf>
    <xf numFmtId="49" fontId="20" fillId="0" borderId="39" xfId="0" applyNumberFormat="1" applyFont="1" applyFill="1" applyBorder="1" applyAlignment="1">
      <alignment horizontal="center" vertical="center" wrapText="1"/>
    </xf>
    <xf numFmtId="49" fontId="20" fillId="0" borderId="58" xfId="0" applyNumberFormat="1" applyFont="1" applyFill="1" applyBorder="1" applyAlignment="1">
      <alignment horizontal="center" vertical="center" wrapText="1"/>
    </xf>
    <xf numFmtId="49" fontId="20" fillId="0" borderId="39" xfId="0" applyNumberFormat="1" applyFont="1" applyBorder="1" applyAlignment="1">
      <alignment horizontal="center" vertical="center" wrapText="1"/>
    </xf>
    <xf numFmtId="49" fontId="20" fillId="0" borderId="58" xfId="0" applyNumberFormat="1" applyFont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49" fontId="20" fillId="0" borderId="59" xfId="0" applyNumberFormat="1" applyFont="1" applyBorder="1" applyAlignment="1">
      <alignment horizontal="center" vertical="center"/>
    </xf>
    <xf numFmtId="49" fontId="20" fillId="0" borderId="60" xfId="0" applyNumberFormat="1" applyFont="1" applyBorder="1" applyAlignment="1">
      <alignment horizontal="center" vertical="center"/>
    </xf>
    <xf numFmtId="49" fontId="20" fillId="0" borderId="61" xfId="0" applyNumberFormat="1" applyFont="1" applyBorder="1" applyAlignment="1">
      <alignment horizontal="center" vertical="center"/>
    </xf>
    <xf numFmtId="0" fontId="17" fillId="0" borderId="0" xfId="57" applyFont="1" applyAlignment="1">
      <alignment horizontal="center" vertical="center"/>
      <protection/>
    </xf>
    <xf numFmtId="49" fontId="17" fillId="0" borderId="0" xfId="57" applyNumberFormat="1" applyFont="1" applyAlignment="1">
      <alignment horizontal="center" vertical="center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20" fillId="33" borderId="31" xfId="57" applyNumberFormat="1" applyFont="1" applyFill="1" applyBorder="1" applyAlignment="1">
      <alignment horizontal="center" vertical="center"/>
      <protection/>
    </xf>
    <xf numFmtId="49" fontId="20" fillId="33" borderId="47" xfId="57" applyNumberFormat="1" applyFont="1" applyFill="1" applyBorder="1" applyAlignment="1">
      <alignment horizontal="center" vertical="center"/>
      <protection/>
    </xf>
    <xf numFmtId="0" fontId="25" fillId="0" borderId="0" xfId="57" applyFont="1" applyAlignment="1">
      <alignment horizontal="center" vertical="center"/>
      <protection/>
    </xf>
    <xf numFmtId="49" fontId="19" fillId="0" borderId="0" xfId="57" applyNumberFormat="1" applyFont="1" applyAlignment="1">
      <alignment horizontal="center" vertical="center"/>
      <protection/>
    </xf>
    <xf numFmtId="49" fontId="20" fillId="33" borderId="11" xfId="57" applyNumberFormat="1" applyFont="1" applyFill="1" applyBorder="1" applyAlignment="1">
      <alignment horizontal="center" vertical="center"/>
      <protection/>
    </xf>
    <xf numFmtId="49" fontId="20" fillId="33" borderId="62" xfId="57" applyNumberFormat="1" applyFont="1" applyFill="1" applyBorder="1" applyAlignment="1">
      <alignment horizontal="center" vertical="center"/>
      <protection/>
    </xf>
    <xf numFmtId="49" fontId="20" fillId="33" borderId="12" xfId="57" applyNumberFormat="1" applyFont="1" applyFill="1" applyBorder="1" applyAlignment="1">
      <alignment horizontal="center" vertical="center" wrapText="1"/>
      <protection/>
    </xf>
    <xf numFmtId="49" fontId="20" fillId="33" borderId="17" xfId="57" applyNumberFormat="1" applyFont="1" applyFill="1" applyBorder="1" applyAlignment="1">
      <alignment horizontal="center" vertical="center" wrapText="1"/>
      <protection/>
    </xf>
    <xf numFmtId="49" fontId="20" fillId="33" borderId="12" xfId="57" applyNumberFormat="1" applyFont="1" applyFill="1" applyBorder="1" applyAlignment="1">
      <alignment horizontal="center" vertical="center"/>
      <protection/>
    </xf>
    <xf numFmtId="49" fontId="20" fillId="33" borderId="17" xfId="57" applyNumberFormat="1" applyFont="1" applyFill="1" applyBorder="1" applyAlignment="1">
      <alignment horizontal="center" vertical="center"/>
      <protection/>
    </xf>
    <xf numFmtId="49" fontId="16" fillId="0" borderId="0" xfId="57" applyNumberFormat="1" applyFont="1" applyAlignment="1">
      <alignment horizontal="center" vertical="center"/>
      <protection/>
    </xf>
    <xf numFmtId="49" fontId="20" fillId="33" borderId="24" xfId="57" applyNumberFormat="1" applyFont="1" applyFill="1" applyBorder="1" applyAlignment="1">
      <alignment horizontal="center" vertical="center" wrapText="1"/>
      <protection/>
    </xf>
    <xf numFmtId="49" fontId="20" fillId="33" borderId="19" xfId="57" applyNumberFormat="1" applyFont="1" applyFill="1" applyBorder="1" applyAlignment="1">
      <alignment horizontal="center" vertical="center" wrapText="1"/>
      <protection/>
    </xf>
    <xf numFmtId="49" fontId="20" fillId="33" borderId="56" xfId="57" applyNumberFormat="1" applyFont="1" applyFill="1" applyBorder="1" applyAlignment="1">
      <alignment horizontal="center" vertical="center" wrapText="1"/>
      <protection/>
    </xf>
    <xf numFmtId="0" fontId="20" fillId="33" borderId="31" xfId="57" applyNumberFormat="1" applyFont="1" applyFill="1" applyBorder="1" applyAlignment="1">
      <alignment horizontal="center" vertical="center" wrapText="1"/>
      <protection/>
    </xf>
    <xf numFmtId="0" fontId="20" fillId="33" borderId="54" xfId="57" applyNumberFormat="1" applyFont="1" applyFill="1" applyBorder="1" applyAlignment="1">
      <alignment horizontal="center" vertical="center" wrapText="1"/>
      <protection/>
    </xf>
    <xf numFmtId="49" fontId="20" fillId="33" borderId="25" xfId="57" applyNumberFormat="1" applyFont="1" applyFill="1" applyBorder="1" applyAlignment="1">
      <alignment horizontal="center" vertical="center"/>
      <protection/>
    </xf>
    <xf numFmtId="49" fontId="20" fillId="33" borderId="52" xfId="57" applyNumberFormat="1" applyFont="1" applyFill="1" applyBorder="1" applyAlignment="1">
      <alignment horizontal="center" vertical="center"/>
      <protection/>
    </xf>
    <xf numFmtId="49" fontId="16" fillId="0" borderId="0" xfId="57" applyNumberFormat="1" applyFont="1" applyAlignment="1">
      <alignment horizontal="left" vertical="center"/>
      <protection/>
    </xf>
    <xf numFmtId="0" fontId="0" fillId="0" borderId="0" xfId="57" applyAlignment="1">
      <alignment horizontal="left" vertical="center"/>
      <protection/>
    </xf>
    <xf numFmtId="49" fontId="20" fillId="33" borderId="33" xfId="57" applyNumberFormat="1" applyFont="1" applyFill="1" applyBorder="1" applyAlignment="1">
      <alignment horizontal="center" vertical="center" wrapText="1"/>
      <protection/>
    </xf>
    <xf numFmtId="49" fontId="20" fillId="33" borderId="33" xfId="57" applyNumberFormat="1" applyFont="1" applyFill="1" applyBorder="1" applyAlignment="1">
      <alignment horizontal="center" vertical="center"/>
      <protection/>
    </xf>
    <xf numFmtId="49" fontId="5" fillId="0" borderId="0" xfId="57" applyNumberFormat="1" applyFont="1" applyAlignment="1">
      <alignment horizontal="left" vertical="center"/>
      <protection/>
    </xf>
    <xf numFmtId="0" fontId="20" fillId="33" borderId="12" xfId="57" applyNumberFormat="1" applyFont="1" applyFill="1" applyBorder="1" applyAlignment="1">
      <alignment horizontal="center" vertical="center" wrapText="1"/>
      <protection/>
    </xf>
    <xf numFmtId="0" fontId="20" fillId="33" borderId="33" xfId="57" applyNumberFormat="1" applyFont="1" applyFill="1" applyBorder="1" applyAlignment="1">
      <alignment horizontal="center" vertical="center" wrapText="1"/>
      <protection/>
    </xf>
    <xf numFmtId="49" fontId="20" fillId="33" borderId="13" xfId="57" applyNumberFormat="1" applyFont="1" applyFill="1" applyBorder="1" applyAlignment="1">
      <alignment horizontal="center" vertical="center"/>
      <protection/>
    </xf>
    <xf numFmtId="49" fontId="20" fillId="33" borderId="38" xfId="57" applyNumberFormat="1" applyFont="1" applyFill="1" applyBorder="1" applyAlignment="1">
      <alignment horizontal="center" vertical="center"/>
      <protection/>
    </xf>
    <xf numFmtId="49" fontId="20" fillId="33" borderId="37" xfId="57" applyNumberFormat="1" applyFont="1" applyFill="1" applyBorder="1" applyAlignment="1">
      <alignment horizontal="center" vertical="center"/>
      <protection/>
    </xf>
    <xf numFmtId="49" fontId="31" fillId="33" borderId="12" xfId="57" applyNumberFormat="1" applyFont="1" applyFill="1" applyBorder="1" applyAlignment="1">
      <alignment horizontal="center" vertical="center" wrapText="1"/>
      <protection/>
    </xf>
    <xf numFmtId="49" fontId="31" fillId="33" borderId="33" xfId="57" applyNumberFormat="1" applyFont="1" applyFill="1" applyBorder="1" applyAlignment="1">
      <alignment horizontal="center" vertical="center" wrapText="1"/>
      <protection/>
    </xf>
    <xf numFmtId="49" fontId="19" fillId="0" borderId="0" xfId="57" applyNumberFormat="1" applyFont="1" applyAlignment="1">
      <alignment horizontal="center" vertical="center" wrapText="1"/>
      <protection/>
    </xf>
    <xf numFmtId="49" fontId="20" fillId="33" borderId="23" xfId="57" applyNumberFormat="1" applyFont="1" applyFill="1" applyBorder="1" applyAlignment="1">
      <alignment horizontal="center" vertical="center"/>
      <protection/>
    </xf>
    <xf numFmtId="49" fontId="20" fillId="33" borderId="21" xfId="57" applyNumberFormat="1" applyFont="1" applyFill="1" applyBorder="1" applyAlignment="1">
      <alignment horizontal="center" vertical="center"/>
      <protection/>
    </xf>
    <xf numFmtId="49" fontId="20" fillId="33" borderId="24" xfId="57" applyNumberFormat="1" applyFont="1" applyFill="1" applyBorder="1" applyAlignment="1">
      <alignment horizontal="center" vertical="center"/>
      <protection/>
    </xf>
    <xf numFmtId="49" fontId="20" fillId="33" borderId="56" xfId="57" applyNumberFormat="1" applyFont="1" applyFill="1" applyBorder="1" applyAlignment="1">
      <alignment horizontal="center" vertical="center"/>
      <protection/>
    </xf>
    <xf numFmtId="0" fontId="20" fillId="33" borderId="39" xfId="57" applyNumberFormat="1" applyFont="1" applyFill="1" applyBorder="1" applyAlignment="1">
      <alignment horizontal="center" vertical="center" wrapText="1"/>
      <protection/>
    </xf>
    <xf numFmtId="0" fontId="20" fillId="33" borderId="58" xfId="57" applyNumberFormat="1" applyFont="1" applyFill="1" applyBorder="1" applyAlignment="1">
      <alignment horizontal="center" vertical="center" wrapText="1"/>
      <protection/>
    </xf>
    <xf numFmtId="49" fontId="20" fillId="33" borderId="39" xfId="57" applyNumberFormat="1" applyFont="1" applyFill="1" applyBorder="1" applyAlignment="1">
      <alignment horizontal="center" vertical="center"/>
      <protection/>
    </xf>
    <xf numFmtId="49" fontId="20" fillId="33" borderId="58" xfId="57" applyNumberFormat="1" applyFont="1" applyFill="1" applyBorder="1" applyAlignment="1">
      <alignment horizontal="center" vertical="center"/>
      <protection/>
    </xf>
    <xf numFmtId="0" fontId="20" fillId="33" borderId="59" xfId="57" applyNumberFormat="1" applyFont="1" applyFill="1" applyBorder="1" applyAlignment="1">
      <alignment horizontal="center" vertical="center"/>
      <protection/>
    </xf>
    <xf numFmtId="0" fontId="20" fillId="33" borderId="60" xfId="57" applyNumberFormat="1" applyFont="1" applyFill="1" applyBorder="1" applyAlignment="1">
      <alignment horizontal="center" vertical="center"/>
      <protection/>
    </xf>
    <xf numFmtId="0" fontId="20" fillId="33" borderId="61" xfId="57" applyNumberFormat="1" applyFont="1" applyFill="1" applyBorder="1" applyAlignment="1">
      <alignment horizontal="center" vertical="center"/>
      <protection/>
    </xf>
    <xf numFmtId="0" fontId="20" fillId="33" borderId="44" xfId="57" applyNumberFormat="1" applyFont="1" applyFill="1" applyBorder="1" applyAlignment="1">
      <alignment horizontal="center" vertical="center"/>
      <protection/>
    </xf>
    <xf numFmtId="0" fontId="20" fillId="33" borderId="63" xfId="57" applyNumberFormat="1" applyFont="1" applyFill="1" applyBorder="1" applyAlignment="1">
      <alignment horizontal="center" vertical="center"/>
      <protection/>
    </xf>
    <xf numFmtId="0" fontId="20" fillId="33" borderId="28" xfId="57" applyNumberFormat="1" applyFont="1" applyFill="1" applyBorder="1" applyAlignment="1">
      <alignment horizontal="center" vertical="center"/>
      <protection/>
    </xf>
    <xf numFmtId="49" fontId="20" fillId="33" borderId="64" xfId="57" applyNumberFormat="1" applyFont="1" applyFill="1" applyBorder="1" applyAlignment="1">
      <alignment horizontal="center" vertical="center" wrapText="1"/>
      <protection/>
    </xf>
    <xf numFmtId="49" fontId="20" fillId="33" borderId="65" xfId="57" applyNumberFormat="1" applyFont="1" applyFill="1" applyBorder="1" applyAlignment="1">
      <alignment horizontal="center" vertical="center"/>
      <protection/>
    </xf>
    <xf numFmtId="49" fontId="20" fillId="33" borderId="66" xfId="57" applyNumberFormat="1" applyFont="1" applyFill="1" applyBorder="1" applyAlignment="1">
      <alignment horizontal="center" vertical="center"/>
      <protection/>
    </xf>
    <xf numFmtId="49" fontId="20" fillId="33" borderId="67" xfId="57" applyNumberFormat="1" applyFont="1" applyFill="1" applyBorder="1" applyAlignment="1">
      <alignment horizontal="center" vertical="center"/>
      <protection/>
    </xf>
    <xf numFmtId="49" fontId="32" fillId="33" borderId="50" xfId="57" applyNumberFormat="1" applyFont="1" applyFill="1" applyBorder="1" applyAlignment="1">
      <alignment horizontal="center" vertical="center" wrapText="1"/>
      <protection/>
    </xf>
    <xf numFmtId="49" fontId="32" fillId="33" borderId="68" xfId="57" applyNumberFormat="1" applyFont="1" applyFill="1" applyBorder="1" applyAlignment="1">
      <alignment horizontal="center" vertical="center" wrapText="1"/>
      <protection/>
    </xf>
    <xf numFmtId="49" fontId="20" fillId="33" borderId="66" xfId="57" applyNumberFormat="1" applyFont="1" applyFill="1" applyBorder="1" applyAlignment="1">
      <alignment horizontal="center" vertical="center" wrapText="1"/>
      <protection/>
    </xf>
    <xf numFmtId="49" fontId="20" fillId="33" borderId="10" xfId="57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7" xfId="58"/>
    <cellStyle name="Normal_SPISAK" xfId="59"/>
    <cellStyle name="Normal_SPISAK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0</xdr:rowOff>
    </xdr:from>
    <xdr:to>
      <xdr:col>1</xdr:col>
      <xdr:colOff>428625</xdr:colOff>
      <xdr:row>9</xdr:row>
      <xdr:rowOff>171450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57300"/>
          <a:ext cx="9334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3</xdr:row>
      <xdr:rowOff>152400</xdr:rowOff>
    </xdr:from>
    <xdr:to>
      <xdr:col>8</xdr:col>
      <xdr:colOff>266700</xdr:colOff>
      <xdr:row>8</xdr:row>
      <xdr:rowOff>180975</xdr:rowOff>
    </xdr:to>
    <xdr:pic>
      <xdr:nvPicPr>
        <xdr:cNvPr id="2" name="Picture 230" descr="VSJ%20blank%20plav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1409700"/>
          <a:ext cx="1543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2</xdr:row>
      <xdr:rowOff>276225</xdr:rowOff>
    </xdr:from>
    <xdr:to>
      <xdr:col>5</xdr:col>
      <xdr:colOff>133350</xdr:colOff>
      <xdr:row>13</xdr:row>
      <xdr:rowOff>57150</xdr:rowOff>
    </xdr:to>
    <xdr:pic>
      <xdr:nvPicPr>
        <xdr:cNvPr id="3" name="Picture 2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1095375"/>
          <a:ext cx="161925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2</xdr:row>
      <xdr:rowOff>314325</xdr:rowOff>
    </xdr:from>
    <xdr:to>
      <xdr:col>2</xdr:col>
      <xdr:colOff>276225</xdr:colOff>
      <xdr:row>13</xdr:row>
      <xdr:rowOff>28575</xdr:rowOff>
    </xdr:to>
    <xdr:sp>
      <xdr:nvSpPr>
        <xdr:cNvPr id="4" name="WordArt 238"/>
        <xdr:cNvSpPr>
          <a:spLocks/>
        </xdr:cNvSpPr>
      </xdr:nvSpPr>
      <xdr:spPr>
        <a:xfrm rot="16200000">
          <a:off x="1295400" y="1133475"/>
          <a:ext cx="200025" cy="3286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9"/>
            </a:avLst>
          </a:prstTxWarp>
        </a:bodyPr>
        <a:p>
          <a:pPr algn="ctr"/>
          <a:r>
            <a:rPr sz="2000" kern="10" spc="-200">
              <a:ln w="9525" cmpd="sng">
                <a:solidFill>
                  <a:srgbClr val="EFF9FF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FAI OPEN INTERNATIONAL SPACEMODELLING COMPETITION</a:t>
          </a:r>
        </a:p>
      </xdr:txBody>
    </xdr:sp>
    <xdr:clientData/>
  </xdr:twoCellAnchor>
  <xdr:twoCellAnchor>
    <xdr:from>
      <xdr:col>3</xdr:col>
      <xdr:colOff>504825</xdr:colOff>
      <xdr:row>3</xdr:row>
      <xdr:rowOff>28575</xdr:rowOff>
    </xdr:from>
    <xdr:to>
      <xdr:col>4</xdr:col>
      <xdr:colOff>285750</xdr:colOff>
      <xdr:row>6</xdr:row>
      <xdr:rowOff>38100</xdr:rowOff>
    </xdr:to>
    <xdr:sp>
      <xdr:nvSpPr>
        <xdr:cNvPr id="5" name="Rectangle 239"/>
        <xdr:cNvSpPr>
          <a:spLocks/>
        </xdr:cNvSpPr>
      </xdr:nvSpPr>
      <xdr:spPr>
        <a:xfrm>
          <a:off x="2333625" y="1285875"/>
          <a:ext cx="390525" cy="638175"/>
        </a:xfrm>
        <a:prstGeom prst="rect">
          <a:avLst/>
        </a:prstGeom>
        <a:solidFill>
          <a:srgbClr val="EFF9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504825</xdr:colOff>
      <xdr:row>10</xdr:row>
      <xdr:rowOff>257175</xdr:rowOff>
    </xdr:from>
    <xdr:to>
      <xdr:col>3</xdr:col>
      <xdr:colOff>333375</xdr:colOff>
      <xdr:row>10</xdr:row>
      <xdr:rowOff>438150</xdr:rowOff>
    </xdr:to>
    <xdr:sp>
      <xdr:nvSpPr>
        <xdr:cNvPr id="6" name="WordArt 237"/>
        <xdr:cNvSpPr>
          <a:spLocks/>
        </xdr:cNvSpPr>
      </xdr:nvSpPr>
      <xdr:spPr>
        <a:xfrm>
          <a:off x="1724025" y="29146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4400" b="0" i="0" u="sng" strike="sngStrike" baseline="0">
              <a:solidFill>
                <a:srgbClr val="FFFFFF"/>
              </a:solidFill>
            </a:rPr>
            <a:t>13 th</a:t>
          </a:r>
        </a:p>
      </xdr:txBody>
    </xdr:sp>
    <xdr:clientData/>
  </xdr:twoCellAnchor>
  <xdr:twoCellAnchor editAs="oneCell">
    <xdr:from>
      <xdr:col>3</xdr:col>
      <xdr:colOff>542925</xdr:colOff>
      <xdr:row>2</xdr:row>
      <xdr:rowOff>142875</xdr:rowOff>
    </xdr:from>
    <xdr:to>
      <xdr:col>5</xdr:col>
      <xdr:colOff>238125</xdr:colOff>
      <xdr:row>6</xdr:row>
      <xdr:rowOff>28575</xdr:rowOff>
    </xdr:to>
    <xdr:pic>
      <xdr:nvPicPr>
        <xdr:cNvPr id="7" name="Picture 240" descr="Ikar-2 provida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962025"/>
          <a:ext cx="914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AEROKLUB\KUP\S6%20Rezult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ultati"/>
      <sheetName val="Kup"/>
      <sheetName val="Seniori"/>
      <sheetName val="Senioru ekipno"/>
      <sheetName val="Juniori"/>
      <sheetName val="Junioru ekipno"/>
    </sheetNames>
    <sheetDataSet>
      <sheetData sheetId="0">
        <row r="10">
          <cell r="H10">
            <v>1</v>
          </cell>
          <cell r="I10">
            <v>2</v>
          </cell>
          <cell r="J10">
            <v>3</v>
          </cell>
        </row>
        <row r="11">
          <cell r="C11">
            <v>10</v>
          </cell>
          <cell r="D11" t="str">
            <v>ČIPČIĆ V Miodrag</v>
          </cell>
          <cell r="E11" t="str">
            <v>S-400</v>
          </cell>
          <cell r="F11" t="str">
            <v>AK "KIKINDA"</v>
          </cell>
          <cell r="H11">
            <v>78</v>
          </cell>
          <cell r="I11">
            <v>180</v>
          </cell>
          <cell r="J11">
            <v>116</v>
          </cell>
        </row>
        <row r="12">
          <cell r="C12">
            <v>11</v>
          </cell>
          <cell r="D12" t="str">
            <v>ČIPČIĆ Vladimir</v>
          </cell>
          <cell r="E12" t="str">
            <v>S-049</v>
          </cell>
          <cell r="F12" t="str">
            <v>AK "KIKINDA"</v>
          </cell>
          <cell r="H12">
            <v>124</v>
          </cell>
          <cell r="I12">
            <v>67</v>
          </cell>
          <cell r="J12">
            <v>156</v>
          </cell>
        </row>
        <row r="13">
          <cell r="C13">
            <v>12</v>
          </cell>
          <cell r="D13" t="str">
            <v>ADAMOV Nikolina</v>
          </cell>
          <cell r="E13" t="str">
            <v>S-562</v>
          </cell>
          <cell r="F13" t="str">
            <v>AK "KIKINDA"</v>
          </cell>
          <cell r="H13">
            <v>99</v>
          </cell>
          <cell r="I13">
            <v>0</v>
          </cell>
          <cell r="J13">
            <v>107</v>
          </cell>
        </row>
        <row r="14">
          <cell r="C14">
            <v>13</v>
          </cell>
          <cell r="D14" t="str">
            <v>ADAMOV Nika</v>
          </cell>
          <cell r="E14" t="str">
            <v>S-073</v>
          </cell>
          <cell r="F14" t="str">
            <v>AK "KIKINDA"</v>
          </cell>
          <cell r="H14">
            <v>72</v>
          </cell>
          <cell r="I14">
            <v>119</v>
          </cell>
          <cell r="J14">
            <v>67</v>
          </cell>
        </row>
        <row r="15">
          <cell r="C15">
            <v>14</v>
          </cell>
          <cell r="D15" t="str">
            <v>ADAMOV Maja</v>
          </cell>
          <cell r="E15" t="str">
            <v>S-563</v>
          </cell>
          <cell r="F15" t="str">
            <v>AK "KIKINDA"</v>
          </cell>
          <cell r="H15">
            <v>110</v>
          </cell>
          <cell r="I15">
            <v>88</v>
          </cell>
          <cell r="J15">
            <v>74</v>
          </cell>
        </row>
        <row r="16">
          <cell r="C16">
            <v>15</v>
          </cell>
          <cell r="D16" t="str">
            <v>ČIPČIĆ Kristina</v>
          </cell>
          <cell r="E16" t="str">
            <v>S-564</v>
          </cell>
          <cell r="F16" t="str">
            <v>AK "KIKINDA"</v>
          </cell>
          <cell r="H16">
            <v>123</v>
          </cell>
          <cell r="I16">
            <v>93</v>
          </cell>
          <cell r="J16">
            <v>73</v>
          </cell>
        </row>
        <row r="17">
          <cell r="C17">
            <v>16</v>
          </cell>
          <cell r="D17" t="str">
            <v>ČANČAREVIĆ Dejan</v>
          </cell>
          <cell r="E17" t="str">
            <v>S-733</v>
          </cell>
          <cell r="F17" t="str">
            <v>AK "BANATSKI KARLOVAC"</v>
          </cell>
          <cell r="H17">
            <v>84</v>
          </cell>
          <cell r="I17">
            <v>90</v>
          </cell>
          <cell r="J17">
            <v>80</v>
          </cell>
        </row>
        <row r="18">
          <cell r="C18">
            <v>17</v>
          </cell>
          <cell r="D18" t="str">
            <v>MILJKOVIĆ Nikola</v>
          </cell>
          <cell r="E18" t="str">
            <v>S-916</v>
          </cell>
          <cell r="F18" t="str">
            <v>AK "BANATSKI KARLOVAC"</v>
          </cell>
          <cell r="H18">
            <v>98</v>
          </cell>
          <cell r="I18">
            <v>83</v>
          </cell>
          <cell r="J18">
            <v>85</v>
          </cell>
        </row>
        <row r="19">
          <cell r="C19">
            <v>18</v>
          </cell>
          <cell r="D19" t="str">
            <v>GAČANOVIĆ Nikolaj</v>
          </cell>
          <cell r="E19" t="str">
            <v>S-540</v>
          </cell>
          <cell r="F19" t="str">
            <v>AK "BANATSKI KARLOVAC"</v>
          </cell>
          <cell r="H19">
            <v>82</v>
          </cell>
          <cell r="I19">
            <v>82</v>
          </cell>
          <cell r="J19">
            <v>91</v>
          </cell>
        </row>
        <row r="20">
          <cell r="C20">
            <v>19</v>
          </cell>
          <cell r="D20" t="str">
            <v>BAZOVIĆ Ilija</v>
          </cell>
          <cell r="E20" t="str">
            <v>S-601</v>
          </cell>
          <cell r="F20" t="str">
            <v>AK "BANATSKI KARLOVAC"</v>
          </cell>
        </row>
        <row r="21">
          <cell r="C21">
            <v>20</v>
          </cell>
          <cell r="D21" t="str">
            <v>DEHELJAN Delorija</v>
          </cell>
          <cell r="E21" t="str">
            <v>S-628</v>
          </cell>
          <cell r="F21" t="str">
            <v>AK "BANATSKI KARLOVAC"</v>
          </cell>
          <cell r="H21">
            <v>80</v>
          </cell>
          <cell r="I21">
            <v>180</v>
          </cell>
          <cell r="J21">
            <v>180</v>
          </cell>
        </row>
        <row r="22">
          <cell r="C22">
            <v>21</v>
          </cell>
          <cell r="D22" t="str">
            <v>MILUTINOVIĆ Aleksandar</v>
          </cell>
          <cell r="E22" t="str">
            <v>S-842</v>
          </cell>
          <cell r="F22" t="str">
            <v>AK "BANATSKI KARLOVAC"</v>
          </cell>
        </row>
        <row r="23">
          <cell r="C23">
            <v>22</v>
          </cell>
          <cell r="D23" t="str">
            <v>SAVOV Valentin</v>
          </cell>
          <cell r="E23" t="str">
            <v>BUL 00070</v>
          </cell>
          <cell r="F23" t="str">
            <v>SK"Modelist" G Orahovitsa</v>
          </cell>
          <cell r="H23">
            <v>83</v>
          </cell>
          <cell r="I23" t="str">
            <v>-</v>
          </cell>
          <cell r="J23" t="str">
            <v>-</v>
          </cell>
        </row>
        <row r="24">
          <cell r="C24">
            <v>23</v>
          </cell>
          <cell r="D24" t="str">
            <v>VASILEV Stefan</v>
          </cell>
          <cell r="E24" t="str">
            <v>BUL 00650 </v>
          </cell>
          <cell r="F24" t="str">
            <v>SKM "IKAR-2010"</v>
          </cell>
          <cell r="H24">
            <v>0</v>
          </cell>
          <cell r="I24">
            <v>158</v>
          </cell>
          <cell r="J24">
            <v>104</v>
          </cell>
        </row>
        <row r="25">
          <cell r="C25">
            <v>24</v>
          </cell>
          <cell r="D25" t="str">
            <v>GEORGIEV Marin</v>
          </cell>
          <cell r="E25" t="str">
            <v>BUL 00653</v>
          </cell>
          <cell r="H25">
            <v>112</v>
          </cell>
          <cell r="I25">
            <v>60</v>
          </cell>
          <cell r="J25">
            <v>53</v>
          </cell>
        </row>
        <row r="26">
          <cell r="C26">
            <v>25</v>
          </cell>
          <cell r="D26" t="str">
            <v>DONCHEVA Darina</v>
          </cell>
          <cell r="E26" t="str">
            <v>BUL 02618</v>
          </cell>
          <cell r="H26">
            <v>180</v>
          </cell>
          <cell r="I26">
            <v>87</v>
          </cell>
          <cell r="J26">
            <v>180</v>
          </cell>
        </row>
        <row r="27">
          <cell r="C27">
            <v>27</v>
          </cell>
          <cell r="D27" t="str">
            <v>PEYCHEV Nikolay</v>
          </cell>
          <cell r="E27" t="str">
            <v>BUL 00215</v>
          </cell>
          <cell r="H27">
            <v>180</v>
          </cell>
          <cell r="I27">
            <v>0</v>
          </cell>
          <cell r="J27">
            <v>72</v>
          </cell>
        </row>
        <row r="28">
          <cell r="C28">
            <v>28</v>
          </cell>
          <cell r="D28" t="str">
            <v>VASHKOV Dimitar</v>
          </cell>
          <cell r="E28" t="str">
            <v>BUL 00518</v>
          </cell>
          <cell r="H28">
            <v>99</v>
          </cell>
          <cell r="I28">
            <v>86</v>
          </cell>
          <cell r="J28">
            <v>142</v>
          </cell>
        </row>
        <row r="29">
          <cell r="C29">
            <v>29</v>
          </cell>
          <cell r="D29" t="str">
            <v>TILEV Pavel</v>
          </cell>
          <cell r="E29" t="str">
            <v>BUL 00516</v>
          </cell>
          <cell r="H29">
            <v>107</v>
          </cell>
          <cell r="I29">
            <v>95</v>
          </cell>
          <cell r="J29">
            <v>65</v>
          </cell>
        </row>
        <row r="30">
          <cell r="C30">
            <v>30</v>
          </cell>
          <cell r="D30" t="str">
            <v>DIMITROV Milan</v>
          </cell>
          <cell r="E30" t="str">
            <v>S-806</v>
          </cell>
          <cell r="F30" t="str">
            <v>AK" ADA" Ada</v>
          </cell>
          <cell r="H30">
            <v>0</v>
          </cell>
          <cell r="I30">
            <v>72</v>
          </cell>
          <cell r="J30">
            <v>87</v>
          </cell>
        </row>
        <row r="31">
          <cell r="C31">
            <v>31</v>
          </cell>
          <cell r="D31" t="str">
            <v>DRAGIN Emil</v>
          </cell>
          <cell r="E31" t="str">
            <v>S-452</v>
          </cell>
          <cell r="F31" t="str">
            <v>AK" ADA" Ada</v>
          </cell>
          <cell r="H31">
            <v>114</v>
          </cell>
          <cell r="I31">
            <v>114</v>
          </cell>
          <cell r="J31">
            <v>180</v>
          </cell>
        </row>
        <row r="32">
          <cell r="C32">
            <v>32</v>
          </cell>
          <cell r="D32" t="str">
            <v>RADAŠIN Srdjan</v>
          </cell>
          <cell r="E32" t="str">
            <v>S-450</v>
          </cell>
          <cell r="F32" t="str">
            <v>AK" ADA" Ada</v>
          </cell>
          <cell r="H32">
            <v>105</v>
          </cell>
          <cell r="I32">
            <v>114</v>
          </cell>
          <cell r="J32">
            <v>133</v>
          </cell>
        </row>
        <row r="33">
          <cell r="C33">
            <v>33</v>
          </cell>
          <cell r="D33" t="str">
            <v>MRDJANOV Stojan</v>
          </cell>
          <cell r="E33" t="str">
            <v>S-038</v>
          </cell>
          <cell r="F33" t="str">
            <v>AK" ADA" Ada</v>
          </cell>
          <cell r="H33">
            <v>135</v>
          </cell>
          <cell r="I33">
            <v>84</v>
          </cell>
          <cell r="J33">
            <v>92</v>
          </cell>
        </row>
        <row r="34">
          <cell r="C34">
            <v>34</v>
          </cell>
          <cell r="D34" t="str">
            <v>ILEŠ Ferenc</v>
          </cell>
          <cell r="E34" t="str">
            <v>S-794</v>
          </cell>
          <cell r="F34" t="str">
            <v>AK" ADA" Ada</v>
          </cell>
          <cell r="H34">
            <v>86</v>
          </cell>
          <cell r="I34">
            <v>96</v>
          </cell>
          <cell r="J34">
            <v>141</v>
          </cell>
        </row>
        <row r="35">
          <cell r="C35">
            <v>35</v>
          </cell>
          <cell r="D35" t="str">
            <v>HORVAT Tamaš</v>
          </cell>
          <cell r="E35" t="str">
            <v>S-715</v>
          </cell>
          <cell r="F35" t="str">
            <v>AK" ADA" Ada</v>
          </cell>
          <cell r="H35">
            <v>180</v>
          </cell>
          <cell r="I35">
            <v>102</v>
          </cell>
          <cell r="J35">
            <v>0</v>
          </cell>
        </row>
        <row r="36">
          <cell r="C36">
            <v>36</v>
          </cell>
          <cell r="D36" t="str">
            <v>ŽAK Dejan</v>
          </cell>
          <cell r="E36" t="str">
            <v>S-737</v>
          </cell>
          <cell r="F36" t="str">
            <v>AK"Ž Mitrović" B Crkva</v>
          </cell>
          <cell r="H36">
            <v>100</v>
          </cell>
          <cell r="I36">
            <v>100</v>
          </cell>
          <cell r="J36">
            <v>83</v>
          </cell>
        </row>
        <row r="37">
          <cell r="C37">
            <v>37</v>
          </cell>
          <cell r="D37" t="str">
            <v>PETROVIĆ Dejan</v>
          </cell>
          <cell r="E37" t="str">
            <v>S-744</v>
          </cell>
          <cell r="F37" t="str">
            <v>AK"Ž Mitrović" B Crkva</v>
          </cell>
          <cell r="H37">
            <v>92</v>
          </cell>
          <cell r="I37">
            <v>80</v>
          </cell>
          <cell r="J37">
            <v>80</v>
          </cell>
        </row>
        <row r="38">
          <cell r="C38">
            <v>38</v>
          </cell>
          <cell r="D38" t="str">
            <v>VITOVIROV David</v>
          </cell>
          <cell r="E38" t="str">
            <v>S-802</v>
          </cell>
          <cell r="F38" t="str">
            <v>AK"Ž Mitrović" B Crkva</v>
          </cell>
          <cell r="H38">
            <v>140</v>
          </cell>
          <cell r="I38">
            <v>105</v>
          </cell>
          <cell r="J38">
            <v>93</v>
          </cell>
        </row>
        <row r="39">
          <cell r="C39">
            <v>39</v>
          </cell>
          <cell r="D39" t="str">
            <v>PETROVIĆ Saša</v>
          </cell>
          <cell r="E39" t="str">
            <v>S-748</v>
          </cell>
          <cell r="F39" t="str">
            <v>AK"Ž Mitrović" B Crkva</v>
          </cell>
          <cell r="H39">
            <v>100</v>
          </cell>
          <cell r="I39">
            <v>101</v>
          </cell>
          <cell r="J39">
            <v>75</v>
          </cell>
        </row>
        <row r="40">
          <cell r="C40">
            <v>40</v>
          </cell>
          <cell r="D40" t="str">
            <v>PETROVIĆ Miroslav</v>
          </cell>
          <cell r="E40" t="str">
            <v>S-738</v>
          </cell>
          <cell r="F40" t="str">
            <v>AK"Ž Mitrović" B Crkva</v>
          </cell>
          <cell r="H40">
            <v>0</v>
          </cell>
          <cell r="I40">
            <v>180</v>
          </cell>
          <cell r="J40">
            <v>107</v>
          </cell>
        </row>
        <row r="41">
          <cell r="C41">
            <v>41</v>
          </cell>
          <cell r="D41" t="str">
            <v>VITOMIROV Đurica</v>
          </cell>
          <cell r="E41" t="str">
            <v>S-830</v>
          </cell>
          <cell r="F41" t="str">
            <v>AK"Ž Mitrović" B Crkva</v>
          </cell>
          <cell r="H41">
            <v>70</v>
          </cell>
          <cell r="I41">
            <v>77</v>
          </cell>
          <cell r="J41">
            <v>100</v>
          </cell>
        </row>
        <row r="42">
          <cell r="C42">
            <v>42</v>
          </cell>
          <cell r="D42" t="str">
            <v>ŽAK Zlatko</v>
          </cell>
          <cell r="E42" t="str">
            <v>S-747</v>
          </cell>
          <cell r="F42" t="str">
            <v>AK"Ž Mitrović" B Crkva</v>
          </cell>
          <cell r="H42">
            <v>150</v>
          </cell>
          <cell r="I42">
            <v>120</v>
          </cell>
          <cell r="J42">
            <v>94</v>
          </cell>
        </row>
        <row r="43">
          <cell r="C43">
            <v>43</v>
          </cell>
          <cell r="D43" t="str">
            <v>RUNIĆ Danilo</v>
          </cell>
          <cell r="E43" t="str">
            <v>F-378</v>
          </cell>
          <cell r="F43" t="str">
            <v>AK"Nova Pazova"</v>
          </cell>
          <cell r="H43">
            <v>62</v>
          </cell>
          <cell r="I43">
            <v>0</v>
          </cell>
          <cell r="J43">
            <v>0</v>
          </cell>
        </row>
        <row r="44">
          <cell r="C44">
            <v>44</v>
          </cell>
          <cell r="D44" t="str">
            <v>ZORIĆ Uroš </v>
          </cell>
          <cell r="E44" t="str">
            <v>F-902</v>
          </cell>
          <cell r="F44" t="str">
            <v>AK"Nova Pazova"</v>
          </cell>
          <cell r="H44">
            <v>131</v>
          </cell>
          <cell r="I44">
            <v>119</v>
          </cell>
          <cell r="J44">
            <v>141</v>
          </cell>
        </row>
        <row r="45">
          <cell r="C45">
            <v>45</v>
          </cell>
          <cell r="D45" t="str">
            <v>ĐURIĆ Jovan</v>
          </cell>
          <cell r="E45" t="str">
            <v>F-903</v>
          </cell>
          <cell r="F45" t="str">
            <v>AK"Nova Pazova"</v>
          </cell>
          <cell r="H45">
            <v>52</v>
          </cell>
          <cell r="I45">
            <v>0</v>
          </cell>
          <cell r="J45">
            <v>120</v>
          </cell>
        </row>
        <row r="46">
          <cell r="C46">
            <v>46</v>
          </cell>
          <cell r="D46" t="str">
            <v>MIRKOVIĆ Damjan</v>
          </cell>
          <cell r="E46" t="str">
            <v>F-377</v>
          </cell>
          <cell r="F46" t="str">
            <v>AK"Nova Pazova"</v>
          </cell>
          <cell r="H46">
            <v>0</v>
          </cell>
          <cell r="I46">
            <v>0</v>
          </cell>
          <cell r="J46" t="str">
            <v>-</v>
          </cell>
        </row>
        <row r="47">
          <cell r="C47">
            <v>47</v>
          </cell>
          <cell r="D47" t="str">
            <v>BIJELIĆ Bojan</v>
          </cell>
          <cell r="E47" t="str">
            <v>S</v>
          </cell>
          <cell r="F47" t="str">
            <v>AK"WING" Batajnica</v>
          </cell>
        </row>
        <row r="48">
          <cell r="C48">
            <v>48</v>
          </cell>
          <cell r="D48" t="str">
            <v>JENKO Marjan</v>
          </cell>
          <cell r="E48" t="str">
            <v>S5 27.016</v>
          </cell>
          <cell r="H48">
            <v>87</v>
          </cell>
          <cell r="I48">
            <v>180</v>
          </cell>
          <cell r="J48">
            <v>180</v>
          </cell>
        </row>
        <row r="49">
          <cell r="C49">
            <v>49</v>
          </cell>
          <cell r="D49" t="str">
            <v>VOLAREVIĆ Luka</v>
          </cell>
          <cell r="E49" t="str">
            <v>S-670</v>
          </cell>
          <cell r="F49" t="str">
            <v>AK"F Kluz" Zemun</v>
          </cell>
          <cell r="H49">
            <v>180</v>
          </cell>
          <cell r="I49">
            <v>141</v>
          </cell>
          <cell r="J49">
            <v>171</v>
          </cell>
        </row>
        <row r="50">
          <cell r="C50">
            <v>50</v>
          </cell>
          <cell r="D50" t="str">
            <v>PETROVIĆ Mihailo</v>
          </cell>
          <cell r="E50" t="str">
            <v>S-667</v>
          </cell>
          <cell r="F50" t="str">
            <v>AK"F Kluz" Zemun</v>
          </cell>
          <cell r="H50">
            <v>125</v>
          </cell>
          <cell r="I50">
            <v>0</v>
          </cell>
        </row>
        <row r="51">
          <cell r="C51">
            <v>51</v>
          </cell>
          <cell r="D51" t="str">
            <v>JOSIPOVIĆ Živan</v>
          </cell>
          <cell r="E51" t="str">
            <v>S-044</v>
          </cell>
          <cell r="F51" t="str">
            <v>AK"F Kluz" Zemun</v>
          </cell>
        </row>
        <row r="52">
          <cell r="C52">
            <v>52</v>
          </cell>
          <cell r="D52" t="str">
            <v>OBRADOVIĆ Petar</v>
          </cell>
          <cell r="E52" t="str">
            <v>S-924</v>
          </cell>
          <cell r="F52" t="str">
            <v>AK"F Kluz" Zemun</v>
          </cell>
          <cell r="H52">
            <v>180</v>
          </cell>
          <cell r="I52">
            <v>146</v>
          </cell>
          <cell r="J52">
            <v>88</v>
          </cell>
        </row>
        <row r="53">
          <cell r="C53">
            <v>53</v>
          </cell>
          <cell r="D53" t="str">
            <v>JOSIPOVIĆ Jelisaveta</v>
          </cell>
          <cell r="E53" t="str">
            <v>S-555</v>
          </cell>
          <cell r="F53" t="str">
            <v>AK"F Kluz" Zemun</v>
          </cell>
        </row>
        <row r="54">
          <cell r="C54">
            <v>54</v>
          </cell>
          <cell r="D54" t="str">
            <v>JOSIPOVIĆ Jovan</v>
          </cell>
          <cell r="E54" t="str">
            <v>S-914</v>
          </cell>
          <cell r="F54" t="str">
            <v>AK"F Kluz" Zemun</v>
          </cell>
        </row>
        <row r="55">
          <cell r="C55">
            <v>58</v>
          </cell>
          <cell r="D55" t="str">
            <v>ŽGAJNER Mitja</v>
          </cell>
          <cell r="E55" t="str">
            <v>S5 5.367</v>
          </cell>
          <cell r="F55" t="str">
            <v>MISTRAL TEAM</v>
          </cell>
          <cell r="H55">
            <v>68</v>
          </cell>
          <cell r="I55">
            <v>110</v>
          </cell>
          <cell r="J55">
            <v>130</v>
          </cell>
        </row>
        <row r="56">
          <cell r="C56">
            <v>59</v>
          </cell>
          <cell r="D56" t="str">
            <v>PUKŠIĆ Žiga</v>
          </cell>
          <cell r="E56" t="str">
            <v>S5 5.385</v>
          </cell>
          <cell r="F56" t="str">
            <v>MISTRAL TEAM</v>
          </cell>
          <cell r="H56">
            <v>112</v>
          </cell>
          <cell r="I56">
            <v>135</v>
          </cell>
          <cell r="J56">
            <v>97</v>
          </cell>
        </row>
        <row r="57">
          <cell r="C57">
            <v>60</v>
          </cell>
          <cell r="D57" t="str">
            <v>KATANIĆ Zoran</v>
          </cell>
          <cell r="E57" t="str">
            <v>S-008</v>
          </cell>
          <cell r="F57" t="str">
            <v>AK"S MITROVICA"</v>
          </cell>
          <cell r="H57">
            <v>180</v>
          </cell>
          <cell r="I57">
            <v>0</v>
          </cell>
          <cell r="J57">
            <v>100</v>
          </cell>
        </row>
        <row r="58">
          <cell r="C58">
            <v>61</v>
          </cell>
          <cell r="D58" t="str">
            <v>KATANIĆ Vesna</v>
          </cell>
          <cell r="E58" t="str">
            <v>S-472</v>
          </cell>
          <cell r="F58" t="str">
            <v>AK"S MITROVICA"</v>
          </cell>
          <cell r="H58">
            <v>95</v>
          </cell>
          <cell r="I58">
            <v>180</v>
          </cell>
          <cell r="J58">
            <v>157</v>
          </cell>
        </row>
        <row r="59">
          <cell r="C59">
            <v>62</v>
          </cell>
          <cell r="D59" t="str">
            <v>VUKAŠINOVIĆ Đorđe</v>
          </cell>
          <cell r="E59" t="str">
            <v>S-725</v>
          </cell>
          <cell r="F59" t="str">
            <v>AK"S MITROVICA"</v>
          </cell>
          <cell r="H59">
            <v>180</v>
          </cell>
          <cell r="I59">
            <v>107</v>
          </cell>
          <cell r="J59">
            <v>118</v>
          </cell>
        </row>
        <row r="60">
          <cell r="C60">
            <v>63</v>
          </cell>
          <cell r="D60" t="str">
            <v>RADOŠEVIĆ Petar</v>
          </cell>
          <cell r="E60" t="str">
            <v>S-507</v>
          </cell>
          <cell r="F60" t="str">
            <v>AK"S MITROVICA"</v>
          </cell>
          <cell r="H60">
            <v>148</v>
          </cell>
          <cell r="I60">
            <v>0</v>
          </cell>
          <cell r="J60">
            <v>170</v>
          </cell>
        </row>
        <row r="61">
          <cell r="C61">
            <v>64</v>
          </cell>
          <cell r="D61" t="str">
            <v>ATKOVIĆ Arsenije</v>
          </cell>
          <cell r="E61" t="str">
            <v>S-501</v>
          </cell>
          <cell r="F61" t="str">
            <v>AK"S MITROVICA"</v>
          </cell>
          <cell r="H61">
            <v>156</v>
          </cell>
          <cell r="I61">
            <v>157</v>
          </cell>
          <cell r="J61">
            <v>0</v>
          </cell>
        </row>
        <row r="62">
          <cell r="C62">
            <v>65</v>
          </cell>
          <cell r="D62" t="str">
            <v>RADOSAVLJEVIĆ Borislav</v>
          </cell>
          <cell r="E62" t="str">
            <v>S-511</v>
          </cell>
          <cell r="F62" t="str">
            <v>AK"S MITROVICA"</v>
          </cell>
          <cell r="H62">
            <v>146</v>
          </cell>
          <cell r="I62">
            <v>100</v>
          </cell>
          <cell r="J62">
            <v>0</v>
          </cell>
        </row>
        <row r="63">
          <cell r="C63">
            <v>66</v>
          </cell>
          <cell r="D63" t="str">
            <v>VUKOVAC Ranko</v>
          </cell>
          <cell r="E63" t="str">
            <v>S-530</v>
          </cell>
          <cell r="F63" t="str">
            <v>AK"S MITROVICA"</v>
          </cell>
          <cell r="H63">
            <v>180</v>
          </cell>
          <cell r="I63">
            <v>123</v>
          </cell>
          <cell r="J63">
            <v>180</v>
          </cell>
        </row>
        <row r="64">
          <cell r="C64">
            <v>67</v>
          </cell>
          <cell r="D64" t="str">
            <v>BOJANIĆ Srđan</v>
          </cell>
          <cell r="E64" t="str">
            <v>S-541</v>
          </cell>
          <cell r="F64" t="str">
            <v>AK"S MITROVICA"</v>
          </cell>
        </row>
        <row r="65">
          <cell r="C65">
            <v>68</v>
          </cell>
          <cell r="D65" t="str">
            <v>ATKOVIĆ Miljan</v>
          </cell>
          <cell r="E65" t="str">
            <v>S-506</v>
          </cell>
          <cell r="F65" t="str">
            <v>AK"S MITROVICA"</v>
          </cell>
          <cell r="H65">
            <v>165</v>
          </cell>
          <cell r="I65">
            <v>96</v>
          </cell>
          <cell r="J65">
            <v>113</v>
          </cell>
        </row>
        <row r="66">
          <cell r="C66">
            <v>69</v>
          </cell>
          <cell r="D66" t="str">
            <v>GOSTOJIĆ Svetozar</v>
          </cell>
          <cell r="H66" t="str">
            <v>-</v>
          </cell>
          <cell r="I66">
            <v>82</v>
          </cell>
          <cell r="J66" t="str">
            <v>-</v>
          </cell>
        </row>
        <row r="77">
          <cell r="C77" t="str">
            <v>Range safety officer ____________ Slobodan Maksic (SRB)</v>
          </cell>
        </row>
        <row r="79">
          <cell r="I79" t="str">
            <v> ___________  Angel Todorov (BUG)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70"/>
  <sheetViews>
    <sheetView zoomScale="75" zoomScaleNormal="75" zoomScalePageLayoutView="50" workbookViewId="0" topLeftCell="A1">
      <selection activeCell="I33" sqref="I33"/>
    </sheetView>
  </sheetViews>
  <sheetFormatPr defaultColWidth="9.140625" defaultRowHeight="12.75"/>
  <sheetData>
    <row r="1" spans="1:10" ht="36.75" customHeight="1">
      <c r="A1" s="451" t="s">
        <v>22</v>
      </c>
      <c r="B1" s="451"/>
      <c r="C1" s="451"/>
      <c r="D1" s="451"/>
      <c r="E1" s="451"/>
      <c r="F1" s="451"/>
      <c r="G1" s="451"/>
      <c r="H1" s="451"/>
      <c r="I1" s="451"/>
      <c r="J1" s="17"/>
    </row>
    <row r="2" spans="1:10" ht="27.75" customHeight="1">
      <c r="A2" s="451" t="s">
        <v>23</v>
      </c>
      <c r="B2" s="451"/>
      <c r="C2" s="451"/>
      <c r="D2" s="451"/>
      <c r="E2" s="451"/>
      <c r="F2" s="451"/>
      <c r="G2" s="451"/>
      <c r="H2" s="451"/>
      <c r="I2" s="451"/>
      <c r="J2" s="17"/>
    </row>
    <row r="3" spans="1:9" ht="34.5" customHeight="1">
      <c r="A3" s="29"/>
      <c r="B3" s="25"/>
      <c r="C3" s="25"/>
      <c r="D3" s="25"/>
      <c r="E3" s="31"/>
      <c r="F3" s="31"/>
      <c r="G3" s="25"/>
      <c r="H3" s="25"/>
      <c r="I3" s="25"/>
    </row>
    <row r="4" spans="1:9" ht="15" customHeight="1">
      <c r="A4" s="29"/>
      <c r="B4" s="25"/>
      <c r="C4" s="25"/>
      <c r="D4" s="25"/>
      <c r="E4" s="25"/>
      <c r="F4" s="25"/>
      <c r="G4" s="25"/>
      <c r="H4" s="25"/>
      <c r="I4" s="25"/>
    </row>
    <row r="5" spans="1:9" ht="14.25" customHeight="1">
      <c r="A5" s="29"/>
      <c r="B5" s="25"/>
      <c r="C5" s="25"/>
      <c r="D5" s="25"/>
      <c r="E5" s="25"/>
      <c r="F5" s="25"/>
      <c r="G5" s="25"/>
      <c r="H5" s="25"/>
      <c r="I5" s="25"/>
    </row>
    <row r="6" spans="1:9" ht="20.25" customHeight="1">
      <c r="A6" s="29"/>
      <c r="B6" s="25"/>
      <c r="C6" s="25"/>
      <c r="D6" s="25"/>
      <c r="E6" s="25"/>
      <c r="F6" s="25"/>
      <c r="G6" s="25"/>
      <c r="H6" s="25"/>
      <c r="I6" s="25"/>
    </row>
    <row r="7" spans="1:9" ht="14.25" customHeight="1">
      <c r="A7" s="29"/>
      <c r="B7" s="25"/>
      <c r="C7" s="25"/>
      <c r="D7" s="25"/>
      <c r="E7" s="25"/>
      <c r="F7" s="25"/>
      <c r="G7" s="25"/>
      <c r="H7" s="25"/>
      <c r="I7" s="25"/>
    </row>
    <row r="8" spans="1:9" ht="15.75" customHeight="1">
      <c r="A8" s="29"/>
      <c r="B8" s="25"/>
      <c r="C8" s="25"/>
      <c r="D8" s="25"/>
      <c r="E8" s="25"/>
      <c r="F8" s="25"/>
      <c r="G8" s="25"/>
      <c r="H8" s="25"/>
      <c r="I8" s="25"/>
    </row>
    <row r="9" spans="1:9" ht="15.75">
      <c r="A9" s="29"/>
      <c r="B9" s="25"/>
      <c r="C9" s="25"/>
      <c r="D9" s="25"/>
      <c r="E9" s="25"/>
      <c r="F9" s="25"/>
      <c r="G9" s="25"/>
      <c r="H9" s="25"/>
      <c r="I9" s="25"/>
    </row>
    <row r="10" spans="1:9" ht="15" customHeight="1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51.75" customHeight="1">
      <c r="A11" s="25"/>
      <c r="B11" s="25"/>
      <c r="C11" s="25"/>
      <c r="D11" s="25"/>
      <c r="E11" s="25"/>
      <c r="F11" s="25"/>
      <c r="G11" s="25"/>
      <c r="H11" s="25"/>
      <c r="I11" s="25"/>
    </row>
    <row r="12" spans="1:10" ht="43.5" customHeight="1">
      <c r="A12" s="25"/>
      <c r="B12" s="25"/>
      <c r="C12" s="25"/>
      <c r="D12" s="25"/>
      <c r="E12" s="25"/>
      <c r="F12" s="25"/>
      <c r="G12" s="25"/>
      <c r="H12" s="25"/>
      <c r="I12" s="25"/>
      <c r="J12" s="17"/>
    </row>
    <row r="13" spans="1:10" ht="41.25" customHeight="1">
      <c r="A13" s="25"/>
      <c r="B13" s="25"/>
      <c r="C13" s="25"/>
      <c r="D13" s="25"/>
      <c r="E13" s="25"/>
      <c r="F13" s="25"/>
      <c r="G13" s="25"/>
      <c r="H13" s="25"/>
      <c r="I13" s="25"/>
      <c r="J13" s="17"/>
    </row>
    <row r="14" spans="1:9" ht="26.25" customHeight="1">
      <c r="A14" s="25"/>
      <c r="B14" s="25"/>
      <c r="C14" s="25"/>
      <c r="D14" s="25"/>
      <c r="E14" s="25"/>
      <c r="F14" s="25"/>
      <c r="G14" s="25"/>
      <c r="H14" s="25"/>
      <c r="I14" s="25"/>
    </row>
    <row r="15" spans="1:10" ht="24.75" customHeight="1">
      <c r="A15" s="451" t="s">
        <v>9</v>
      </c>
      <c r="B15" s="451"/>
      <c r="C15" s="451"/>
      <c r="D15" s="451"/>
      <c r="E15" s="451"/>
      <c r="F15" s="451"/>
      <c r="G15" s="451"/>
      <c r="H15" s="451"/>
      <c r="I15" s="451"/>
      <c r="J15" s="18"/>
    </row>
    <row r="16" spans="1:9" ht="43.5" customHeight="1">
      <c r="A16" s="452" t="s">
        <v>10</v>
      </c>
      <c r="B16" s="452"/>
      <c r="C16" s="452"/>
      <c r="D16" s="452"/>
      <c r="E16" s="452"/>
      <c r="F16" s="452"/>
      <c r="G16" s="452"/>
      <c r="H16" s="452"/>
      <c r="I16" s="452"/>
    </row>
    <row r="17" spans="1:10" ht="36" customHeight="1">
      <c r="A17" s="30"/>
      <c r="B17" s="25"/>
      <c r="C17" s="25"/>
      <c r="D17" s="25"/>
      <c r="E17" s="25"/>
      <c r="F17" s="25"/>
      <c r="G17" s="25"/>
      <c r="H17" s="25"/>
      <c r="I17" s="25"/>
      <c r="J17" s="19"/>
    </row>
    <row r="18" spans="1:9" ht="39.75" customHeight="1">
      <c r="A18" s="453" t="s">
        <v>32</v>
      </c>
      <c r="B18" s="453"/>
      <c r="C18" s="453"/>
      <c r="D18" s="453"/>
      <c r="E18" s="453"/>
      <c r="F18" s="453"/>
      <c r="G18" s="453"/>
      <c r="H18" s="453"/>
      <c r="I18" s="453"/>
    </row>
    <row r="19" spans="1:10" ht="23.25">
      <c r="A19" s="32"/>
      <c r="B19" s="25"/>
      <c r="C19" s="25"/>
      <c r="D19" s="25"/>
      <c r="E19" s="25"/>
      <c r="F19" s="25"/>
      <c r="G19" s="25"/>
      <c r="H19" s="25"/>
      <c r="I19" s="25"/>
      <c r="J19" s="20"/>
    </row>
    <row r="20" spans="1:10" ht="22.5" customHeight="1">
      <c r="A20" s="452" t="s">
        <v>8</v>
      </c>
      <c r="B20" s="452"/>
      <c r="C20" s="452"/>
      <c r="D20" s="452"/>
      <c r="E20" s="452"/>
      <c r="F20" s="452"/>
      <c r="G20" s="452"/>
      <c r="H20" s="452"/>
      <c r="I20" s="452"/>
      <c r="J20" s="20"/>
    </row>
    <row r="21" spans="1:9" ht="12.7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5.75">
      <c r="A22" s="25"/>
      <c r="B22" s="27"/>
      <c r="C22" s="25"/>
      <c r="D22" s="33"/>
      <c r="E22" s="26"/>
      <c r="F22" s="25"/>
      <c r="G22" s="25"/>
      <c r="H22" s="26"/>
      <c r="I22" s="25"/>
    </row>
    <row r="23" spans="1:9" ht="15.75">
      <c r="A23" s="25"/>
      <c r="B23" s="27"/>
      <c r="C23" s="25"/>
      <c r="D23" s="25"/>
      <c r="E23" s="26"/>
      <c r="F23" s="25"/>
      <c r="G23" s="25"/>
      <c r="H23" s="26"/>
      <c r="I23" s="25"/>
    </row>
    <row r="24" spans="1:9" ht="15.75">
      <c r="A24" s="25"/>
      <c r="B24" s="27"/>
      <c r="C24" s="25"/>
      <c r="D24" s="25"/>
      <c r="E24" s="26"/>
      <c r="F24" s="25"/>
      <c r="G24" s="25"/>
      <c r="H24" s="26"/>
      <c r="I24" s="25"/>
    </row>
    <row r="25" spans="1:9" ht="12.7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5.75">
      <c r="A26" s="25"/>
      <c r="B26" s="34"/>
      <c r="C26" s="25"/>
      <c r="D26" s="25"/>
      <c r="E26" s="26"/>
      <c r="F26" s="25"/>
      <c r="G26" s="25"/>
      <c r="H26" s="26"/>
      <c r="I26" s="25"/>
    </row>
    <row r="27" spans="1:9" ht="18.75">
      <c r="A27" s="450" t="s">
        <v>33</v>
      </c>
      <c r="B27" s="450"/>
      <c r="C27" s="450"/>
      <c r="D27" s="450"/>
      <c r="E27" s="450"/>
      <c r="F27" s="450"/>
      <c r="G27" s="450"/>
      <c r="H27" s="450"/>
      <c r="I27" s="450"/>
    </row>
    <row r="28" spans="1:9" ht="18.75">
      <c r="A28" s="450" t="s">
        <v>34</v>
      </c>
      <c r="B28" s="450"/>
      <c r="C28" s="450"/>
      <c r="D28" s="450"/>
      <c r="E28" s="450"/>
      <c r="F28" s="450"/>
      <c r="G28" s="450"/>
      <c r="H28" s="450"/>
      <c r="I28" s="450"/>
    </row>
    <row r="29" spans="1:9" ht="12.75">
      <c r="A29" s="25"/>
      <c r="B29" s="25"/>
      <c r="C29" s="25"/>
      <c r="D29" s="25"/>
      <c r="E29" s="25"/>
      <c r="F29" s="25"/>
      <c r="G29" s="25"/>
      <c r="H29" s="25"/>
      <c r="I29" s="25"/>
    </row>
    <row r="30" spans="1:10" ht="15.75">
      <c r="A30" s="25"/>
      <c r="B30" s="26"/>
      <c r="C30" s="27"/>
      <c r="D30" s="27"/>
      <c r="E30" s="26"/>
      <c r="F30" s="27"/>
      <c r="G30" s="27"/>
      <c r="H30" s="26"/>
      <c r="I30" s="27"/>
      <c r="J30" s="13"/>
    </row>
    <row r="31" spans="2:10" ht="15.75">
      <c r="B31" s="12"/>
      <c r="C31" s="13"/>
      <c r="D31" s="13"/>
      <c r="E31" s="12"/>
      <c r="F31" s="13"/>
      <c r="G31" s="13"/>
      <c r="H31" s="12"/>
      <c r="I31" s="13"/>
      <c r="J31" s="13"/>
    </row>
    <row r="32" spans="2:10" ht="15.75">
      <c r="B32" s="12"/>
      <c r="C32" s="13"/>
      <c r="D32" s="13"/>
      <c r="E32" s="12"/>
      <c r="F32" s="13"/>
      <c r="G32" s="13"/>
      <c r="H32" s="12"/>
      <c r="I32" s="13"/>
      <c r="J32" s="13"/>
    </row>
    <row r="33" spans="2:10" ht="15.75">
      <c r="B33" s="13"/>
      <c r="C33" s="13"/>
      <c r="D33" s="13"/>
      <c r="E33" s="13"/>
      <c r="F33" s="13"/>
      <c r="G33" s="13"/>
      <c r="H33" s="13"/>
      <c r="I33" s="13"/>
      <c r="J33" s="13"/>
    </row>
    <row r="34" spans="2:10" ht="15.75">
      <c r="B34" s="16"/>
      <c r="C34" s="13"/>
      <c r="D34" s="13"/>
      <c r="E34" s="12"/>
      <c r="F34" s="13"/>
      <c r="G34" s="13"/>
      <c r="H34" s="12"/>
      <c r="I34" s="13"/>
      <c r="J34" s="13"/>
    </row>
    <row r="35" spans="2:10" ht="15.75">
      <c r="B35" s="13"/>
      <c r="C35" s="13"/>
      <c r="D35" s="13"/>
      <c r="E35" s="13"/>
      <c r="F35" s="13"/>
      <c r="G35" s="13"/>
      <c r="H35" s="12"/>
      <c r="I35" s="13"/>
      <c r="J35" s="13"/>
    </row>
    <row r="36" spans="2:10" ht="15.75">
      <c r="B36" s="16"/>
      <c r="C36" s="13"/>
      <c r="D36" s="13"/>
      <c r="E36" s="12"/>
      <c r="F36" s="13"/>
      <c r="G36" s="13"/>
      <c r="H36" s="12"/>
      <c r="I36" s="13"/>
      <c r="J36" s="13"/>
    </row>
    <row r="37" spans="2:10" ht="15.75">
      <c r="B37" s="13"/>
      <c r="C37" s="13"/>
      <c r="D37" s="13"/>
      <c r="E37" s="13"/>
      <c r="F37" s="13"/>
      <c r="G37" s="13"/>
      <c r="H37" s="13"/>
      <c r="I37" s="13"/>
      <c r="J37" s="13"/>
    </row>
    <row r="38" spans="2:10" ht="15.75">
      <c r="B38" s="13"/>
      <c r="C38" s="13"/>
      <c r="D38" s="13"/>
      <c r="E38" s="13"/>
      <c r="F38" s="13"/>
      <c r="G38" s="13"/>
      <c r="H38" s="13"/>
      <c r="I38" s="13"/>
      <c r="J38" s="13"/>
    </row>
    <row r="39" spans="2:10" ht="15.75">
      <c r="B39" s="13"/>
      <c r="C39" s="13"/>
      <c r="D39" s="13"/>
      <c r="E39" s="13"/>
      <c r="F39" s="13"/>
      <c r="G39" s="13"/>
      <c r="H39" s="13"/>
      <c r="I39" s="13"/>
      <c r="J39" s="13"/>
    </row>
    <row r="40" spans="2:10" ht="15.75">
      <c r="B40" s="13"/>
      <c r="C40" s="13"/>
      <c r="D40" s="13"/>
      <c r="E40" s="13"/>
      <c r="F40" s="13"/>
      <c r="G40" s="13"/>
      <c r="H40" s="13"/>
      <c r="I40" s="13"/>
      <c r="J40" s="13"/>
    </row>
    <row r="41" spans="2:10" ht="15.75">
      <c r="B41" s="13"/>
      <c r="C41" s="13"/>
      <c r="D41" s="13"/>
      <c r="E41" s="13"/>
      <c r="F41" s="13"/>
      <c r="G41" s="13"/>
      <c r="H41" s="13"/>
      <c r="I41" s="13"/>
      <c r="J41" s="13"/>
    </row>
    <row r="42" spans="2:10" ht="15.75">
      <c r="B42" s="13"/>
      <c r="C42" s="13"/>
      <c r="D42" s="13"/>
      <c r="E42" s="13"/>
      <c r="F42" s="13"/>
      <c r="G42" s="13"/>
      <c r="H42" s="13"/>
      <c r="I42" s="13"/>
      <c r="J42" s="13"/>
    </row>
    <row r="43" spans="2:10" ht="15.75">
      <c r="B43" s="13"/>
      <c r="C43" s="13"/>
      <c r="D43" s="13"/>
      <c r="E43" s="13"/>
      <c r="F43" s="13"/>
      <c r="G43" s="13"/>
      <c r="H43" s="13"/>
      <c r="I43" s="13"/>
      <c r="J43" s="13"/>
    </row>
    <row r="44" spans="2:10" ht="15.75">
      <c r="B44" s="13"/>
      <c r="C44" s="13"/>
      <c r="D44" s="13"/>
      <c r="E44" s="13"/>
      <c r="F44" s="13"/>
      <c r="G44" s="13"/>
      <c r="H44" s="13"/>
      <c r="I44" s="13"/>
      <c r="J44" s="13"/>
    </row>
    <row r="45" spans="2:10" ht="15.75">
      <c r="B45" s="13"/>
      <c r="C45" s="13"/>
      <c r="D45" s="13"/>
      <c r="E45" s="13"/>
      <c r="F45" s="13"/>
      <c r="G45" s="13"/>
      <c r="H45" s="13"/>
      <c r="I45" s="13"/>
      <c r="J45" s="13"/>
    </row>
    <row r="46" spans="2:10" ht="15.75">
      <c r="B46" s="13"/>
      <c r="C46" s="13"/>
      <c r="D46" s="13"/>
      <c r="E46" s="13"/>
      <c r="F46" s="13"/>
      <c r="G46" s="13"/>
      <c r="H46" s="13"/>
      <c r="I46" s="13"/>
      <c r="J46" s="13"/>
    </row>
    <row r="47" spans="2:10" ht="15.75">
      <c r="B47" s="13"/>
      <c r="C47" s="13"/>
      <c r="D47" s="13"/>
      <c r="E47" s="13"/>
      <c r="F47" s="13"/>
      <c r="G47" s="13"/>
      <c r="H47" s="13"/>
      <c r="I47" s="13"/>
      <c r="J47" s="13"/>
    </row>
    <row r="48" spans="2:10" ht="15.75">
      <c r="B48" s="13"/>
      <c r="C48" s="13"/>
      <c r="D48" s="13"/>
      <c r="E48" s="13"/>
      <c r="F48" s="13"/>
      <c r="G48" s="13"/>
      <c r="H48" s="13"/>
      <c r="I48" s="13"/>
      <c r="J48" s="13"/>
    </row>
    <row r="49" spans="2:10" ht="15.75">
      <c r="B49" s="13"/>
      <c r="C49" s="13"/>
      <c r="D49" s="13"/>
      <c r="E49" s="13"/>
      <c r="F49" s="13"/>
      <c r="G49" s="13"/>
      <c r="H49" s="13"/>
      <c r="I49" s="13"/>
      <c r="J49" s="13"/>
    </row>
    <row r="50" spans="2:10" ht="15.75">
      <c r="B50" s="13"/>
      <c r="C50" s="13"/>
      <c r="D50" s="13"/>
      <c r="E50" s="13"/>
      <c r="F50" s="13"/>
      <c r="G50" s="13"/>
      <c r="H50" s="13"/>
      <c r="I50" s="13"/>
      <c r="J50" s="13"/>
    </row>
    <row r="51" spans="2:10" ht="15.75">
      <c r="B51" s="13"/>
      <c r="C51" s="13"/>
      <c r="D51" s="13"/>
      <c r="E51" s="13"/>
      <c r="F51" s="13"/>
      <c r="G51" s="13"/>
      <c r="H51" s="13"/>
      <c r="I51" s="13"/>
      <c r="J51" s="13"/>
    </row>
    <row r="52" spans="2:10" ht="15.75">
      <c r="B52" s="13"/>
      <c r="C52" s="13"/>
      <c r="D52" s="13"/>
      <c r="E52" s="13"/>
      <c r="F52" s="13"/>
      <c r="G52" s="13"/>
      <c r="H52" s="13"/>
      <c r="I52" s="13"/>
      <c r="J52" s="13"/>
    </row>
    <row r="53" spans="2:10" ht="15.75">
      <c r="B53" s="13"/>
      <c r="C53" s="13"/>
      <c r="D53" s="13"/>
      <c r="E53" s="13"/>
      <c r="F53" s="13"/>
      <c r="G53" s="13"/>
      <c r="H53" s="13"/>
      <c r="I53" s="13"/>
      <c r="J53" s="13"/>
    </row>
    <row r="54" spans="2:10" ht="15.75">
      <c r="B54" s="13"/>
      <c r="C54" s="13"/>
      <c r="D54" s="13"/>
      <c r="E54" s="13"/>
      <c r="F54" s="13"/>
      <c r="G54" s="13"/>
      <c r="H54" s="13"/>
      <c r="I54" s="13"/>
      <c r="J54" s="13"/>
    </row>
    <row r="55" spans="2:10" ht="15.75">
      <c r="B55" s="13"/>
      <c r="C55" s="13"/>
      <c r="D55" s="13"/>
      <c r="E55" s="13"/>
      <c r="F55" s="13"/>
      <c r="G55" s="13"/>
      <c r="H55" s="13"/>
      <c r="I55" s="13"/>
      <c r="J55" s="13"/>
    </row>
    <row r="56" spans="2:10" ht="15.75">
      <c r="B56" s="13"/>
      <c r="C56" s="13"/>
      <c r="D56" s="13"/>
      <c r="E56" s="13"/>
      <c r="F56" s="13"/>
      <c r="G56" s="13"/>
      <c r="H56" s="13"/>
      <c r="I56" s="13"/>
      <c r="J56" s="13"/>
    </row>
    <row r="57" spans="2:10" ht="15.75">
      <c r="B57" s="13"/>
      <c r="C57" s="13"/>
      <c r="D57" s="13"/>
      <c r="E57" s="13"/>
      <c r="F57" s="13"/>
      <c r="G57" s="13"/>
      <c r="H57" s="13"/>
      <c r="I57" s="13"/>
      <c r="J57" s="13"/>
    </row>
    <row r="58" spans="2:10" ht="15.75">
      <c r="B58" s="13"/>
      <c r="C58" s="13"/>
      <c r="D58" s="13"/>
      <c r="E58" s="13"/>
      <c r="F58" s="13"/>
      <c r="G58" s="13"/>
      <c r="H58" s="13"/>
      <c r="I58" s="13"/>
      <c r="J58" s="13"/>
    </row>
    <row r="59" spans="2:10" ht="15.75">
      <c r="B59" s="13"/>
      <c r="C59" s="13"/>
      <c r="D59" s="13"/>
      <c r="E59" s="13"/>
      <c r="F59" s="13"/>
      <c r="G59" s="13"/>
      <c r="H59" s="13"/>
      <c r="I59" s="13"/>
      <c r="J59" s="13"/>
    </row>
    <row r="60" spans="2:10" ht="15.75">
      <c r="B60" s="13"/>
      <c r="C60" s="13"/>
      <c r="D60" s="13"/>
      <c r="E60" s="13"/>
      <c r="F60" s="13"/>
      <c r="G60" s="13"/>
      <c r="H60" s="13"/>
      <c r="I60" s="13"/>
      <c r="J60" s="13"/>
    </row>
    <row r="61" spans="2:10" ht="15.75">
      <c r="B61" s="13"/>
      <c r="C61" s="13"/>
      <c r="D61" s="13"/>
      <c r="E61" s="13"/>
      <c r="F61" s="13"/>
      <c r="G61" s="13"/>
      <c r="H61" s="13"/>
      <c r="I61" s="13"/>
      <c r="J61" s="13"/>
    </row>
    <row r="62" spans="2:10" ht="15.75">
      <c r="B62" s="13"/>
      <c r="C62" s="13"/>
      <c r="D62" s="13"/>
      <c r="E62" s="13"/>
      <c r="F62" s="13"/>
      <c r="G62" s="13"/>
      <c r="H62" s="13"/>
      <c r="I62" s="13"/>
      <c r="J62" s="13"/>
    </row>
    <row r="63" spans="2:10" ht="15.75">
      <c r="B63" s="13"/>
      <c r="C63" s="13"/>
      <c r="D63" s="13"/>
      <c r="E63" s="13"/>
      <c r="F63" s="13"/>
      <c r="G63" s="13"/>
      <c r="H63" s="13"/>
      <c r="I63" s="13"/>
      <c r="J63" s="13"/>
    </row>
    <row r="64" spans="2:10" ht="15.75">
      <c r="B64" s="13"/>
      <c r="C64" s="13"/>
      <c r="D64" s="13"/>
      <c r="E64" s="13"/>
      <c r="F64" s="13"/>
      <c r="G64" s="13"/>
      <c r="H64" s="13"/>
      <c r="I64" s="13"/>
      <c r="J64" s="13"/>
    </row>
    <row r="65" spans="2:10" ht="15.75">
      <c r="B65" s="13"/>
      <c r="C65" s="13"/>
      <c r="D65" s="13"/>
      <c r="E65" s="13"/>
      <c r="F65" s="13"/>
      <c r="G65" s="13"/>
      <c r="H65" s="13"/>
      <c r="I65" s="13"/>
      <c r="J65" s="13"/>
    </row>
    <row r="66" spans="2:10" ht="15.75">
      <c r="B66" s="13"/>
      <c r="C66" s="13"/>
      <c r="D66" s="13"/>
      <c r="E66" s="13"/>
      <c r="F66" s="13"/>
      <c r="G66" s="13"/>
      <c r="H66" s="13"/>
      <c r="I66" s="13"/>
      <c r="J66" s="13"/>
    </row>
    <row r="67" spans="2:10" ht="15.75">
      <c r="B67" s="13"/>
      <c r="C67" s="13"/>
      <c r="D67" s="13"/>
      <c r="E67" s="13"/>
      <c r="F67" s="13"/>
      <c r="G67" s="13"/>
      <c r="H67" s="13"/>
      <c r="I67" s="13"/>
      <c r="J67" s="13"/>
    </row>
    <row r="68" spans="2:10" ht="15.75">
      <c r="B68" s="13"/>
      <c r="C68" s="13"/>
      <c r="D68" s="13"/>
      <c r="E68" s="13"/>
      <c r="F68" s="13"/>
      <c r="G68" s="13"/>
      <c r="H68" s="13"/>
      <c r="I68" s="13"/>
      <c r="J68" s="13"/>
    </row>
    <row r="69" spans="2:10" ht="15.75">
      <c r="B69" s="13"/>
      <c r="C69" s="13"/>
      <c r="D69" s="13"/>
      <c r="E69" s="13"/>
      <c r="F69" s="13"/>
      <c r="G69" s="13"/>
      <c r="H69" s="13"/>
      <c r="I69" s="13"/>
      <c r="J69" s="13"/>
    </row>
    <row r="70" spans="2:10" ht="15.75">
      <c r="B70" s="13"/>
      <c r="C70" s="13"/>
      <c r="D70" s="13"/>
      <c r="E70" s="13"/>
      <c r="F70" s="13"/>
      <c r="G70" s="13"/>
      <c r="H70" s="13"/>
      <c r="I70" s="13"/>
      <c r="J70" s="13"/>
    </row>
  </sheetData>
  <sheetProtection/>
  <mergeCells count="8">
    <mergeCell ref="A27:I27"/>
    <mergeCell ref="A28:I28"/>
    <mergeCell ref="A1:I1"/>
    <mergeCell ref="A2:I2"/>
    <mergeCell ref="A15:I15"/>
    <mergeCell ref="A16:I16"/>
    <mergeCell ref="A18:I18"/>
    <mergeCell ref="A20:I20"/>
  </mergeCells>
  <printOptions/>
  <pageMargins left="0.9583333333333334" right="0.7" top="1.1458333333333333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L40"/>
  <sheetViews>
    <sheetView tabSelected="1" zoomScale="75" zoomScaleNormal="75" workbookViewId="0" topLeftCell="A1">
      <selection activeCell="G19" sqref="G19"/>
    </sheetView>
  </sheetViews>
  <sheetFormatPr defaultColWidth="9.140625" defaultRowHeight="12.75"/>
  <cols>
    <col min="1" max="1" width="4.00390625" style="0" customWidth="1"/>
    <col min="4" max="4" width="24.421875" style="0" customWidth="1"/>
    <col min="5" max="5" width="10.28125" style="0" customWidth="1"/>
  </cols>
  <sheetData>
    <row r="2" ht="37.5" customHeight="1">
      <c r="I2" s="28"/>
    </row>
    <row r="8" spans="11:12" ht="15.75">
      <c r="K8" s="13"/>
      <c r="L8" s="13"/>
    </row>
    <row r="9" spans="1:8" ht="45.75" customHeight="1">
      <c r="A9" s="454" t="s">
        <v>35</v>
      </c>
      <c r="B9" s="454"/>
      <c r="C9" s="454"/>
      <c r="D9" s="454"/>
      <c r="E9" s="454"/>
      <c r="F9" s="454"/>
      <c r="G9" s="454"/>
      <c r="H9" s="454"/>
    </row>
    <row r="10" spans="3:6" ht="15.75" customHeight="1">
      <c r="C10" s="455" t="s">
        <v>36</v>
      </c>
      <c r="D10" s="455"/>
      <c r="E10" s="455"/>
      <c r="F10" s="455"/>
    </row>
    <row r="12" spans="2:8" ht="21">
      <c r="B12" s="24" t="s">
        <v>13</v>
      </c>
      <c r="C12" s="25"/>
      <c r="D12" s="25"/>
      <c r="E12" s="25"/>
      <c r="F12" s="25"/>
      <c r="G12" s="25"/>
      <c r="H12" s="25"/>
    </row>
    <row r="13" spans="2:8" ht="12.75">
      <c r="B13" s="25"/>
      <c r="C13" s="25"/>
      <c r="D13" s="25"/>
      <c r="E13" s="25"/>
      <c r="F13" s="25"/>
      <c r="G13" s="25"/>
      <c r="H13" s="25"/>
    </row>
    <row r="14" spans="2:8" ht="15.75">
      <c r="B14" s="26" t="s">
        <v>254</v>
      </c>
      <c r="C14" s="25"/>
      <c r="D14" s="25"/>
      <c r="E14" s="26" t="s">
        <v>244</v>
      </c>
      <c r="F14" s="25"/>
      <c r="G14" s="27" t="s">
        <v>24</v>
      </c>
      <c r="H14" s="25"/>
    </row>
    <row r="15" spans="2:11" ht="15.75">
      <c r="B15" s="26" t="s">
        <v>255</v>
      </c>
      <c r="C15" s="25"/>
      <c r="D15" s="25"/>
      <c r="E15" s="26" t="s">
        <v>245</v>
      </c>
      <c r="F15" s="25"/>
      <c r="G15" s="27" t="s">
        <v>246</v>
      </c>
      <c r="H15" s="25"/>
      <c r="I15" s="13"/>
      <c r="J15" s="13"/>
      <c r="K15" s="13"/>
    </row>
    <row r="16" spans="2:11" ht="15.75">
      <c r="B16" s="26" t="s">
        <v>247</v>
      </c>
      <c r="C16" s="25"/>
      <c r="D16" s="25"/>
      <c r="E16" s="26" t="s">
        <v>25</v>
      </c>
      <c r="F16" s="25"/>
      <c r="G16" s="27" t="s">
        <v>246</v>
      </c>
      <c r="H16" s="25"/>
      <c r="I16" s="13"/>
      <c r="J16" s="13"/>
      <c r="K16" s="13"/>
    </row>
    <row r="17" spans="2:11" ht="15.75">
      <c r="B17" s="26" t="s">
        <v>256</v>
      </c>
      <c r="C17" s="25"/>
      <c r="D17" s="25"/>
      <c r="E17" s="26" t="s">
        <v>25</v>
      </c>
      <c r="F17" s="25"/>
      <c r="G17" s="26" t="s">
        <v>257</v>
      </c>
      <c r="H17" s="25"/>
      <c r="J17" s="13"/>
      <c r="K17" s="13"/>
    </row>
    <row r="18" spans="2:11" ht="36" customHeight="1">
      <c r="B18" s="24" t="s">
        <v>11</v>
      </c>
      <c r="C18" s="25"/>
      <c r="D18" s="25"/>
      <c r="E18" s="25"/>
      <c r="F18" s="25"/>
      <c r="G18" s="25"/>
      <c r="H18" s="25"/>
      <c r="J18" s="13"/>
      <c r="K18" s="13"/>
    </row>
    <row r="19" spans="2:11" ht="15.75">
      <c r="B19" s="25"/>
      <c r="C19" s="25"/>
      <c r="D19" s="25"/>
      <c r="E19" s="25"/>
      <c r="F19" s="25"/>
      <c r="G19" s="25"/>
      <c r="H19" s="25"/>
      <c r="J19" s="13"/>
      <c r="K19" s="13"/>
    </row>
    <row r="20" spans="2:11" ht="15.75">
      <c r="B20" s="26" t="s">
        <v>26</v>
      </c>
      <c r="C20" s="25"/>
      <c r="D20" s="25"/>
      <c r="E20" s="26" t="s">
        <v>27</v>
      </c>
      <c r="F20" s="25"/>
      <c r="G20" s="25"/>
      <c r="H20" s="25"/>
      <c r="I20" s="13"/>
      <c r="J20" s="13"/>
      <c r="K20" s="13"/>
    </row>
    <row r="21" spans="2:11" ht="15.75">
      <c r="B21" s="25"/>
      <c r="C21" s="25"/>
      <c r="D21" s="25"/>
      <c r="E21" s="25"/>
      <c r="F21" s="25"/>
      <c r="G21" s="25"/>
      <c r="H21" s="25"/>
      <c r="I21" s="13"/>
      <c r="J21" s="13"/>
      <c r="K21" s="13"/>
    </row>
    <row r="22" spans="2:11" ht="21">
      <c r="B22" s="24" t="s">
        <v>5</v>
      </c>
      <c r="C22" s="25"/>
      <c r="D22" s="25"/>
      <c r="E22" s="25"/>
      <c r="F22" s="25"/>
      <c r="G22" s="25"/>
      <c r="H22" s="25"/>
      <c r="I22" s="13"/>
      <c r="J22" s="13"/>
      <c r="K22" s="13"/>
    </row>
    <row r="23" spans="2:11" ht="15.75">
      <c r="B23" s="25"/>
      <c r="C23" s="25"/>
      <c r="D23" s="25"/>
      <c r="E23" s="25"/>
      <c r="F23" s="25"/>
      <c r="G23" s="25"/>
      <c r="H23" s="25"/>
      <c r="I23" s="13"/>
      <c r="J23" s="13"/>
      <c r="K23" s="13"/>
    </row>
    <row r="24" spans="2:11" ht="15.75">
      <c r="B24" s="26" t="s">
        <v>28</v>
      </c>
      <c r="C24" s="27"/>
      <c r="D24" s="27"/>
      <c r="E24" s="26" t="s">
        <v>25</v>
      </c>
      <c r="F24" s="25"/>
      <c r="G24" s="26" t="s">
        <v>6</v>
      </c>
      <c r="H24" s="25"/>
      <c r="I24" s="13"/>
      <c r="J24" s="13"/>
      <c r="K24" s="13"/>
    </row>
    <row r="25" spans="2:8" ht="15.75">
      <c r="B25" s="26"/>
      <c r="C25" s="27"/>
      <c r="D25" s="27"/>
      <c r="E25" s="26"/>
      <c r="F25" s="25"/>
      <c r="G25" s="26"/>
      <c r="H25" s="25"/>
    </row>
    <row r="26" spans="2:8" ht="15.75">
      <c r="B26" s="26" t="s">
        <v>29</v>
      </c>
      <c r="C26" s="25"/>
      <c r="D26" s="25"/>
      <c r="E26" s="26" t="s">
        <v>25</v>
      </c>
      <c r="F26" s="25"/>
      <c r="G26" s="26" t="s">
        <v>7</v>
      </c>
      <c r="H26" s="25"/>
    </row>
    <row r="27" spans="2:8" ht="15.75">
      <c r="B27" s="27"/>
      <c r="C27" s="27"/>
      <c r="D27" s="27"/>
      <c r="E27" s="27"/>
      <c r="F27" s="27"/>
      <c r="G27" s="27"/>
      <c r="H27" s="27"/>
    </row>
    <row r="28" spans="2:11" ht="21">
      <c r="B28" s="24" t="s">
        <v>30</v>
      </c>
      <c r="C28" s="25"/>
      <c r="D28" s="25"/>
      <c r="E28" s="25"/>
      <c r="F28" s="25"/>
      <c r="G28" s="25"/>
      <c r="H28" s="25"/>
      <c r="I28" s="13"/>
      <c r="J28" s="13"/>
      <c r="K28" s="13"/>
    </row>
    <row r="29" spans="2:11" ht="15.75">
      <c r="B29" s="27"/>
      <c r="C29" s="27"/>
      <c r="D29" s="27"/>
      <c r="E29" s="27"/>
      <c r="F29" s="27"/>
      <c r="G29" s="27"/>
      <c r="H29" s="27"/>
      <c r="I29" s="13"/>
      <c r="J29" s="13"/>
      <c r="K29" s="13"/>
    </row>
    <row r="30" spans="2:11" ht="15.75">
      <c r="B30" s="26" t="s">
        <v>248</v>
      </c>
      <c r="C30" s="27"/>
      <c r="D30" s="27"/>
      <c r="E30" s="26" t="s">
        <v>25</v>
      </c>
      <c r="F30" s="25"/>
      <c r="G30" s="25"/>
      <c r="H30" s="25"/>
      <c r="I30" s="13"/>
      <c r="J30" s="13"/>
      <c r="K30" s="13"/>
    </row>
    <row r="31" spans="2:11" ht="15.75">
      <c r="B31" s="12"/>
      <c r="C31" s="13"/>
      <c r="D31" s="13"/>
      <c r="E31" s="12"/>
      <c r="F31" s="13"/>
      <c r="G31" s="13"/>
      <c r="H31" s="13"/>
      <c r="I31" s="13"/>
      <c r="J31" s="13"/>
      <c r="K31" s="13"/>
    </row>
    <row r="32" spans="2:11" ht="15.7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ht="15.7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ht="15.7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ht="15.7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ht="15.7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ht="15.7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ht="15.7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ht="15.7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ht="15.75">
      <c r="B40" s="13"/>
      <c r="C40" s="13"/>
      <c r="D40" s="13"/>
      <c r="E40" s="13"/>
      <c r="F40" s="13"/>
      <c r="G40" s="13"/>
      <c r="H40" s="13"/>
      <c r="I40" s="13"/>
      <c r="J40" s="13"/>
      <c r="K40" s="13"/>
    </row>
  </sheetData>
  <sheetProtection/>
  <mergeCells count="2">
    <mergeCell ref="A9:H9"/>
    <mergeCell ref="C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W87"/>
  <sheetViews>
    <sheetView zoomScale="115" zoomScaleNormal="115" zoomScaleSheetLayoutView="100" workbookViewId="0" topLeftCell="A1">
      <selection activeCell="T59" sqref="T59"/>
    </sheetView>
  </sheetViews>
  <sheetFormatPr defaultColWidth="9.140625" defaultRowHeight="12.75"/>
  <cols>
    <col min="1" max="1" width="1.28515625" style="0" customWidth="1"/>
    <col min="2" max="2" width="4.140625" style="40" customWidth="1"/>
    <col min="3" max="3" width="4.140625" style="35" customWidth="1"/>
    <col min="4" max="4" width="22.8515625" style="42" customWidth="1"/>
    <col min="5" max="5" width="11.421875" style="50" customWidth="1"/>
    <col min="6" max="6" width="21.140625" style="50" customWidth="1"/>
    <col min="7" max="7" width="10.00390625" style="40" customWidth="1"/>
    <col min="8" max="8" width="4.57421875" style="375" customWidth="1"/>
    <col min="9" max="9" width="4.57421875" style="40" customWidth="1"/>
    <col min="10" max="13" width="5.7109375" style="40" customWidth="1"/>
    <col min="14" max="14" width="7.57421875" style="40" customWidth="1"/>
    <col min="15" max="15" width="5.7109375" style="0" customWidth="1"/>
    <col min="16" max="16" width="7.8515625" style="0" customWidth="1"/>
    <col min="17" max="17" width="7.8515625" style="11" customWidth="1"/>
    <col min="18" max="18" width="6.421875" style="11" customWidth="1"/>
    <col min="19" max="19" width="7.140625" style="0" customWidth="1"/>
  </cols>
  <sheetData>
    <row r="1" spans="6:21" s="1" customFormat="1" ht="18.75">
      <c r="F1" s="29" t="s">
        <v>0</v>
      </c>
      <c r="G1" s="29"/>
      <c r="H1" s="369"/>
      <c r="I1" s="29"/>
      <c r="J1" s="29"/>
      <c r="K1" s="29"/>
      <c r="L1" s="29"/>
      <c r="M1" s="29"/>
      <c r="N1" s="29"/>
      <c r="O1" s="23"/>
      <c r="P1" s="23"/>
      <c r="Q1" s="23"/>
      <c r="S1" s="2"/>
      <c r="T1" s="3"/>
      <c r="U1"/>
    </row>
    <row r="2" spans="6:20" s="1" customFormat="1" ht="18.75" customHeight="1">
      <c r="F2" s="44" t="s">
        <v>1</v>
      </c>
      <c r="G2" s="44"/>
      <c r="H2" s="370"/>
      <c r="I2" s="44"/>
      <c r="J2" s="44"/>
      <c r="K2" s="44"/>
      <c r="L2" s="44"/>
      <c r="M2" s="44"/>
      <c r="N2" s="44"/>
      <c r="O2" s="21"/>
      <c r="P2" s="21"/>
      <c r="Q2" s="21"/>
      <c r="S2" s="5"/>
      <c r="T2" s="6"/>
    </row>
    <row r="3" spans="6:20" s="1" customFormat="1" ht="19.5" customHeight="1">
      <c r="F3" s="45" t="s">
        <v>37</v>
      </c>
      <c r="G3" s="45"/>
      <c r="H3" s="45"/>
      <c r="I3" s="45"/>
      <c r="J3" s="45"/>
      <c r="K3" s="45"/>
      <c r="L3" s="45"/>
      <c r="M3" s="45"/>
      <c r="N3" s="45"/>
      <c r="O3" s="22"/>
      <c r="P3" s="22"/>
      <c r="Q3" s="22"/>
      <c r="S3" s="7"/>
      <c r="T3" s="3"/>
    </row>
    <row r="4" spans="3:20" s="1" customFormat="1" ht="32.25" customHeight="1">
      <c r="C4" s="47"/>
      <c r="D4" s="47"/>
      <c r="E4" s="456" t="s">
        <v>38</v>
      </c>
      <c r="F4" s="456"/>
      <c r="G4" s="456"/>
      <c r="H4" s="456"/>
      <c r="I4" s="456"/>
      <c r="J4" s="456"/>
      <c r="K4" s="47"/>
      <c r="L4" s="47"/>
      <c r="M4" s="47"/>
      <c r="N4" s="47"/>
      <c r="O4" s="15"/>
      <c r="P4" s="15"/>
      <c r="Q4" s="15"/>
      <c r="S4" s="8"/>
      <c r="T4" s="3"/>
    </row>
    <row r="5" spans="2:20" s="1" customFormat="1" ht="21.75" customHeight="1">
      <c r="B5" s="36"/>
      <c r="C5" s="36"/>
      <c r="D5" s="36"/>
      <c r="E5" s="48"/>
      <c r="F5" s="48"/>
      <c r="G5" s="36"/>
      <c r="H5" s="371"/>
      <c r="I5" s="36"/>
      <c r="J5" s="36"/>
      <c r="K5" s="36"/>
      <c r="L5" s="36"/>
      <c r="M5" s="36"/>
      <c r="N5" s="25"/>
      <c r="O5" s="15"/>
      <c r="P5" s="15"/>
      <c r="Q5" s="15"/>
      <c r="S5" s="8"/>
      <c r="T5" s="3"/>
    </row>
    <row r="6" spans="6:20" s="1" customFormat="1" ht="21.75" customHeight="1">
      <c r="F6" s="46" t="s">
        <v>15</v>
      </c>
      <c r="G6" s="46"/>
      <c r="H6" s="372"/>
      <c r="I6" s="46"/>
      <c r="J6" s="46"/>
      <c r="K6" s="46"/>
      <c r="L6" s="46"/>
      <c r="M6" s="46"/>
      <c r="N6" s="46"/>
      <c r="O6" s="17"/>
      <c r="P6" s="17"/>
      <c r="Q6" s="17"/>
      <c r="S6" s="8"/>
      <c r="T6" s="3"/>
    </row>
    <row r="7" spans="2:20" s="1" customFormat="1" ht="19.5" thickBot="1">
      <c r="B7" s="25"/>
      <c r="C7" s="43"/>
      <c r="D7" s="41"/>
      <c r="E7" s="49"/>
      <c r="F7" s="49"/>
      <c r="G7" s="37"/>
      <c r="H7" s="37"/>
      <c r="I7" s="37"/>
      <c r="J7" s="37"/>
      <c r="K7" s="38"/>
      <c r="L7" s="39"/>
      <c r="M7" s="39"/>
      <c r="N7" s="39"/>
      <c r="O7" s="4"/>
      <c r="P7" s="4"/>
      <c r="Q7" s="9"/>
      <c r="R7" s="10"/>
      <c r="S7" s="2"/>
      <c r="T7" s="3"/>
    </row>
    <row r="8" spans="2:18" ht="15.75" customHeight="1" thickBot="1">
      <c r="B8" s="457" t="s">
        <v>3</v>
      </c>
      <c r="C8" s="459" t="s">
        <v>4</v>
      </c>
      <c r="D8" s="461" t="s">
        <v>2</v>
      </c>
      <c r="E8" s="463" t="s">
        <v>14</v>
      </c>
      <c r="F8" s="463" t="s">
        <v>31</v>
      </c>
      <c r="G8" s="465" t="s">
        <v>12</v>
      </c>
      <c r="H8" s="463" t="s">
        <v>39</v>
      </c>
      <c r="I8" s="468" t="s">
        <v>16</v>
      </c>
      <c r="J8" s="469"/>
      <c r="K8" s="469"/>
      <c r="L8" s="469"/>
      <c r="M8" s="469"/>
      <c r="N8" s="470"/>
      <c r="Q8"/>
      <c r="R8"/>
    </row>
    <row r="9" spans="2:18" ht="18" customHeight="1" thickBot="1">
      <c r="B9" s="458"/>
      <c r="C9" s="460"/>
      <c r="D9" s="462"/>
      <c r="E9" s="464"/>
      <c r="F9" s="464"/>
      <c r="G9" s="466"/>
      <c r="H9" s="467"/>
      <c r="I9" s="95" t="s">
        <v>73</v>
      </c>
      <c r="J9" s="92" t="s">
        <v>17</v>
      </c>
      <c r="K9" s="93" t="s">
        <v>18</v>
      </c>
      <c r="L9" s="93" t="s">
        <v>19</v>
      </c>
      <c r="M9" s="93" t="s">
        <v>20</v>
      </c>
      <c r="N9" s="94" t="s">
        <v>21</v>
      </c>
      <c r="Q9"/>
      <c r="R9"/>
    </row>
    <row r="10" spans="2:18" ht="12.75">
      <c r="B10" s="51">
        <v>1</v>
      </c>
      <c r="C10" s="52">
        <v>10</v>
      </c>
      <c r="D10" s="356" t="s">
        <v>40</v>
      </c>
      <c r="E10" s="357" t="s">
        <v>41</v>
      </c>
      <c r="F10" s="357" t="s">
        <v>42</v>
      </c>
      <c r="G10" s="358" t="s">
        <v>43</v>
      </c>
      <c r="H10" s="358"/>
      <c r="I10" s="52" t="s">
        <v>44</v>
      </c>
      <c r="J10" s="53" t="s">
        <v>44</v>
      </c>
      <c r="K10" s="53" t="s">
        <v>44</v>
      </c>
      <c r="L10" s="53" t="s">
        <v>44</v>
      </c>
      <c r="M10" s="53"/>
      <c r="N10" s="54" t="s">
        <v>44</v>
      </c>
      <c r="O10" s="11"/>
      <c r="Q10"/>
      <c r="R10"/>
    </row>
    <row r="11" spans="2:18" ht="12.75">
      <c r="B11" s="55">
        <v>2</v>
      </c>
      <c r="C11" s="56">
        <v>11</v>
      </c>
      <c r="D11" s="359" t="s">
        <v>45</v>
      </c>
      <c r="E11" s="360" t="s">
        <v>46</v>
      </c>
      <c r="F11" s="360" t="s">
        <v>42</v>
      </c>
      <c r="G11" s="361" t="s">
        <v>43</v>
      </c>
      <c r="H11" s="361"/>
      <c r="I11" s="56" t="s">
        <v>44</v>
      </c>
      <c r="J11" s="57" t="s">
        <v>44</v>
      </c>
      <c r="K11" s="57" t="s">
        <v>44</v>
      </c>
      <c r="L11" s="57" t="s">
        <v>44</v>
      </c>
      <c r="M11" s="57" t="s">
        <v>44</v>
      </c>
      <c r="N11" s="58" t="s">
        <v>44</v>
      </c>
      <c r="O11" s="11"/>
      <c r="Q11"/>
      <c r="R11"/>
    </row>
    <row r="12" spans="2:18" ht="12.75">
      <c r="B12" s="55">
        <v>3</v>
      </c>
      <c r="C12" s="56">
        <v>12</v>
      </c>
      <c r="D12" s="359" t="s">
        <v>47</v>
      </c>
      <c r="E12" s="360" t="s">
        <v>48</v>
      </c>
      <c r="F12" s="359" t="s">
        <v>42</v>
      </c>
      <c r="G12" s="361" t="s">
        <v>43</v>
      </c>
      <c r="H12" s="361" t="s">
        <v>39</v>
      </c>
      <c r="I12" s="56" t="s">
        <v>44</v>
      </c>
      <c r="J12" s="57" t="s">
        <v>44</v>
      </c>
      <c r="K12" s="57" t="s">
        <v>44</v>
      </c>
      <c r="L12" s="57" t="s">
        <v>44</v>
      </c>
      <c r="M12" s="57"/>
      <c r="N12" s="58" t="s">
        <v>44</v>
      </c>
      <c r="O12" s="11"/>
      <c r="Q12"/>
      <c r="R12"/>
    </row>
    <row r="13" spans="2:18" ht="12.75">
      <c r="B13" s="55">
        <v>4</v>
      </c>
      <c r="C13" s="56">
        <v>13</v>
      </c>
      <c r="D13" s="359" t="s">
        <v>49</v>
      </c>
      <c r="E13" s="360" t="s">
        <v>50</v>
      </c>
      <c r="F13" s="360" t="s">
        <v>42</v>
      </c>
      <c r="G13" s="361" t="s">
        <v>43</v>
      </c>
      <c r="H13" s="361"/>
      <c r="I13" s="56" t="s">
        <v>44</v>
      </c>
      <c r="J13" s="57" t="s">
        <v>44</v>
      </c>
      <c r="K13" s="57" t="s">
        <v>44</v>
      </c>
      <c r="L13" s="57" t="s">
        <v>44</v>
      </c>
      <c r="M13" s="57"/>
      <c r="N13" s="58" t="s">
        <v>44</v>
      </c>
      <c r="O13" s="11"/>
      <c r="Q13"/>
      <c r="R13"/>
    </row>
    <row r="14" spans="2:23" s="11" customFormat="1" ht="12.75">
      <c r="B14" s="55">
        <v>5</v>
      </c>
      <c r="C14" s="56">
        <v>14</v>
      </c>
      <c r="D14" s="359" t="s">
        <v>51</v>
      </c>
      <c r="E14" s="360" t="s">
        <v>52</v>
      </c>
      <c r="F14" s="360" t="s">
        <v>42</v>
      </c>
      <c r="G14" s="361" t="s">
        <v>43</v>
      </c>
      <c r="H14" s="361" t="s">
        <v>39</v>
      </c>
      <c r="I14" s="56" t="s">
        <v>44</v>
      </c>
      <c r="J14" s="59" t="s">
        <v>44</v>
      </c>
      <c r="K14" s="60" t="s">
        <v>44</v>
      </c>
      <c r="L14" s="59" t="s">
        <v>44</v>
      </c>
      <c r="M14" s="59"/>
      <c r="N14" s="61" t="s">
        <v>44</v>
      </c>
      <c r="P14"/>
      <c r="Q14"/>
      <c r="R14"/>
      <c r="S14"/>
      <c r="T14"/>
      <c r="U14"/>
      <c r="V14"/>
      <c r="W14"/>
    </row>
    <row r="15" spans="2:23" s="11" customFormat="1" ht="12.75">
      <c r="B15" s="55">
        <v>6</v>
      </c>
      <c r="C15" s="56">
        <v>15</v>
      </c>
      <c r="D15" s="359" t="s">
        <v>53</v>
      </c>
      <c r="E15" s="360" t="s">
        <v>54</v>
      </c>
      <c r="F15" s="362" t="s">
        <v>42</v>
      </c>
      <c r="G15" s="361" t="s">
        <v>43</v>
      </c>
      <c r="H15" s="361" t="s">
        <v>39</v>
      </c>
      <c r="I15" s="56" t="s">
        <v>44</v>
      </c>
      <c r="J15" s="57" t="s">
        <v>44</v>
      </c>
      <c r="K15" s="57" t="s">
        <v>44</v>
      </c>
      <c r="L15" s="57" t="s">
        <v>44</v>
      </c>
      <c r="M15" s="57"/>
      <c r="N15" s="58" t="s">
        <v>44</v>
      </c>
      <c r="P15"/>
      <c r="Q15"/>
      <c r="R15"/>
      <c r="S15"/>
      <c r="T15"/>
      <c r="U15"/>
      <c r="V15"/>
      <c r="W15"/>
    </row>
    <row r="16" spans="2:23" s="11" customFormat="1" ht="12.75">
      <c r="B16" s="55">
        <v>7</v>
      </c>
      <c r="C16" s="56">
        <v>16</v>
      </c>
      <c r="D16" s="359" t="s">
        <v>55</v>
      </c>
      <c r="E16" s="360" t="s">
        <v>56</v>
      </c>
      <c r="F16" s="360" t="s">
        <v>57</v>
      </c>
      <c r="G16" s="361" t="s">
        <v>43</v>
      </c>
      <c r="H16" s="361" t="s">
        <v>39</v>
      </c>
      <c r="I16" s="56" t="s">
        <v>44</v>
      </c>
      <c r="J16" s="57" t="s">
        <v>44</v>
      </c>
      <c r="K16" s="57" t="s">
        <v>44</v>
      </c>
      <c r="L16" s="57" t="s">
        <v>44</v>
      </c>
      <c r="M16" s="57"/>
      <c r="N16" s="58" t="s">
        <v>44</v>
      </c>
      <c r="P16"/>
      <c r="Q16"/>
      <c r="R16"/>
      <c r="S16"/>
      <c r="T16"/>
      <c r="U16"/>
      <c r="V16"/>
      <c r="W16"/>
    </row>
    <row r="17" spans="2:23" s="11" customFormat="1" ht="12.75">
      <c r="B17" s="55">
        <v>8</v>
      </c>
      <c r="C17" s="56">
        <v>17</v>
      </c>
      <c r="D17" s="359" t="s">
        <v>58</v>
      </c>
      <c r="E17" s="360" t="s">
        <v>59</v>
      </c>
      <c r="F17" s="360" t="s">
        <v>57</v>
      </c>
      <c r="G17" s="361" t="s">
        <v>43</v>
      </c>
      <c r="H17" s="361" t="s">
        <v>39</v>
      </c>
      <c r="I17" s="56" t="s">
        <v>44</v>
      </c>
      <c r="J17" s="57" t="s">
        <v>44</v>
      </c>
      <c r="K17" s="57" t="s">
        <v>44</v>
      </c>
      <c r="L17" s="57" t="s">
        <v>44</v>
      </c>
      <c r="M17" s="57"/>
      <c r="N17" s="58"/>
      <c r="P17"/>
      <c r="Q17"/>
      <c r="R17"/>
      <c r="S17"/>
      <c r="T17"/>
      <c r="U17"/>
      <c r="V17"/>
      <c r="W17"/>
    </row>
    <row r="18" spans="2:23" s="11" customFormat="1" ht="12.75">
      <c r="B18" s="55">
        <f>B17+1</f>
        <v>9</v>
      </c>
      <c r="C18" s="56">
        <v>18</v>
      </c>
      <c r="D18" s="359" t="s">
        <v>60</v>
      </c>
      <c r="E18" s="360" t="s">
        <v>63</v>
      </c>
      <c r="F18" s="360" t="s">
        <v>57</v>
      </c>
      <c r="G18" s="361" t="s">
        <v>43</v>
      </c>
      <c r="H18" s="361" t="s">
        <v>39</v>
      </c>
      <c r="I18" s="56" t="s">
        <v>44</v>
      </c>
      <c r="J18" s="57"/>
      <c r="K18" s="57" t="s">
        <v>44</v>
      </c>
      <c r="L18" s="57"/>
      <c r="M18" s="57"/>
      <c r="N18" s="58"/>
      <c r="P18"/>
      <c r="Q18"/>
      <c r="R18"/>
      <c r="S18"/>
      <c r="T18"/>
      <c r="U18"/>
      <c r="V18"/>
      <c r="W18"/>
    </row>
    <row r="19" spans="2:23" s="11" customFormat="1" ht="12.75">
      <c r="B19" s="55">
        <f>B18+1</f>
        <v>10</v>
      </c>
      <c r="C19" s="56">
        <v>19</v>
      </c>
      <c r="D19" s="359" t="s">
        <v>61</v>
      </c>
      <c r="E19" s="360" t="s">
        <v>62</v>
      </c>
      <c r="F19" s="360" t="s">
        <v>57</v>
      </c>
      <c r="G19" s="361" t="s">
        <v>43</v>
      </c>
      <c r="H19" s="361" t="s">
        <v>39</v>
      </c>
      <c r="I19" s="56" t="s">
        <v>44</v>
      </c>
      <c r="J19" s="57"/>
      <c r="K19" s="57" t="s">
        <v>44</v>
      </c>
      <c r="L19" s="57"/>
      <c r="M19" s="57"/>
      <c r="N19" s="58"/>
      <c r="P19"/>
      <c r="Q19"/>
      <c r="R19"/>
      <c r="S19"/>
      <c r="T19"/>
      <c r="U19"/>
      <c r="V19"/>
      <c r="W19"/>
    </row>
    <row r="20" spans="2:23" s="11" customFormat="1" ht="12.75">
      <c r="B20" s="55">
        <v>9</v>
      </c>
      <c r="C20" s="56">
        <v>20</v>
      </c>
      <c r="D20" s="87" t="s">
        <v>69</v>
      </c>
      <c r="E20" s="88" t="s">
        <v>70</v>
      </c>
      <c r="F20" s="88" t="s">
        <v>57</v>
      </c>
      <c r="G20" s="89" t="s">
        <v>43</v>
      </c>
      <c r="H20" s="373"/>
      <c r="I20" s="89" t="s">
        <v>44</v>
      </c>
      <c r="J20" s="90" t="s">
        <v>44</v>
      </c>
      <c r="K20" s="90" t="s">
        <v>44</v>
      </c>
      <c r="L20" s="90" t="s">
        <v>44</v>
      </c>
      <c r="N20" s="91" t="s">
        <v>44</v>
      </c>
      <c r="P20"/>
      <c r="Q20"/>
      <c r="R20"/>
      <c r="S20"/>
      <c r="T20"/>
      <c r="U20"/>
      <c r="V20"/>
      <c r="W20"/>
    </row>
    <row r="21" spans="2:23" s="11" customFormat="1" ht="12.75">
      <c r="B21" s="55">
        <f>B20+1</f>
        <v>10</v>
      </c>
      <c r="C21" s="56">
        <v>21</v>
      </c>
      <c r="D21" s="363" t="s">
        <v>71</v>
      </c>
      <c r="E21" s="364" t="s">
        <v>72</v>
      </c>
      <c r="F21" s="364" t="s">
        <v>57</v>
      </c>
      <c r="G21" s="65" t="s">
        <v>43</v>
      </c>
      <c r="H21" s="65"/>
      <c r="I21" s="62" t="s">
        <v>44</v>
      </c>
      <c r="J21" s="62"/>
      <c r="K21" s="62" t="s">
        <v>44</v>
      </c>
      <c r="L21" s="57"/>
      <c r="M21" s="62"/>
      <c r="N21" s="63"/>
      <c r="P21"/>
      <c r="Q21"/>
      <c r="R21"/>
      <c r="S21"/>
      <c r="T21"/>
      <c r="U21"/>
      <c r="V21"/>
      <c r="W21"/>
    </row>
    <row r="22" spans="2:23" s="11" customFormat="1" ht="12.75">
      <c r="B22" s="55">
        <v>10</v>
      </c>
      <c r="C22" s="56">
        <v>22</v>
      </c>
      <c r="D22" s="359" t="s">
        <v>64</v>
      </c>
      <c r="E22" s="360" t="s">
        <v>65</v>
      </c>
      <c r="F22" s="360" t="s">
        <v>66</v>
      </c>
      <c r="G22" s="361" t="s">
        <v>67</v>
      </c>
      <c r="H22" s="361"/>
      <c r="I22" s="56" t="s">
        <v>44</v>
      </c>
      <c r="J22" s="57" t="s">
        <v>44</v>
      </c>
      <c r="K22" s="57" t="s">
        <v>44</v>
      </c>
      <c r="L22" s="57"/>
      <c r="M22" s="57"/>
      <c r="N22" s="58" t="s">
        <v>44</v>
      </c>
      <c r="P22"/>
      <c r="Q22"/>
      <c r="R22"/>
      <c r="S22"/>
      <c r="T22"/>
      <c r="U22"/>
      <c r="V22"/>
      <c r="W22"/>
    </row>
    <row r="23" spans="2:23" s="11" customFormat="1" ht="12.75">
      <c r="B23" s="55">
        <v>9</v>
      </c>
      <c r="C23" s="56">
        <v>23</v>
      </c>
      <c r="D23" s="363" t="s">
        <v>68</v>
      </c>
      <c r="E23" s="364" t="s">
        <v>78</v>
      </c>
      <c r="F23" s="364" t="s">
        <v>79</v>
      </c>
      <c r="G23" s="65" t="s">
        <v>67</v>
      </c>
      <c r="H23" s="65"/>
      <c r="I23" s="62" t="s">
        <v>44</v>
      </c>
      <c r="J23" s="62" t="s">
        <v>44</v>
      </c>
      <c r="K23" s="62" t="s">
        <v>44</v>
      </c>
      <c r="L23" s="57"/>
      <c r="M23" s="62"/>
      <c r="N23" s="63" t="s">
        <v>44</v>
      </c>
      <c r="P23"/>
      <c r="Q23"/>
      <c r="R23"/>
      <c r="S23"/>
      <c r="T23"/>
      <c r="U23"/>
      <c r="V23"/>
      <c r="W23"/>
    </row>
    <row r="24" spans="2:23" s="11" customFormat="1" ht="12.75">
      <c r="B24" s="55">
        <f>B23+1</f>
        <v>10</v>
      </c>
      <c r="C24" s="56">
        <v>24</v>
      </c>
      <c r="D24" s="359" t="s">
        <v>74</v>
      </c>
      <c r="E24" s="360" t="s">
        <v>77</v>
      </c>
      <c r="F24" s="360"/>
      <c r="G24" s="361" t="s">
        <v>67</v>
      </c>
      <c r="H24" s="361"/>
      <c r="I24" s="56"/>
      <c r="J24" s="57"/>
      <c r="K24" s="57" t="s">
        <v>44</v>
      </c>
      <c r="L24" s="57" t="s">
        <v>44</v>
      </c>
      <c r="M24" s="57" t="s">
        <v>44</v>
      </c>
      <c r="N24" s="58"/>
      <c r="P24"/>
      <c r="Q24"/>
      <c r="R24"/>
      <c r="S24"/>
      <c r="T24"/>
      <c r="U24"/>
      <c r="V24"/>
      <c r="W24"/>
    </row>
    <row r="25" spans="2:23" s="11" customFormat="1" ht="12.75">
      <c r="B25" s="55">
        <v>2</v>
      </c>
      <c r="C25" s="56">
        <v>25</v>
      </c>
      <c r="D25" s="359" t="s">
        <v>75</v>
      </c>
      <c r="E25" s="360" t="s">
        <v>76</v>
      </c>
      <c r="F25" s="360"/>
      <c r="G25" s="361" t="s">
        <v>67</v>
      </c>
      <c r="H25" s="361"/>
      <c r="I25" s="56" t="s">
        <v>44</v>
      </c>
      <c r="J25" s="57" t="s">
        <v>44</v>
      </c>
      <c r="K25" s="57" t="s">
        <v>44</v>
      </c>
      <c r="L25" s="57"/>
      <c r="M25" s="57"/>
      <c r="N25" s="58" t="s">
        <v>44</v>
      </c>
      <c r="P25"/>
      <c r="Q25"/>
      <c r="R25"/>
      <c r="S25"/>
      <c r="T25"/>
      <c r="U25"/>
      <c r="V25"/>
      <c r="W25"/>
    </row>
    <row r="26" spans="2:23" s="11" customFormat="1" ht="12.75">
      <c r="B26" s="55">
        <f>B25+1</f>
        <v>3</v>
      </c>
      <c r="C26" s="56">
        <v>26</v>
      </c>
      <c r="D26" s="359" t="s">
        <v>80</v>
      </c>
      <c r="E26" s="360" t="s">
        <v>81</v>
      </c>
      <c r="F26" s="360"/>
      <c r="G26" s="361" t="s">
        <v>67</v>
      </c>
      <c r="H26" s="361"/>
      <c r="I26" s="56"/>
      <c r="J26" s="57"/>
      <c r="K26" s="57"/>
      <c r="L26" s="57"/>
      <c r="M26" s="57" t="s">
        <v>44</v>
      </c>
      <c r="N26" s="58"/>
      <c r="P26"/>
      <c r="Q26"/>
      <c r="R26"/>
      <c r="S26"/>
      <c r="T26"/>
      <c r="U26"/>
      <c r="V26"/>
      <c r="W26"/>
    </row>
    <row r="27" spans="2:23" s="11" customFormat="1" ht="12.75">
      <c r="B27" s="55">
        <v>2</v>
      </c>
      <c r="C27" s="62">
        <v>27</v>
      </c>
      <c r="D27" s="363" t="s">
        <v>82</v>
      </c>
      <c r="E27" s="364" t="s">
        <v>83</v>
      </c>
      <c r="F27" s="365"/>
      <c r="G27" s="65" t="s">
        <v>67</v>
      </c>
      <c r="H27" s="65"/>
      <c r="I27" s="62"/>
      <c r="J27" s="59" t="s">
        <v>44</v>
      </c>
      <c r="K27" s="59" t="s">
        <v>44</v>
      </c>
      <c r="L27" s="57"/>
      <c r="M27" s="59" t="s">
        <v>44</v>
      </c>
      <c r="N27" s="61"/>
      <c r="P27"/>
      <c r="Q27"/>
      <c r="R27"/>
      <c r="S27"/>
      <c r="T27"/>
      <c r="U27"/>
      <c r="V27"/>
      <c r="W27"/>
    </row>
    <row r="28" spans="2:23" s="11" customFormat="1" ht="12.75">
      <c r="B28" s="55">
        <v>2</v>
      </c>
      <c r="C28" s="62">
        <v>28</v>
      </c>
      <c r="D28" s="363" t="s">
        <v>84</v>
      </c>
      <c r="E28" s="364" t="s">
        <v>85</v>
      </c>
      <c r="F28" s="365"/>
      <c r="G28" s="65" t="s">
        <v>67</v>
      </c>
      <c r="H28" s="65"/>
      <c r="I28" s="62"/>
      <c r="J28" s="59" t="s">
        <v>44</v>
      </c>
      <c r="K28" s="59" t="s">
        <v>44</v>
      </c>
      <c r="L28" s="57" t="s">
        <v>44</v>
      </c>
      <c r="M28" s="59"/>
      <c r="N28" s="61"/>
      <c r="P28"/>
      <c r="Q28"/>
      <c r="R28"/>
      <c r="S28"/>
      <c r="T28"/>
      <c r="U28"/>
      <c r="V28"/>
      <c r="W28"/>
    </row>
    <row r="29" spans="2:23" s="11" customFormat="1" ht="12.75">
      <c r="B29" s="55">
        <v>2</v>
      </c>
      <c r="C29" s="62">
        <v>29</v>
      </c>
      <c r="D29" s="363" t="s">
        <v>86</v>
      </c>
      <c r="E29" s="364" t="s">
        <v>87</v>
      </c>
      <c r="F29" s="365"/>
      <c r="G29" s="65" t="s">
        <v>67</v>
      </c>
      <c r="H29" s="65"/>
      <c r="I29" s="62" t="s">
        <v>44</v>
      </c>
      <c r="J29" s="57" t="s">
        <v>44</v>
      </c>
      <c r="K29" s="57" t="s">
        <v>44</v>
      </c>
      <c r="L29" s="57" t="s">
        <v>44</v>
      </c>
      <c r="M29" s="57"/>
      <c r="N29" s="58" t="s">
        <v>44</v>
      </c>
      <c r="P29"/>
      <c r="Q29"/>
      <c r="R29"/>
      <c r="S29"/>
      <c r="T29"/>
      <c r="U29"/>
      <c r="V29"/>
      <c r="W29"/>
    </row>
    <row r="30" spans="2:18" ht="12.75">
      <c r="B30" s="55">
        <v>2</v>
      </c>
      <c r="C30" s="62">
        <v>30</v>
      </c>
      <c r="D30" s="363" t="s">
        <v>88</v>
      </c>
      <c r="E30" s="364" t="s">
        <v>89</v>
      </c>
      <c r="F30" s="364" t="s">
        <v>90</v>
      </c>
      <c r="G30" s="65" t="s">
        <v>43</v>
      </c>
      <c r="H30" s="65" t="s">
        <v>39</v>
      </c>
      <c r="I30" s="62" t="s">
        <v>44</v>
      </c>
      <c r="J30" s="59" t="s">
        <v>44</v>
      </c>
      <c r="K30" s="59" t="s">
        <v>44</v>
      </c>
      <c r="L30" s="57"/>
      <c r="M30" s="59"/>
      <c r="N30" s="61"/>
      <c r="O30" s="11"/>
      <c r="Q30"/>
      <c r="R30"/>
    </row>
    <row r="31" spans="2:18" ht="12.75">
      <c r="B31" s="55">
        <v>2</v>
      </c>
      <c r="C31" s="62">
        <v>31</v>
      </c>
      <c r="D31" s="366" t="s">
        <v>91</v>
      </c>
      <c r="E31" s="364" t="s">
        <v>92</v>
      </c>
      <c r="F31" s="364" t="s">
        <v>90</v>
      </c>
      <c r="G31" s="65" t="s">
        <v>43</v>
      </c>
      <c r="H31" s="65" t="s">
        <v>39</v>
      </c>
      <c r="I31" s="62" t="s">
        <v>44</v>
      </c>
      <c r="J31" s="65" t="s">
        <v>44</v>
      </c>
      <c r="K31" s="66" t="s">
        <v>44</v>
      </c>
      <c r="L31" s="57"/>
      <c r="M31" s="62"/>
      <c r="N31" s="63"/>
      <c r="O31" s="11"/>
      <c r="Q31"/>
      <c r="R31"/>
    </row>
    <row r="32" spans="2:18" ht="12.75">
      <c r="B32" s="55">
        <v>2</v>
      </c>
      <c r="C32" s="62">
        <v>32</v>
      </c>
      <c r="D32" s="363" t="s">
        <v>93</v>
      </c>
      <c r="E32" s="364" t="s">
        <v>94</v>
      </c>
      <c r="F32" s="364" t="s">
        <v>90</v>
      </c>
      <c r="G32" s="65" t="s">
        <v>43</v>
      </c>
      <c r="H32" s="65" t="s">
        <v>39</v>
      </c>
      <c r="I32" s="62" t="s">
        <v>44</v>
      </c>
      <c r="J32" s="62" t="s">
        <v>44</v>
      </c>
      <c r="K32" s="62" t="s">
        <v>44</v>
      </c>
      <c r="L32" s="62"/>
      <c r="M32" s="62"/>
      <c r="N32" s="63" t="s">
        <v>44</v>
      </c>
      <c r="O32" s="11"/>
      <c r="Q32"/>
      <c r="R32"/>
    </row>
    <row r="33" spans="2:18" ht="12.75">
      <c r="B33" s="55">
        <v>2</v>
      </c>
      <c r="C33" s="67">
        <v>33</v>
      </c>
      <c r="D33" s="68" t="s">
        <v>95</v>
      </c>
      <c r="E33" s="69" t="s">
        <v>96</v>
      </c>
      <c r="F33" s="69" t="s">
        <v>90</v>
      </c>
      <c r="G33" s="102" t="s">
        <v>43</v>
      </c>
      <c r="H33" s="102"/>
      <c r="I33" s="70" t="s">
        <v>44</v>
      </c>
      <c r="J33" s="71" t="s">
        <v>44</v>
      </c>
      <c r="K33" s="71" t="s">
        <v>44</v>
      </c>
      <c r="L33" s="71" t="s">
        <v>44</v>
      </c>
      <c r="M33" s="71"/>
      <c r="N33" s="72"/>
      <c r="O33" s="11"/>
      <c r="Q33"/>
      <c r="R33"/>
    </row>
    <row r="34" spans="2:18" ht="12.75">
      <c r="B34" s="55">
        <v>2</v>
      </c>
      <c r="C34" s="67">
        <v>34</v>
      </c>
      <c r="D34" s="68" t="s">
        <v>97</v>
      </c>
      <c r="E34" s="69" t="s">
        <v>98</v>
      </c>
      <c r="F34" s="69" t="s">
        <v>90</v>
      </c>
      <c r="G34" s="73" t="s">
        <v>43</v>
      </c>
      <c r="H34" s="73"/>
      <c r="I34" s="73" t="s">
        <v>44</v>
      </c>
      <c r="J34" s="71" t="s">
        <v>44</v>
      </c>
      <c r="K34" s="71" t="s">
        <v>44</v>
      </c>
      <c r="L34" s="71" t="s">
        <v>44</v>
      </c>
      <c r="M34" s="71"/>
      <c r="N34" s="72"/>
      <c r="Q34"/>
      <c r="R34"/>
    </row>
    <row r="35" spans="2:18" ht="12.75">
      <c r="B35" s="55">
        <v>2</v>
      </c>
      <c r="C35" s="67">
        <v>35</v>
      </c>
      <c r="D35" s="68" t="s">
        <v>99</v>
      </c>
      <c r="E35" s="69" t="s">
        <v>100</v>
      </c>
      <c r="F35" s="69" t="s">
        <v>90</v>
      </c>
      <c r="G35" s="102" t="s">
        <v>43</v>
      </c>
      <c r="H35" s="102"/>
      <c r="I35" s="70" t="s">
        <v>44</v>
      </c>
      <c r="J35" s="71" t="s">
        <v>44</v>
      </c>
      <c r="K35" s="71" t="s">
        <v>44</v>
      </c>
      <c r="L35" s="71" t="s">
        <v>44</v>
      </c>
      <c r="M35" s="71"/>
      <c r="N35" s="72"/>
      <c r="Q35"/>
      <c r="R35"/>
    </row>
    <row r="36" spans="2:18" ht="12.75">
      <c r="B36" s="55">
        <v>2</v>
      </c>
      <c r="C36" s="74">
        <v>36</v>
      </c>
      <c r="D36" s="68" t="s">
        <v>101</v>
      </c>
      <c r="E36" s="69" t="s">
        <v>102</v>
      </c>
      <c r="F36" s="69" t="s">
        <v>103</v>
      </c>
      <c r="G36" s="102" t="s">
        <v>43</v>
      </c>
      <c r="H36" s="102" t="s">
        <v>39</v>
      </c>
      <c r="I36" s="70" t="s">
        <v>44</v>
      </c>
      <c r="J36" s="71" t="s">
        <v>44</v>
      </c>
      <c r="K36" s="71" t="s">
        <v>44</v>
      </c>
      <c r="L36" s="71" t="s">
        <v>44</v>
      </c>
      <c r="M36" s="71"/>
      <c r="N36" s="72" t="s">
        <v>44</v>
      </c>
      <c r="Q36"/>
      <c r="R36"/>
    </row>
    <row r="37" spans="2:18" ht="12.75">
      <c r="B37" s="55">
        <v>2</v>
      </c>
      <c r="C37" s="67">
        <v>37</v>
      </c>
      <c r="D37" s="68" t="s">
        <v>104</v>
      </c>
      <c r="E37" s="364" t="s">
        <v>105</v>
      </c>
      <c r="F37" s="364" t="s">
        <v>103</v>
      </c>
      <c r="G37" s="73" t="s">
        <v>43</v>
      </c>
      <c r="H37" s="73" t="s">
        <v>39</v>
      </c>
      <c r="I37" s="73" t="s">
        <v>44</v>
      </c>
      <c r="J37" s="71" t="s">
        <v>44</v>
      </c>
      <c r="K37" s="71" t="s">
        <v>44</v>
      </c>
      <c r="L37" s="71"/>
      <c r="M37" s="71"/>
      <c r="N37" s="72" t="s">
        <v>44</v>
      </c>
      <c r="Q37"/>
      <c r="R37"/>
    </row>
    <row r="38" spans="2:18" ht="12.75">
      <c r="B38" s="55">
        <v>2</v>
      </c>
      <c r="C38" s="62">
        <v>38</v>
      </c>
      <c r="D38" s="363" t="s">
        <v>106</v>
      </c>
      <c r="E38" s="364" t="s">
        <v>107</v>
      </c>
      <c r="F38" s="364" t="s">
        <v>103</v>
      </c>
      <c r="G38" s="102" t="s">
        <v>43</v>
      </c>
      <c r="H38" s="102" t="s">
        <v>39</v>
      </c>
      <c r="I38" s="70" t="s">
        <v>44</v>
      </c>
      <c r="J38" s="71" t="s">
        <v>44</v>
      </c>
      <c r="K38" s="71" t="s">
        <v>44</v>
      </c>
      <c r="L38" s="71"/>
      <c r="M38" s="71"/>
      <c r="N38" s="72" t="s">
        <v>44</v>
      </c>
      <c r="Q38"/>
      <c r="R38"/>
    </row>
    <row r="39" spans="2:18" ht="12.75">
      <c r="B39" s="55">
        <v>2</v>
      </c>
      <c r="C39" s="62">
        <v>39</v>
      </c>
      <c r="D39" s="363" t="s">
        <v>108</v>
      </c>
      <c r="E39" s="364" t="s">
        <v>109</v>
      </c>
      <c r="F39" s="364" t="s">
        <v>103</v>
      </c>
      <c r="G39" s="102" t="s">
        <v>43</v>
      </c>
      <c r="H39" s="102"/>
      <c r="I39" s="70" t="s">
        <v>44</v>
      </c>
      <c r="J39" s="71" t="s">
        <v>44</v>
      </c>
      <c r="K39" s="71" t="s">
        <v>44</v>
      </c>
      <c r="L39" s="71"/>
      <c r="M39" s="71"/>
      <c r="N39" s="72" t="s">
        <v>44</v>
      </c>
      <c r="Q39"/>
      <c r="R39"/>
    </row>
    <row r="40" spans="2:14" ht="12.75">
      <c r="B40" s="55">
        <v>2</v>
      </c>
      <c r="C40" s="62">
        <v>40</v>
      </c>
      <c r="D40" s="363" t="s">
        <v>110</v>
      </c>
      <c r="E40" s="364" t="s">
        <v>111</v>
      </c>
      <c r="F40" s="364" t="s">
        <v>103</v>
      </c>
      <c r="G40" s="102" t="s">
        <v>43</v>
      </c>
      <c r="H40" s="102"/>
      <c r="I40" s="70" t="s">
        <v>44</v>
      </c>
      <c r="J40" s="71" t="s">
        <v>44</v>
      </c>
      <c r="K40" s="71" t="s">
        <v>44</v>
      </c>
      <c r="L40" s="71" t="s">
        <v>44</v>
      </c>
      <c r="M40" s="71"/>
      <c r="N40" s="72" t="s">
        <v>44</v>
      </c>
    </row>
    <row r="41" spans="2:18" ht="12.75">
      <c r="B41" s="55">
        <v>2</v>
      </c>
      <c r="C41" s="62">
        <v>41</v>
      </c>
      <c r="D41" s="363" t="s">
        <v>112</v>
      </c>
      <c r="E41" s="364" t="s">
        <v>113</v>
      </c>
      <c r="F41" s="364" t="s">
        <v>103</v>
      </c>
      <c r="G41" s="102" t="s">
        <v>43</v>
      </c>
      <c r="H41" s="102"/>
      <c r="I41" s="70" t="s">
        <v>44</v>
      </c>
      <c r="J41" s="71" t="s">
        <v>44</v>
      </c>
      <c r="K41" s="71" t="s">
        <v>44</v>
      </c>
      <c r="L41" s="71"/>
      <c r="M41" s="71"/>
      <c r="N41" s="72" t="s">
        <v>44</v>
      </c>
      <c r="Q41"/>
      <c r="R41"/>
    </row>
    <row r="42" spans="2:18" ht="12.75">
      <c r="B42" s="55">
        <v>2</v>
      </c>
      <c r="C42" s="62">
        <v>42</v>
      </c>
      <c r="D42" s="366" t="s">
        <v>114</v>
      </c>
      <c r="E42" s="364" t="s">
        <v>115</v>
      </c>
      <c r="F42" s="364" t="s">
        <v>103</v>
      </c>
      <c r="G42" s="102" t="s">
        <v>43</v>
      </c>
      <c r="H42" s="102"/>
      <c r="I42" s="70" t="s">
        <v>44</v>
      </c>
      <c r="J42" s="71" t="s">
        <v>44</v>
      </c>
      <c r="K42" s="71" t="s">
        <v>44</v>
      </c>
      <c r="L42" s="71" t="s">
        <v>44</v>
      </c>
      <c r="M42" s="71"/>
      <c r="N42" s="72" t="s">
        <v>44</v>
      </c>
      <c r="O42" s="14"/>
      <c r="Q42"/>
      <c r="R42"/>
    </row>
    <row r="43" spans="2:18" ht="12.75">
      <c r="B43" s="55">
        <f>B42+1</f>
        <v>3</v>
      </c>
      <c r="C43" s="98">
        <v>43</v>
      </c>
      <c r="D43" s="363" t="s">
        <v>116</v>
      </c>
      <c r="E43" s="364" t="s">
        <v>117</v>
      </c>
      <c r="F43" s="364" t="s">
        <v>118</v>
      </c>
      <c r="G43" s="102" t="s">
        <v>43</v>
      </c>
      <c r="H43" s="102" t="s">
        <v>39</v>
      </c>
      <c r="I43" s="70" t="s">
        <v>44</v>
      </c>
      <c r="J43" s="71"/>
      <c r="K43" s="71" t="s">
        <v>44</v>
      </c>
      <c r="L43" s="71" t="s">
        <v>44</v>
      </c>
      <c r="M43" s="75"/>
      <c r="N43" s="72" t="s">
        <v>44</v>
      </c>
      <c r="Q43"/>
      <c r="R43"/>
    </row>
    <row r="44" spans="2:18" ht="12.75">
      <c r="B44" s="55">
        <f>B45+1</f>
        <v>6</v>
      </c>
      <c r="C44" s="99">
        <v>44</v>
      </c>
      <c r="D44" s="68" t="s">
        <v>119</v>
      </c>
      <c r="E44" s="69" t="s">
        <v>120</v>
      </c>
      <c r="F44" s="69" t="s">
        <v>118</v>
      </c>
      <c r="G44" s="102" t="s">
        <v>43</v>
      </c>
      <c r="H44" s="102" t="s">
        <v>39</v>
      </c>
      <c r="I44" s="70" t="s">
        <v>44</v>
      </c>
      <c r="J44" s="71"/>
      <c r="K44" s="71" t="s">
        <v>44</v>
      </c>
      <c r="L44" s="71"/>
      <c r="M44" s="75"/>
      <c r="N44" s="72"/>
      <c r="Q44"/>
      <c r="R44"/>
    </row>
    <row r="45" spans="2:18" ht="12.75">
      <c r="B45" s="55">
        <f>B46+1</f>
        <v>5</v>
      </c>
      <c r="C45" s="99">
        <v>45</v>
      </c>
      <c r="D45" s="68" t="s">
        <v>121</v>
      </c>
      <c r="E45" s="69" t="s">
        <v>122</v>
      </c>
      <c r="F45" s="69" t="s">
        <v>118</v>
      </c>
      <c r="G45" s="102" t="s">
        <v>43</v>
      </c>
      <c r="H45" s="102" t="s">
        <v>39</v>
      </c>
      <c r="I45" s="70" t="s">
        <v>44</v>
      </c>
      <c r="J45" s="71"/>
      <c r="K45" s="71" t="s">
        <v>44</v>
      </c>
      <c r="L45" s="71"/>
      <c r="M45" s="75"/>
      <c r="N45" s="72"/>
      <c r="Q45"/>
      <c r="R45"/>
    </row>
    <row r="46" spans="2:18" ht="12.75">
      <c r="B46" s="55">
        <f>B43+1</f>
        <v>4</v>
      </c>
      <c r="C46" s="101" t="s">
        <v>154</v>
      </c>
      <c r="D46" s="68" t="s">
        <v>123</v>
      </c>
      <c r="E46" s="69" t="s">
        <v>124</v>
      </c>
      <c r="F46" s="69" t="s">
        <v>118</v>
      </c>
      <c r="G46" s="102" t="s">
        <v>43</v>
      </c>
      <c r="H46" s="102" t="s">
        <v>39</v>
      </c>
      <c r="I46" s="70" t="s">
        <v>44</v>
      </c>
      <c r="J46" s="71"/>
      <c r="K46" s="71" t="s">
        <v>44</v>
      </c>
      <c r="L46" s="71" t="s">
        <v>44</v>
      </c>
      <c r="M46" s="75"/>
      <c r="N46" s="72"/>
      <c r="Q46"/>
      <c r="R46"/>
    </row>
    <row r="47" spans="2:18" ht="12.75">
      <c r="B47" s="55">
        <f>B44+1</f>
        <v>7</v>
      </c>
      <c r="C47" s="74">
        <v>47</v>
      </c>
      <c r="D47" s="68" t="s">
        <v>125</v>
      </c>
      <c r="E47" s="69" t="s">
        <v>190</v>
      </c>
      <c r="F47" s="69" t="s">
        <v>126</v>
      </c>
      <c r="G47" s="102" t="s">
        <v>43</v>
      </c>
      <c r="H47" s="102"/>
      <c r="I47" s="70" t="s">
        <v>44</v>
      </c>
      <c r="J47" s="71"/>
      <c r="K47" s="71" t="s">
        <v>44</v>
      </c>
      <c r="L47" s="71" t="s">
        <v>44</v>
      </c>
      <c r="M47" s="71"/>
      <c r="N47" s="72"/>
      <c r="Q47"/>
      <c r="R47"/>
    </row>
    <row r="48" spans="2:18" ht="12.75">
      <c r="B48" s="55">
        <f>B47+1</f>
        <v>8</v>
      </c>
      <c r="C48" s="67">
        <v>48</v>
      </c>
      <c r="D48" s="68" t="s">
        <v>127</v>
      </c>
      <c r="E48" s="69" t="s">
        <v>128</v>
      </c>
      <c r="F48" s="69" t="s">
        <v>251</v>
      </c>
      <c r="G48" s="367" t="s">
        <v>129</v>
      </c>
      <c r="H48" s="367"/>
      <c r="I48" s="76"/>
      <c r="J48" s="76"/>
      <c r="K48" s="76" t="s">
        <v>44</v>
      </c>
      <c r="L48" s="76"/>
      <c r="M48" s="71"/>
      <c r="N48" s="72" t="s">
        <v>44</v>
      </c>
      <c r="Q48"/>
      <c r="R48"/>
    </row>
    <row r="49" spans="2:18" ht="12.75">
      <c r="B49" s="55">
        <v>2</v>
      </c>
      <c r="C49" s="67">
        <v>49</v>
      </c>
      <c r="D49" s="68" t="s">
        <v>130</v>
      </c>
      <c r="E49" s="364" t="s">
        <v>131</v>
      </c>
      <c r="F49" s="364" t="s">
        <v>132</v>
      </c>
      <c r="G49" s="102" t="s">
        <v>43</v>
      </c>
      <c r="H49" s="102"/>
      <c r="I49" s="70" t="s">
        <v>44</v>
      </c>
      <c r="J49" s="71" t="s">
        <v>44</v>
      </c>
      <c r="K49" s="71" t="s">
        <v>44</v>
      </c>
      <c r="L49" s="71" t="s">
        <v>44</v>
      </c>
      <c r="M49" s="71"/>
      <c r="N49" s="72" t="s">
        <v>44</v>
      </c>
      <c r="Q49"/>
      <c r="R49"/>
    </row>
    <row r="50" spans="2:18" ht="12.75">
      <c r="B50" s="55">
        <v>2</v>
      </c>
      <c r="C50" s="67">
        <v>50</v>
      </c>
      <c r="D50" s="68" t="s">
        <v>133</v>
      </c>
      <c r="E50" s="69" t="s">
        <v>134</v>
      </c>
      <c r="F50" s="69" t="s">
        <v>132</v>
      </c>
      <c r="G50" s="102" t="s">
        <v>43</v>
      </c>
      <c r="H50" s="102"/>
      <c r="I50" s="70" t="s">
        <v>44</v>
      </c>
      <c r="J50" s="71" t="s">
        <v>44</v>
      </c>
      <c r="K50" s="71" t="s">
        <v>44</v>
      </c>
      <c r="L50" s="71" t="s">
        <v>44</v>
      </c>
      <c r="M50" s="71"/>
      <c r="N50" s="72" t="s">
        <v>44</v>
      </c>
      <c r="Q50"/>
      <c r="R50"/>
    </row>
    <row r="51" spans="2:18" ht="12.75">
      <c r="B51" s="55">
        <v>2</v>
      </c>
      <c r="C51" s="67">
        <v>51</v>
      </c>
      <c r="D51" s="68" t="s">
        <v>135</v>
      </c>
      <c r="E51" s="69" t="s">
        <v>136</v>
      </c>
      <c r="F51" s="69" t="s">
        <v>132</v>
      </c>
      <c r="G51" s="102" t="s">
        <v>43</v>
      </c>
      <c r="H51" s="102"/>
      <c r="I51" s="70" t="s">
        <v>44</v>
      </c>
      <c r="J51" s="71" t="s">
        <v>44</v>
      </c>
      <c r="K51" s="71" t="s">
        <v>44</v>
      </c>
      <c r="L51" s="71" t="s">
        <v>44</v>
      </c>
      <c r="M51" s="71"/>
      <c r="N51" s="72" t="s">
        <v>44</v>
      </c>
      <c r="Q51"/>
      <c r="R51"/>
    </row>
    <row r="52" spans="2:20" ht="12.75">
      <c r="B52" s="55">
        <f aca="true" t="shared" si="0" ref="B52:B57">B51+1</f>
        <v>3</v>
      </c>
      <c r="C52" s="67">
        <v>52</v>
      </c>
      <c r="D52" s="68" t="s">
        <v>137</v>
      </c>
      <c r="E52" s="69" t="s">
        <v>176</v>
      </c>
      <c r="F52" s="69" t="s">
        <v>132</v>
      </c>
      <c r="G52" s="102" t="s">
        <v>43</v>
      </c>
      <c r="H52" s="102" t="s">
        <v>39</v>
      </c>
      <c r="I52" s="70" t="s">
        <v>44</v>
      </c>
      <c r="J52" s="77"/>
      <c r="K52" s="77" t="s">
        <v>44</v>
      </c>
      <c r="L52" s="77"/>
      <c r="M52" s="71"/>
      <c r="N52" s="78"/>
      <c r="Q52"/>
      <c r="R52"/>
      <c r="T52" s="103"/>
    </row>
    <row r="53" spans="2:14" ht="12.75">
      <c r="B53" s="55">
        <f t="shared" si="0"/>
        <v>4</v>
      </c>
      <c r="C53" s="67">
        <v>53</v>
      </c>
      <c r="D53" s="68" t="s">
        <v>138</v>
      </c>
      <c r="E53" s="69" t="s">
        <v>139</v>
      </c>
      <c r="F53" s="69" t="s">
        <v>132</v>
      </c>
      <c r="G53" s="367" t="s">
        <v>43</v>
      </c>
      <c r="H53" s="367" t="s">
        <v>39</v>
      </c>
      <c r="I53" s="76" t="s">
        <v>44</v>
      </c>
      <c r="J53" s="76"/>
      <c r="K53" s="76" t="s">
        <v>44</v>
      </c>
      <c r="L53" s="76"/>
      <c r="M53" s="76"/>
      <c r="N53" s="79"/>
    </row>
    <row r="54" spans="2:14" ht="12.75">
      <c r="B54" s="55">
        <f t="shared" si="0"/>
        <v>5</v>
      </c>
      <c r="C54" s="67">
        <v>54</v>
      </c>
      <c r="D54" s="366" t="s">
        <v>140</v>
      </c>
      <c r="E54" s="69" t="s">
        <v>141</v>
      </c>
      <c r="F54" s="69" t="s">
        <v>132</v>
      </c>
      <c r="G54" s="367" t="s">
        <v>43</v>
      </c>
      <c r="H54" s="367" t="s">
        <v>39</v>
      </c>
      <c r="I54" s="76" t="s">
        <v>44</v>
      </c>
      <c r="J54" s="76"/>
      <c r="K54" s="76" t="s">
        <v>44</v>
      </c>
      <c r="L54" s="76"/>
      <c r="M54" s="76"/>
      <c r="N54" s="79"/>
    </row>
    <row r="55" spans="2:14" ht="12.75">
      <c r="B55" s="55">
        <f t="shared" si="0"/>
        <v>6</v>
      </c>
      <c r="C55" s="67">
        <v>55</v>
      </c>
      <c r="D55" s="68" t="s">
        <v>142</v>
      </c>
      <c r="E55" s="69" t="s">
        <v>143</v>
      </c>
      <c r="F55" s="69" t="s">
        <v>144</v>
      </c>
      <c r="G55" s="367" t="s">
        <v>43</v>
      </c>
      <c r="H55" s="367" t="s">
        <v>39</v>
      </c>
      <c r="I55" s="76" t="s">
        <v>44</v>
      </c>
      <c r="J55" s="76"/>
      <c r="K55" s="76"/>
      <c r="L55" s="76" t="s">
        <v>44</v>
      </c>
      <c r="M55" s="76"/>
      <c r="N55" s="79"/>
    </row>
    <row r="56" spans="2:14" ht="12.75">
      <c r="B56" s="55">
        <f t="shared" si="0"/>
        <v>7</v>
      </c>
      <c r="C56" s="67">
        <v>56</v>
      </c>
      <c r="D56" s="68" t="s">
        <v>145</v>
      </c>
      <c r="E56" s="69" t="s">
        <v>146</v>
      </c>
      <c r="F56" s="69" t="s">
        <v>144</v>
      </c>
      <c r="G56" s="367" t="s">
        <v>43</v>
      </c>
      <c r="H56" s="367" t="s">
        <v>39</v>
      </c>
      <c r="I56" s="76" t="s">
        <v>44</v>
      </c>
      <c r="J56" s="76"/>
      <c r="K56" s="76"/>
      <c r="L56" s="76" t="s">
        <v>44</v>
      </c>
      <c r="M56" s="76"/>
      <c r="N56" s="79"/>
    </row>
    <row r="57" spans="2:14" ht="12.75">
      <c r="B57" s="55">
        <f t="shared" si="0"/>
        <v>8</v>
      </c>
      <c r="C57" s="67">
        <v>57</v>
      </c>
      <c r="D57" s="68" t="s">
        <v>147</v>
      </c>
      <c r="E57" s="69" t="s">
        <v>148</v>
      </c>
      <c r="F57" s="69" t="s">
        <v>144</v>
      </c>
      <c r="G57" s="367" t="s">
        <v>43</v>
      </c>
      <c r="H57" s="367" t="s">
        <v>39</v>
      </c>
      <c r="I57" s="76" t="s">
        <v>44</v>
      </c>
      <c r="J57" s="76"/>
      <c r="K57" s="76"/>
      <c r="L57" s="76"/>
      <c r="M57" s="76"/>
      <c r="N57" s="79"/>
    </row>
    <row r="58" spans="2:14" ht="12.75">
      <c r="B58" s="55">
        <v>2</v>
      </c>
      <c r="C58" s="67">
        <v>58</v>
      </c>
      <c r="D58" s="68" t="s">
        <v>149</v>
      </c>
      <c r="E58" s="69" t="s">
        <v>150</v>
      </c>
      <c r="F58" s="69" t="s">
        <v>151</v>
      </c>
      <c r="G58" s="367" t="s">
        <v>129</v>
      </c>
      <c r="H58" s="367"/>
      <c r="I58" s="76" t="s">
        <v>44</v>
      </c>
      <c r="J58" s="76" t="s">
        <v>44</v>
      </c>
      <c r="K58" s="76" t="s">
        <v>44</v>
      </c>
      <c r="L58" s="76"/>
      <c r="M58" s="76" t="s">
        <v>44</v>
      </c>
      <c r="N58" s="79" t="s">
        <v>44</v>
      </c>
    </row>
    <row r="59" spans="2:14" ht="12.75">
      <c r="B59" s="55">
        <v>2</v>
      </c>
      <c r="C59" s="67">
        <v>59</v>
      </c>
      <c r="D59" s="68" t="s">
        <v>152</v>
      </c>
      <c r="E59" s="69" t="s">
        <v>153</v>
      </c>
      <c r="F59" s="69" t="s">
        <v>151</v>
      </c>
      <c r="G59" s="367" t="s">
        <v>129</v>
      </c>
      <c r="H59" s="367" t="s">
        <v>39</v>
      </c>
      <c r="I59" s="76" t="s">
        <v>44</v>
      </c>
      <c r="J59" s="76" t="s">
        <v>44</v>
      </c>
      <c r="K59" s="76" t="s">
        <v>44</v>
      </c>
      <c r="L59" s="76"/>
      <c r="M59" s="76" t="s">
        <v>44</v>
      </c>
      <c r="N59" s="79" t="s">
        <v>44</v>
      </c>
    </row>
    <row r="60" spans="2:14" ht="12.75">
      <c r="B60" s="55">
        <v>2</v>
      </c>
      <c r="C60" s="67">
        <v>60</v>
      </c>
      <c r="D60" s="68" t="s">
        <v>155</v>
      </c>
      <c r="E60" s="69" t="s">
        <v>156</v>
      </c>
      <c r="F60" s="69" t="s">
        <v>157</v>
      </c>
      <c r="G60" s="367" t="s">
        <v>43</v>
      </c>
      <c r="H60" s="367"/>
      <c r="I60" s="76" t="s">
        <v>44</v>
      </c>
      <c r="J60" s="76" t="s">
        <v>44</v>
      </c>
      <c r="K60" s="76" t="s">
        <v>44</v>
      </c>
      <c r="L60" s="76" t="s">
        <v>44</v>
      </c>
      <c r="M60" s="76"/>
      <c r="N60" s="79" t="s">
        <v>44</v>
      </c>
    </row>
    <row r="61" spans="2:14" ht="12.75">
      <c r="B61" s="55">
        <v>2</v>
      </c>
      <c r="C61" s="67">
        <v>61</v>
      </c>
      <c r="D61" s="68" t="s">
        <v>158</v>
      </c>
      <c r="E61" s="69" t="s">
        <v>159</v>
      </c>
      <c r="F61" s="69" t="s">
        <v>157</v>
      </c>
      <c r="G61" s="367" t="s">
        <v>43</v>
      </c>
      <c r="H61" s="367"/>
      <c r="I61" s="76" t="s">
        <v>44</v>
      </c>
      <c r="J61" s="76" t="s">
        <v>44</v>
      </c>
      <c r="K61" s="76" t="s">
        <v>44</v>
      </c>
      <c r="L61" s="76" t="s">
        <v>44</v>
      </c>
      <c r="M61" s="76"/>
      <c r="N61" s="79" t="s">
        <v>44</v>
      </c>
    </row>
    <row r="62" spans="2:14" ht="12.75">
      <c r="B62" s="55">
        <v>2</v>
      </c>
      <c r="C62" s="74">
        <v>62</v>
      </c>
      <c r="D62" s="68" t="s">
        <v>160</v>
      </c>
      <c r="E62" s="69" t="s">
        <v>175</v>
      </c>
      <c r="F62" s="69" t="s">
        <v>157</v>
      </c>
      <c r="G62" s="367" t="s">
        <v>43</v>
      </c>
      <c r="H62" s="367"/>
      <c r="I62" s="76" t="s">
        <v>44</v>
      </c>
      <c r="J62" s="76" t="s">
        <v>44</v>
      </c>
      <c r="K62" s="76" t="s">
        <v>44</v>
      </c>
      <c r="L62" s="76"/>
      <c r="M62" s="76"/>
      <c r="N62" s="79" t="s">
        <v>44</v>
      </c>
    </row>
    <row r="63" spans="2:14" ht="12.75">
      <c r="B63" s="55">
        <f aca="true" t="shared" si="1" ref="B63:B73">B62+1</f>
        <v>3</v>
      </c>
      <c r="C63" s="80" t="s">
        <v>161</v>
      </c>
      <c r="D63" s="366" t="s">
        <v>162</v>
      </c>
      <c r="E63" s="368" t="s">
        <v>163</v>
      </c>
      <c r="F63" s="368" t="s">
        <v>157</v>
      </c>
      <c r="G63" s="367" t="s">
        <v>43</v>
      </c>
      <c r="H63" s="367" t="s">
        <v>39</v>
      </c>
      <c r="I63" s="76"/>
      <c r="J63" s="76"/>
      <c r="K63" s="76" t="s">
        <v>44</v>
      </c>
      <c r="L63" s="76"/>
      <c r="M63" s="76"/>
      <c r="N63" s="79"/>
    </row>
    <row r="64" spans="2:14" ht="12.75">
      <c r="B64" s="55">
        <f t="shared" si="1"/>
        <v>4</v>
      </c>
      <c r="C64" s="80" t="s">
        <v>164</v>
      </c>
      <c r="D64" s="366" t="s">
        <v>165</v>
      </c>
      <c r="E64" s="368" t="s">
        <v>166</v>
      </c>
      <c r="F64" s="368" t="s">
        <v>157</v>
      </c>
      <c r="G64" s="367" t="s">
        <v>43</v>
      </c>
      <c r="H64" s="367" t="s">
        <v>39</v>
      </c>
      <c r="I64" s="76"/>
      <c r="J64" s="76"/>
      <c r="K64" s="76" t="s">
        <v>44</v>
      </c>
      <c r="L64" s="76"/>
      <c r="M64" s="76"/>
      <c r="N64" s="79"/>
    </row>
    <row r="65" spans="2:14" ht="12.75">
      <c r="B65" s="55">
        <f t="shared" si="1"/>
        <v>5</v>
      </c>
      <c r="C65" s="80" t="s">
        <v>167</v>
      </c>
      <c r="D65" s="366" t="s">
        <v>168</v>
      </c>
      <c r="E65" s="368" t="s">
        <v>169</v>
      </c>
      <c r="F65" s="368" t="s">
        <v>157</v>
      </c>
      <c r="G65" s="367" t="s">
        <v>43</v>
      </c>
      <c r="H65" s="367" t="s">
        <v>39</v>
      </c>
      <c r="I65" s="76"/>
      <c r="J65" s="76"/>
      <c r="K65" s="76" t="s">
        <v>44</v>
      </c>
      <c r="L65" s="76"/>
      <c r="M65" s="76"/>
      <c r="N65" s="79"/>
    </row>
    <row r="66" spans="2:14" ht="12.75">
      <c r="B66" s="55">
        <f t="shared" si="1"/>
        <v>6</v>
      </c>
      <c r="C66" s="74">
        <v>66</v>
      </c>
      <c r="D66" s="68" t="s">
        <v>170</v>
      </c>
      <c r="E66" s="69" t="s">
        <v>143</v>
      </c>
      <c r="F66" s="69" t="s">
        <v>157</v>
      </c>
      <c r="G66" s="102" t="s">
        <v>43</v>
      </c>
      <c r="H66" s="102" t="s">
        <v>39</v>
      </c>
      <c r="I66" s="70"/>
      <c r="J66" s="76"/>
      <c r="K66" s="76" t="s">
        <v>44</v>
      </c>
      <c r="L66" s="76"/>
      <c r="M66" s="76"/>
      <c r="N66" s="79"/>
    </row>
    <row r="67" spans="2:14" ht="12.75">
      <c r="B67" s="55">
        <f t="shared" si="1"/>
        <v>7</v>
      </c>
      <c r="C67" s="67">
        <v>67</v>
      </c>
      <c r="D67" s="68" t="s">
        <v>171</v>
      </c>
      <c r="E67" s="69" t="s">
        <v>172</v>
      </c>
      <c r="F67" s="69" t="s">
        <v>157</v>
      </c>
      <c r="G67" s="102" t="s">
        <v>43</v>
      </c>
      <c r="H67" s="102" t="s">
        <v>39</v>
      </c>
      <c r="I67" s="70"/>
      <c r="J67" s="76"/>
      <c r="K67" s="76" t="s">
        <v>44</v>
      </c>
      <c r="L67" s="76"/>
      <c r="M67" s="76"/>
      <c r="N67" s="79"/>
    </row>
    <row r="68" spans="2:14" ht="12.75">
      <c r="B68" s="55">
        <f t="shared" si="1"/>
        <v>8</v>
      </c>
      <c r="C68" s="67">
        <v>68</v>
      </c>
      <c r="D68" s="68" t="s">
        <v>173</v>
      </c>
      <c r="E68" s="69" t="s">
        <v>174</v>
      </c>
      <c r="F68" s="69" t="s">
        <v>157</v>
      </c>
      <c r="G68" s="102" t="s">
        <v>43</v>
      </c>
      <c r="H68" s="102" t="s">
        <v>39</v>
      </c>
      <c r="I68" s="70"/>
      <c r="J68" s="76"/>
      <c r="K68" s="76" t="s">
        <v>44</v>
      </c>
      <c r="L68" s="76"/>
      <c r="M68" s="76"/>
      <c r="N68" s="79"/>
    </row>
    <row r="69" spans="2:14" ht="12.75">
      <c r="B69" s="55">
        <f t="shared" si="1"/>
        <v>9</v>
      </c>
      <c r="C69" s="67">
        <v>69</v>
      </c>
      <c r="D69" s="68" t="s">
        <v>177</v>
      </c>
      <c r="E69" s="69" t="s">
        <v>186</v>
      </c>
      <c r="F69" s="69" t="s">
        <v>178</v>
      </c>
      <c r="G69" s="102" t="s">
        <v>43</v>
      </c>
      <c r="H69" s="102"/>
      <c r="I69" s="70" t="s">
        <v>44</v>
      </c>
      <c r="J69" s="76" t="s">
        <v>44</v>
      </c>
      <c r="K69" s="76"/>
      <c r="L69" s="76" t="s">
        <v>44</v>
      </c>
      <c r="M69" s="76"/>
      <c r="N69" s="79" t="s">
        <v>44</v>
      </c>
    </row>
    <row r="70" spans="2:14" ht="12.75">
      <c r="B70" s="55">
        <f t="shared" si="1"/>
        <v>10</v>
      </c>
      <c r="C70" s="80" t="s">
        <v>179</v>
      </c>
      <c r="D70" s="366" t="s">
        <v>185</v>
      </c>
      <c r="E70" s="368" t="s">
        <v>250</v>
      </c>
      <c r="F70" s="368" t="s">
        <v>244</v>
      </c>
      <c r="G70" s="367" t="s">
        <v>182</v>
      </c>
      <c r="H70" s="367"/>
      <c r="I70" s="76" t="s">
        <v>44</v>
      </c>
      <c r="J70" s="76"/>
      <c r="K70" s="76"/>
      <c r="L70" s="76" t="s">
        <v>44</v>
      </c>
      <c r="M70" s="76"/>
      <c r="N70" s="79"/>
    </row>
    <row r="71" spans="2:14" ht="12.75">
      <c r="B71" s="55">
        <f t="shared" si="1"/>
        <v>11</v>
      </c>
      <c r="C71" s="80" t="s">
        <v>180</v>
      </c>
      <c r="D71" s="366" t="s">
        <v>183</v>
      </c>
      <c r="E71" s="368" t="s">
        <v>249</v>
      </c>
      <c r="F71" s="368" t="s">
        <v>244</v>
      </c>
      <c r="G71" s="367" t="s">
        <v>182</v>
      </c>
      <c r="H71" s="367"/>
      <c r="I71" s="76" t="s">
        <v>44</v>
      </c>
      <c r="J71" s="76"/>
      <c r="K71" s="76"/>
      <c r="L71" s="76"/>
      <c r="M71" s="76"/>
      <c r="N71" s="79"/>
    </row>
    <row r="72" spans="2:14" ht="12.75">
      <c r="B72" s="55">
        <f t="shared" si="1"/>
        <v>12</v>
      </c>
      <c r="C72" s="80" t="s">
        <v>181</v>
      </c>
      <c r="D72" s="366" t="s">
        <v>184</v>
      </c>
      <c r="E72" s="368" t="s">
        <v>249</v>
      </c>
      <c r="F72" s="368" t="s">
        <v>244</v>
      </c>
      <c r="G72" s="367" t="s">
        <v>182</v>
      </c>
      <c r="H72" s="367"/>
      <c r="I72" s="76" t="s">
        <v>44</v>
      </c>
      <c r="J72" s="76"/>
      <c r="K72" s="76"/>
      <c r="L72" s="76"/>
      <c r="M72" s="76"/>
      <c r="N72" s="79"/>
    </row>
    <row r="73" spans="2:14" ht="12.75">
      <c r="B73" s="55">
        <f t="shared" si="1"/>
        <v>13</v>
      </c>
      <c r="C73" s="80">
        <v>73</v>
      </c>
      <c r="D73" s="366" t="s">
        <v>187</v>
      </c>
      <c r="E73" s="368" t="s">
        <v>188</v>
      </c>
      <c r="F73" s="368" t="s">
        <v>189</v>
      </c>
      <c r="G73" s="367" t="s">
        <v>43</v>
      </c>
      <c r="H73" s="367"/>
      <c r="I73" s="76" t="s">
        <v>44</v>
      </c>
      <c r="J73" s="76"/>
      <c r="K73" s="76"/>
      <c r="L73" s="76" t="s">
        <v>44</v>
      </c>
      <c r="M73" s="76"/>
      <c r="N73" s="79"/>
    </row>
    <row r="74" spans="2:14" ht="12.75">
      <c r="B74" s="55">
        <f aca="true" t="shared" si="2" ref="B74:B86">B73+1</f>
        <v>14</v>
      </c>
      <c r="C74" s="80"/>
      <c r="D74" s="366"/>
      <c r="E74" s="368"/>
      <c r="F74" s="368"/>
      <c r="G74" s="367"/>
      <c r="H74" s="367"/>
      <c r="I74" s="76"/>
      <c r="J74" s="76"/>
      <c r="K74" s="76"/>
      <c r="L74" s="76"/>
      <c r="M74" s="76"/>
      <c r="N74" s="79"/>
    </row>
    <row r="75" spans="2:14" ht="12.75">
      <c r="B75" s="55">
        <f t="shared" si="2"/>
        <v>15</v>
      </c>
      <c r="C75" s="82"/>
      <c r="D75" s="83"/>
      <c r="E75" s="84"/>
      <c r="F75" s="84"/>
      <c r="G75" s="85"/>
      <c r="H75" s="374"/>
      <c r="I75" s="85"/>
      <c r="J75" s="85"/>
      <c r="K75" s="85"/>
      <c r="L75" s="85"/>
      <c r="M75" s="85"/>
      <c r="N75" s="86"/>
    </row>
    <row r="76" spans="2:14" ht="12.75">
      <c r="B76" s="55">
        <f t="shared" si="2"/>
        <v>16</v>
      </c>
      <c r="C76" s="80"/>
      <c r="D76" s="64"/>
      <c r="E76" s="81"/>
      <c r="F76" s="81"/>
      <c r="G76" s="76"/>
      <c r="H76" s="367"/>
      <c r="I76" s="76"/>
      <c r="J76" s="76"/>
      <c r="K76" s="76"/>
      <c r="L76" s="76"/>
      <c r="M76" s="76"/>
      <c r="N76" s="79"/>
    </row>
    <row r="77" spans="2:14" ht="12.75">
      <c r="B77" s="55">
        <f t="shared" si="2"/>
        <v>17</v>
      </c>
      <c r="C77" s="80"/>
      <c r="D77" s="64"/>
      <c r="E77" s="81"/>
      <c r="F77" s="81"/>
      <c r="G77" s="76"/>
      <c r="H77" s="367"/>
      <c r="I77" s="76"/>
      <c r="J77" s="76"/>
      <c r="K77" s="76"/>
      <c r="L77" s="76"/>
      <c r="M77" s="76"/>
      <c r="N77" s="79"/>
    </row>
    <row r="78" spans="2:14" ht="12.75">
      <c r="B78" s="55">
        <f t="shared" si="2"/>
        <v>18</v>
      </c>
      <c r="C78" s="80"/>
      <c r="D78" s="64"/>
      <c r="E78" s="81"/>
      <c r="F78" s="81"/>
      <c r="G78" s="76"/>
      <c r="H78" s="367"/>
      <c r="I78" s="76"/>
      <c r="J78" s="76"/>
      <c r="K78" s="76"/>
      <c r="L78" s="76"/>
      <c r="M78" s="76"/>
      <c r="N78" s="79"/>
    </row>
    <row r="79" spans="2:14" ht="12.75">
      <c r="B79" s="55">
        <f t="shared" si="2"/>
        <v>19</v>
      </c>
      <c r="C79" s="80"/>
      <c r="D79" s="64"/>
      <c r="E79" s="81"/>
      <c r="F79" s="81"/>
      <c r="G79" s="76"/>
      <c r="H79" s="367"/>
      <c r="I79" s="76"/>
      <c r="J79" s="76"/>
      <c r="K79" s="76"/>
      <c r="L79" s="76"/>
      <c r="M79" s="76"/>
      <c r="N79" s="79"/>
    </row>
    <row r="80" spans="2:14" ht="12.75">
      <c r="B80" s="55">
        <f t="shared" si="2"/>
        <v>20</v>
      </c>
      <c r="C80" s="80"/>
      <c r="D80" s="64"/>
      <c r="E80" s="81"/>
      <c r="F80" s="81"/>
      <c r="G80" s="76"/>
      <c r="H80" s="367"/>
      <c r="I80" s="76"/>
      <c r="J80" s="76"/>
      <c r="K80" s="76"/>
      <c r="L80" s="76"/>
      <c r="M80" s="76"/>
      <c r="N80" s="79"/>
    </row>
    <row r="81" spans="2:14" ht="12.75">
      <c r="B81" s="55">
        <f t="shared" si="2"/>
        <v>21</v>
      </c>
      <c r="C81" s="80"/>
      <c r="D81" s="64"/>
      <c r="E81" s="81"/>
      <c r="F81" s="81"/>
      <c r="G81" s="76"/>
      <c r="H81" s="367"/>
      <c r="I81" s="76"/>
      <c r="J81" s="76"/>
      <c r="K81" s="76"/>
      <c r="L81" s="76"/>
      <c r="M81" s="76"/>
      <c r="N81" s="79"/>
    </row>
    <row r="82" spans="2:14" ht="12.75">
      <c r="B82" s="55">
        <f t="shared" si="2"/>
        <v>22</v>
      </c>
      <c r="C82" s="80"/>
      <c r="D82" s="64"/>
      <c r="E82" s="81"/>
      <c r="F82" s="81"/>
      <c r="G82" s="76"/>
      <c r="H82" s="367"/>
      <c r="I82" s="76"/>
      <c r="J82" s="76"/>
      <c r="K82" s="76"/>
      <c r="L82" s="76"/>
      <c r="M82" s="76"/>
      <c r="N82" s="79"/>
    </row>
    <row r="83" spans="2:14" ht="12.75">
      <c r="B83" s="55">
        <f t="shared" si="2"/>
        <v>23</v>
      </c>
      <c r="C83" s="80"/>
      <c r="D83" s="64"/>
      <c r="E83" s="81"/>
      <c r="F83" s="81"/>
      <c r="G83" s="76"/>
      <c r="H83" s="367"/>
      <c r="I83" s="76"/>
      <c r="J83" s="76"/>
      <c r="K83" s="76"/>
      <c r="L83" s="76"/>
      <c r="M83" s="76"/>
      <c r="N83" s="79"/>
    </row>
    <row r="84" spans="2:14" ht="12.75">
      <c r="B84" s="55">
        <f t="shared" si="2"/>
        <v>24</v>
      </c>
      <c r="C84" s="80"/>
      <c r="D84" s="64"/>
      <c r="E84" s="81"/>
      <c r="F84" s="81"/>
      <c r="G84" s="76"/>
      <c r="H84" s="367"/>
      <c r="I84" s="76"/>
      <c r="J84" s="76"/>
      <c r="K84" s="76"/>
      <c r="L84" s="76"/>
      <c r="M84" s="76"/>
      <c r="N84" s="79"/>
    </row>
    <row r="85" spans="2:14" ht="12.75">
      <c r="B85" s="55">
        <f t="shared" si="2"/>
        <v>25</v>
      </c>
      <c r="C85" s="80"/>
      <c r="D85" s="64"/>
      <c r="E85" s="81"/>
      <c r="F85" s="81"/>
      <c r="G85" s="76"/>
      <c r="H85" s="367"/>
      <c r="I85" s="76"/>
      <c r="J85" s="76"/>
      <c r="K85" s="76"/>
      <c r="L85" s="76"/>
      <c r="M85" s="76"/>
      <c r="N85" s="79"/>
    </row>
    <row r="86" spans="2:14" ht="12.75">
      <c r="B86" s="55">
        <f t="shared" si="2"/>
        <v>26</v>
      </c>
      <c r="C86" s="80"/>
      <c r="D86" s="64"/>
      <c r="E86" s="81"/>
      <c r="F86" s="81"/>
      <c r="G86" s="76"/>
      <c r="H86" s="367"/>
      <c r="I86" s="76"/>
      <c r="J86" s="76"/>
      <c r="K86" s="76"/>
      <c r="L86" s="76"/>
      <c r="M86" s="76"/>
      <c r="N86" s="79"/>
    </row>
    <row r="87" spans="2:14" ht="12.75">
      <c r="B87" s="55">
        <v>2</v>
      </c>
      <c r="C87" s="74"/>
      <c r="D87" s="96"/>
      <c r="E87" s="97"/>
      <c r="F87" s="97"/>
      <c r="G87" s="100"/>
      <c r="H87" s="367"/>
      <c r="I87" s="76"/>
      <c r="J87" s="76"/>
      <c r="K87" s="76"/>
      <c r="L87" s="76"/>
      <c r="M87" s="76"/>
      <c r="N87" s="79"/>
    </row>
  </sheetData>
  <sheetProtection/>
  <mergeCells count="9">
    <mergeCell ref="E4:J4"/>
    <mergeCell ref="B8:B9"/>
    <mergeCell ref="C8:C9"/>
    <mergeCell ref="D8:D9"/>
    <mergeCell ref="E8:E9"/>
    <mergeCell ref="G8:G9"/>
    <mergeCell ref="F8:F9"/>
    <mergeCell ref="H8:H9"/>
    <mergeCell ref="I8:N8"/>
  </mergeCells>
  <printOptions horizontalCentered="1"/>
  <pageMargins left="0.37" right="0.2362204724409449" top="0.43" bottom="0.7874015748031497" header="0" footer="0"/>
  <pageSetup horizontalDpi="240" verticalDpi="24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le____7"/>
  <dimension ref="A1:U71"/>
  <sheetViews>
    <sheetView zoomScaleSheetLayoutView="75" zoomScalePageLayoutView="0" workbookViewId="0" topLeftCell="B13">
      <selection activeCell="D26" sqref="D26"/>
    </sheetView>
  </sheetViews>
  <sheetFormatPr defaultColWidth="9.140625" defaultRowHeight="12.75"/>
  <cols>
    <col min="1" max="1" width="4.00390625" style="109" hidden="1" customWidth="1"/>
    <col min="2" max="2" width="4.140625" style="109" customWidth="1"/>
    <col min="3" max="3" width="4.8515625" style="203" customWidth="1"/>
    <col min="4" max="4" width="23.57421875" style="109" customWidth="1"/>
    <col min="5" max="5" width="11.57421875" style="109" customWidth="1"/>
    <col min="6" max="6" width="17.28125" style="204" customWidth="1"/>
    <col min="7" max="11" width="5.7109375" style="109" customWidth="1"/>
    <col min="12" max="12" width="7.8515625" style="109" customWidth="1"/>
    <col min="13" max="13" width="7.8515625" style="140" customWidth="1"/>
    <col min="14" max="14" width="6.421875" style="140" customWidth="1"/>
    <col min="15" max="15" width="7.140625" style="109" customWidth="1"/>
    <col min="16" max="16384" width="9.140625" style="109" customWidth="1"/>
  </cols>
  <sheetData>
    <row r="1" spans="2:17" s="110" customFormat="1" ht="18.75">
      <c r="B1" s="471" t="s">
        <v>0</v>
      </c>
      <c r="C1" s="471"/>
      <c r="D1" s="471"/>
      <c r="E1" s="471"/>
      <c r="F1" s="471"/>
      <c r="G1" s="471"/>
      <c r="H1" s="471"/>
      <c r="I1" s="471"/>
      <c r="J1" s="471"/>
      <c r="K1" s="471"/>
      <c r="L1" s="105" t="s">
        <v>191</v>
      </c>
      <c r="M1" s="105"/>
      <c r="N1" s="106"/>
      <c r="O1" s="107"/>
      <c r="P1" s="108"/>
      <c r="Q1" s="109"/>
    </row>
    <row r="2" spans="2:16" s="110" customFormat="1" ht="18.75" customHeight="1">
      <c r="B2" s="472" t="s">
        <v>1</v>
      </c>
      <c r="C2" s="472"/>
      <c r="D2" s="472"/>
      <c r="E2" s="472"/>
      <c r="F2" s="472"/>
      <c r="G2" s="472"/>
      <c r="H2" s="472"/>
      <c r="I2" s="472"/>
      <c r="J2" s="472"/>
      <c r="K2" s="472"/>
      <c r="L2" s="112" t="s">
        <v>192</v>
      </c>
      <c r="M2" s="106"/>
      <c r="N2" s="106"/>
      <c r="O2" s="113"/>
      <c r="P2" s="114"/>
    </row>
    <row r="3" spans="2:16" s="110" customFormat="1" ht="19.5" customHeight="1">
      <c r="B3" s="473" t="s">
        <v>193</v>
      </c>
      <c r="C3" s="473"/>
      <c r="D3" s="473"/>
      <c r="E3" s="473"/>
      <c r="F3" s="473"/>
      <c r="G3" s="473"/>
      <c r="H3" s="473"/>
      <c r="I3" s="473"/>
      <c r="J3" s="473"/>
      <c r="K3" s="473"/>
      <c r="L3" s="484" t="s">
        <v>194</v>
      </c>
      <c r="M3" s="484"/>
      <c r="N3" s="484"/>
      <c r="O3" s="117"/>
      <c r="P3" s="108"/>
    </row>
    <row r="4" spans="2:16" s="110" customFormat="1" ht="21.75" customHeight="1">
      <c r="B4" s="484" t="s">
        <v>195</v>
      </c>
      <c r="C4" s="484"/>
      <c r="D4" s="484"/>
      <c r="E4" s="484"/>
      <c r="F4" s="484"/>
      <c r="G4" s="484"/>
      <c r="H4" s="484"/>
      <c r="I4" s="484"/>
      <c r="J4" s="484"/>
      <c r="K4" s="484"/>
      <c r="L4" s="484" t="s">
        <v>196</v>
      </c>
      <c r="M4" s="484"/>
      <c r="N4" s="484"/>
      <c r="O4" s="118"/>
      <c r="P4" s="108"/>
    </row>
    <row r="5" spans="2:16" s="110" customFormat="1" ht="21.75" customHeight="1">
      <c r="B5" s="476" t="s">
        <v>197</v>
      </c>
      <c r="C5" s="476"/>
      <c r="D5" s="476"/>
      <c r="E5" s="476"/>
      <c r="F5" s="476"/>
      <c r="G5" s="476"/>
      <c r="H5" s="476"/>
      <c r="I5" s="476"/>
      <c r="J5" s="476"/>
      <c r="K5" s="476"/>
      <c r="L5" s="492"/>
      <c r="M5" s="492"/>
      <c r="N5" s="105"/>
      <c r="O5" s="118"/>
      <c r="P5" s="108"/>
    </row>
    <row r="6" spans="2:16" s="110" customFormat="1" ht="28.5" customHeight="1">
      <c r="B6" s="477" t="s">
        <v>198</v>
      </c>
      <c r="C6" s="477"/>
      <c r="D6" s="477"/>
      <c r="E6" s="477"/>
      <c r="F6" s="477"/>
      <c r="G6" s="477"/>
      <c r="H6" s="477"/>
      <c r="I6" s="477"/>
      <c r="J6" s="477"/>
      <c r="K6" s="477"/>
      <c r="L6" s="121"/>
      <c r="M6" s="106"/>
      <c r="N6" s="106"/>
      <c r="O6" s="117"/>
      <c r="P6" s="108"/>
    </row>
    <row r="7" spans="2:21" s="110" customFormat="1" ht="20.25" customHeight="1">
      <c r="B7" s="477" t="s">
        <v>199</v>
      </c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117"/>
      <c r="P7" s="108"/>
      <c r="U7" s="122"/>
    </row>
    <row r="8" spans="3:16" s="110" customFormat="1" ht="19.5" thickBot="1">
      <c r="C8" s="123"/>
      <c r="D8" s="124"/>
      <c r="E8" s="125"/>
      <c r="F8" s="126"/>
      <c r="G8" s="125"/>
      <c r="H8" s="127"/>
      <c r="I8" s="128"/>
      <c r="J8" s="128"/>
      <c r="K8" s="128"/>
      <c r="L8" s="128"/>
      <c r="M8" s="129"/>
      <c r="N8" s="130"/>
      <c r="O8" s="107"/>
      <c r="P8" s="108"/>
    </row>
    <row r="9" spans="2:14" ht="15.75" customHeight="1">
      <c r="B9" s="478" t="s">
        <v>3</v>
      </c>
      <c r="C9" s="480" t="s">
        <v>4</v>
      </c>
      <c r="D9" s="482" t="s">
        <v>2</v>
      </c>
      <c r="E9" s="485" t="s">
        <v>14</v>
      </c>
      <c r="F9" s="485" t="s">
        <v>31</v>
      </c>
      <c r="G9" s="482" t="s">
        <v>200</v>
      </c>
      <c r="H9" s="482"/>
      <c r="I9" s="482"/>
      <c r="J9" s="474" t="s">
        <v>201</v>
      </c>
      <c r="K9" s="475"/>
      <c r="L9" s="488" t="s">
        <v>202</v>
      </c>
      <c r="M9" s="490" t="s">
        <v>203</v>
      </c>
      <c r="N9" s="109"/>
    </row>
    <row r="10" spans="2:14" ht="18" customHeight="1" thickBot="1">
      <c r="B10" s="479"/>
      <c r="C10" s="481"/>
      <c r="D10" s="483"/>
      <c r="E10" s="486"/>
      <c r="F10" s="487"/>
      <c r="G10" s="131">
        <v>1</v>
      </c>
      <c r="H10" s="131">
        <v>2</v>
      </c>
      <c r="I10" s="131">
        <v>3</v>
      </c>
      <c r="J10" s="131">
        <v>1</v>
      </c>
      <c r="K10" s="131">
        <v>2</v>
      </c>
      <c r="L10" s="489"/>
      <c r="M10" s="491"/>
      <c r="N10" s="109"/>
    </row>
    <row r="11" spans="2:13" ht="12.75">
      <c r="B11" s="132">
        <v>1</v>
      </c>
      <c r="C11" s="133">
        <v>34</v>
      </c>
      <c r="D11" s="134" t="s">
        <v>97</v>
      </c>
      <c r="E11" s="135" t="s">
        <v>98</v>
      </c>
      <c r="F11" s="135" t="s">
        <v>90</v>
      </c>
      <c r="G11" s="136">
        <v>300</v>
      </c>
      <c r="H11" s="137">
        <v>300</v>
      </c>
      <c r="I11" s="137">
        <v>300</v>
      </c>
      <c r="J11" s="138">
        <v>420</v>
      </c>
      <c r="K11" s="205">
        <v>1370</v>
      </c>
      <c r="L11" s="210">
        <v>900</v>
      </c>
      <c r="M11" s="139">
        <v>1</v>
      </c>
    </row>
    <row r="12" spans="2:13" ht="12.75">
      <c r="B12" s="141">
        <v>2</v>
      </c>
      <c r="C12" s="142">
        <v>23</v>
      </c>
      <c r="D12" s="143" t="s">
        <v>68</v>
      </c>
      <c r="E12" s="144" t="s">
        <v>78</v>
      </c>
      <c r="F12" s="144" t="s">
        <v>79</v>
      </c>
      <c r="G12" s="145">
        <v>300</v>
      </c>
      <c r="H12" s="146">
        <v>300</v>
      </c>
      <c r="I12" s="146">
        <v>300</v>
      </c>
      <c r="J12" s="146">
        <v>420</v>
      </c>
      <c r="K12" s="206">
        <v>772</v>
      </c>
      <c r="L12" s="211">
        <v>900</v>
      </c>
      <c r="M12" s="147">
        <v>2</v>
      </c>
    </row>
    <row r="13" spans="2:13" ht="12.75">
      <c r="B13" s="141">
        <v>3</v>
      </c>
      <c r="C13" s="148">
        <v>25</v>
      </c>
      <c r="D13" s="143" t="s">
        <v>75</v>
      </c>
      <c r="E13" s="144" t="s">
        <v>76</v>
      </c>
      <c r="F13" s="144"/>
      <c r="G13" s="145">
        <v>300</v>
      </c>
      <c r="H13" s="146">
        <v>300</v>
      </c>
      <c r="I13" s="146">
        <v>300</v>
      </c>
      <c r="J13" s="146">
        <v>420</v>
      </c>
      <c r="K13" s="206">
        <v>422</v>
      </c>
      <c r="L13" s="211">
        <v>900</v>
      </c>
      <c r="M13" s="149">
        <v>3</v>
      </c>
    </row>
    <row r="14" spans="2:13" ht="12.75">
      <c r="B14" s="141">
        <v>4</v>
      </c>
      <c r="C14" s="150">
        <v>15</v>
      </c>
      <c r="D14" s="143" t="s">
        <v>53</v>
      </c>
      <c r="E14" s="144" t="s">
        <v>54</v>
      </c>
      <c r="F14" s="144" t="s">
        <v>42</v>
      </c>
      <c r="G14" s="145">
        <v>300</v>
      </c>
      <c r="H14" s="146">
        <v>300</v>
      </c>
      <c r="I14" s="146">
        <v>300</v>
      </c>
      <c r="J14" s="146">
        <v>420</v>
      </c>
      <c r="K14" s="206">
        <v>256</v>
      </c>
      <c r="L14" s="211">
        <v>900</v>
      </c>
      <c r="M14" s="149">
        <v>4</v>
      </c>
    </row>
    <row r="15" spans="2:13" ht="12.75">
      <c r="B15" s="141">
        <v>5</v>
      </c>
      <c r="C15" s="151">
        <v>22</v>
      </c>
      <c r="D15" s="143" t="s">
        <v>64</v>
      </c>
      <c r="E15" s="144" t="s">
        <v>65</v>
      </c>
      <c r="F15" s="144" t="s">
        <v>66</v>
      </c>
      <c r="G15" s="145">
        <v>300</v>
      </c>
      <c r="H15" s="146">
        <v>300</v>
      </c>
      <c r="I15" s="146">
        <v>300</v>
      </c>
      <c r="J15" s="146">
        <v>375</v>
      </c>
      <c r="K15" s="206"/>
      <c r="L15" s="211">
        <v>900</v>
      </c>
      <c r="M15" s="149">
        <v>5</v>
      </c>
    </row>
    <row r="16" spans="2:13" ht="12.75">
      <c r="B16" s="141">
        <v>6</v>
      </c>
      <c r="C16" s="148">
        <v>50</v>
      </c>
      <c r="D16" s="143" t="s">
        <v>133</v>
      </c>
      <c r="E16" s="144" t="s">
        <v>134</v>
      </c>
      <c r="F16" s="144" t="s">
        <v>132</v>
      </c>
      <c r="G16" s="145">
        <v>300</v>
      </c>
      <c r="H16" s="146">
        <v>300</v>
      </c>
      <c r="I16" s="146">
        <v>300</v>
      </c>
      <c r="J16" s="146">
        <v>227</v>
      </c>
      <c r="K16" s="206"/>
      <c r="L16" s="211">
        <v>900</v>
      </c>
      <c r="M16" s="149">
        <v>6</v>
      </c>
    </row>
    <row r="17" spans="2:13" ht="12.75">
      <c r="B17" s="141">
        <v>7</v>
      </c>
      <c r="C17" s="151">
        <v>29</v>
      </c>
      <c r="D17" s="143" t="s">
        <v>86</v>
      </c>
      <c r="E17" s="144" t="s">
        <v>87</v>
      </c>
      <c r="F17" s="144"/>
      <c r="G17" s="145">
        <v>300</v>
      </c>
      <c r="H17" s="146">
        <v>300</v>
      </c>
      <c r="I17" s="146">
        <v>300</v>
      </c>
      <c r="J17" s="146">
        <v>0</v>
      </c>
      <c r="K17" s="206"/>
      <c r="L17" s="211">
        <v>900</v>
      </c>
      <c r="M17" s="149">
        <v>7</v>
      </c>
    </row>
    <row r="18" spans="2:13" ht="12.75">
      <c r="B18" s="141">
        <v>8</v>
      </c>
      <c r="C18" s="151">
        <v>33</v>
      </c>
      <c r="D18" s="143" t="s">
        <v>95</v>
      </c>
      <c r="E18" s="144" t="s">
        <v>96</v>
      </c>
      <c r="F18" s="144" t="s">
        <v>90</v>
      </c>
      <c r="G18" s="145">
        <v>300</v>
      </c>
      <c r="H18" s="146">
        <v>300</v>
      </c>
      <c r="I18" s="146">
        <v>300</v>
      </c>
      <c r="J18" s="146">
        <v>0</v>
      </c>
      <c r="K18" s="206"/>
      <c r="L18" s="211">
        <v>900</v>
      </c>
      <c r="M18" s="149">
        <v>8</v>
      </c>
    </row>
    <row r="19" spans="2:13" ht="12.75">
      <c r="B19" s="141">
        <v>9</v>
      </c>
      <c r="C19" s="151">
        <v>38</v>
      </c>
      <c r="D19" s="143" t="s">
        <v>106</v>
      </c>
      <c r="E19" s="144" t="s">
        <v>107</v>
      </c>
      <c r="F19" s="144" t="s">
        <v>103</v>
      </c>
      <c r="G19" s="145">
        <v>300</v>
      </c>
      <c r="H19" s="146">
        <v>300</v>
      </c>
      <c r="I19" s="146">
        <v>300</v>
      </c>
      <c r="J19" s="146">
        <v>0</v>
      </c>
      <c r="K19" s="206"/>
      <c r="L19" s="211">
        <v>900</v>
      </c>
      <c r="M19" s="149">
        <v>9</v>
      </c>
    </row>
    <row r="20" spans="2:13" ht="12.75">
      <c r="B20" s="141">
        <v>10</v>
      </c>
      <c r="C20" s="151">
        <v>12</v>
      </c>
      <c r="D20" s="143" t="s">
        <v>47</v>
      </c>
      <c r="E20" s="144" t="s">
        <v>48</v>
      </c>
      <c r="F20" s="144" t="s">
        <v>42</v>
      </c>
      <c r="G20" s="145">
        <v>300</v>
      </c>
      <c r="H20" s="146">
        <v>300</v>
      </c>
      <c r="I20" s="146">
        <v>263</v>
      </c>
      <c r="J20" s="146"/>
      <c r="K20" s="207"/>
      <c r="L20" s="211">
        <v>863</v>
      </c>
      <c r="M20" s="149">
        <v>10</v>
      </c>
    </row>
    <row r="21" spans="2:13" ht="12.75">
      <c r="B21" s="141">
        <v>11</v>
      </c>
      <c r="C21" s="151">
        <v>36</v>
      </c>
      <c r="D21" s="143" t="s">
        <v>101</v>
      </c>
      <c r="E21" s="144" t="s">
        <v>102</v>
      </c>
      <c r="F21" s="144" t="s">
        <v>103</v>
      </c>
      <c r="G21" s="145">
        <v>300</v>
      </c>
      <c r="H21" s="146">
        <v>257</v>
      </c>
      <c r="I21" s="146">
        <v>274</v>
      </c>
      <c r="J21" s="155"/>
      <c r="K21" s="207"/>
      <c r="L21" s="211">
        <v>831</v>
      </c>
      <c r="M21" s="149">
        <v>11</v>
      </c>
    </row>
    <row r="22" spans="2:13" ht="12.75">
      <c r="B22" s="141">
        <v>12</v>
      </c>
      <c r="C22" s="142">
        <v>14</v>
      </c>
      <c r="D22" s="143" t="s">
        <v>51</v>
      </c>
      <c r="E22" s="144" t="s">
        <v>52</v>
      </c>
      <c r="F22" s="144" t="s">
        <v>42</v>
      </c>
      <c r="G22" s="145">
        <v>300</v>
      </c>
      <c r="H22" s="146">
        <v>210</v>
      </c>
      <c r="I22" s="146">
        <v>300</v>
      </c>
      <c r="J22" s="155"/>
      <c r="K22" s="207"/>
      <c r="L22" s="211">
        <v>810</v>
      </c>
      <c r="M22" s="149">
        <v>12</v>
      </c>
    </row>
    <row r="23" spans="2:13" ht="12.75">
      <c r="B23" s="141">
        <v>13</v>
      </c>
      <c r="C23" s="150">
        <v>20</v>
      </c>
      <c r="D23" s="143" t="s">
        <v>69</v>
      </c>
      <c r="E23" s="144" t="s">
        <v>70</v>
      </c>
      <c r="F23" s="144" t="s">
        <v>57</v>
      </c>
      <c r="G23" s="145">
        <v>172</v>
      </c>
      <c r="H23" s="146">
        <v>300</v>
      </c>
      <c r="I23" s="146">
        <v>300</v>
      </c>
      <c r="J23" s="156"/>
      <c r="K23" s="208"/>
      <c r="L23" s="211">
        <v>772</v>
      </c>
      <c r="M23" s="149">
        <v>13</v>
      </c>
    </row>
    <row r="24" spans="2:13" ht="12.75">
      <c r="B24" s="141">
        <v>14</v>
      </c>
      <c r="C24" s="150">
        <v>16</v>
      </c>
      <c r="D24" s="143" t="s">
        <v>55</v>
      </c>
      <c r="E24" s="144" t="s">
        <v>56</v>
      </c>
      <c r="F24" s="144" t="s">
        <v>57</v>
      </c>
      <c r="G24" s="145">
        <v>78</v>
      </c>
      <c r="H24" s="146">
        <v>300</v>
      </c>
      <c r="I24" s="146">
        <v>300</v>
      </c>
      <c r="J24" s="155"/>
      <c r="K24" s="207"/>
      <c r="L24" s="211">
        <v>678</v>
      </c>
      <c r="M24" s="149">
        <v>14</v>
      </c>
    </row>
    <row r="25" spans="2:13" ht="12.75">
      <c r="B25" s="141">
        <v>15</v>
      </c>
      <c r="C25" s="151">
        <v>52</v>
      </c>
      <c r="D25" s="143" t="s">
        <v>137</v>
      </c>
      <c r="E25" s="144" t="s">
        <v>176</v>
      </c>
      <c r="F25" s="144" t="s">
        <v>132</v>
      </c>
      <c r="G25" s="145">
        <v>300</v>
      </c>
      <c r="H25" s="146">
        <v>300</v>
      </c>
      <c r="I25" s="146">
        <v>0</v>
      </c>
      <c r="J25" s="158"/>
      <c r="K25" s="209"/>
      <c r="L25" s="211">
        <v>600</v>
      </c>
      <c r="M25" s="149">
        <v>15</v>
      </c>
    </row>
    <row r="26" spans="2:13" ht="12.75">
      <c r="B26" s="141">
        <v>16</v>
      </c>
      <c r="C26" s="142" t="s">
        <v>179</v>
      </c>
      <c r="D26" s="143" t="s">
        <v>185</v>
      </c>
      <c r="E26" s="144" t="s">
        <v>250</v>
      </c>
      <c r="F26" s="144" t="s">
        <v>252</v>
      </c>
      <c r="G26" s="145">
        <v>300</v>
      </c>
      <c r="H26" s="146">
        <v>300</v>
      </c>
      <c r="I26" s="146">
        <v>0</v>
      </c>
      <c r="J26" s="155"/>
      <c r="K26" s="207"/>
      <c r="L26" s="211">
        <v>600</v>
      </c>
      <c r="M26" s="149">
        <v>16</v>
      </c>
    </row>
    <row r="27" spans="2:13" ht="12.75">
      <c r="B27" s="141">
        <v>17</v>
      </c>
      <c r="C27" s="151">
        <v>39</v>
      </c>
      <c r="D27" s="143" t="s">
        <v>108</v>
      </c>
      <c r="E27" s="144" t="s">
        <v>109</v>
      </c>
      <c r="F27" s="144" t="s">
        <v>103</v>
      </c>
      <c r="G27" s="145">
        <v>205</v>
      </c>
      <c r="H27" s="146">
        <v>205</v>
      </c>
      <c r="I27" s="146">
        <v>184</v>
      </c>
      <c r="J27" s="156"/>
      <c r="K27" s="208"/>
      <c r="L27" s="211">
        <v>594</v>
      </c>
      <c r="M27" s="149">
        <v>17</v>
      </c>
    </row>
    <row r="28" spans="2:13" ht="12.75">
      <c r="B28" s="141">
        <v>18</v>
      </c>
      <c r="C28" s="142">
        <v>17</v>
      </c>
      <c r="D28" s="143" t="s">
        <v>58</v>
      </c>
      <c r="E28" s="144" t="s">
        <v>59</v>
      </c>
      <c r="F28" s="144" t="s">
        <v>57</v>
      </c>
      <c r="G28" s="145">
        <v>0</v>
      </c>
      <c r="H28" s="146">
        <v>281</v>
      </c>
      <c r="I28" s="146">
        <v>300</v>
      </c>
      <c r="J28" s="155"/>
      <c r="K28" s="207"/>
      <c r="L28" s="211">
        <v>581</v>
      </c>
      <c r="M28" s="149">
        <v>18</v>
      </c>
    </row>
    <row r="29" spans="2:13" ht="12.75">
      <c r="B29" s="141">
        <v>19</v>
      </c>
      <c r="C29" s="150">
        <v>18</v>
      </c>
      <c r="D29" s="143" t="s">
        <v>60</v>
      </c>
      <c r="E29" s="144" t="s">
        <v>63</v>
      </c>
      <c r="F29" s="144" t="s">
        <v>57</v>
      </c>
      <c r="G29" s="145">
        <v>62</v>
      </c>
      <c r="H29" s="146">
        <v>300</v>
      </c>
      <c r="I29" s="146">
        <v>207</v>
      </c>
      <c r="J29" s="155"/>
      <c r="K29" s="207"/>
      <c r="L29" s="211">
        <v>569</v>
      </c>
      <c r="M29" s="149">
        <v>19</v>
      </c>
    </row>
    <row r="30" spans="2:13" ht="12.75">
      <c r="B30" s="141">
        <v>20</v>
      </c>
      <c r="C30" s="151" t="s">
        <v>154</v>
      </c>
      <c r="D30" s="143" t="s">
        <v>123</v>
      </c>
      <c r="E30" s="144" t="s">
        <v>124</v>
      </c>
      <c r="F30" s="144" t="s">
        <v>118</v>
      </c>
      <c r="G30" s="145">
        <v>300</v>
      </c>
      <c r="H30" s="146">
        <v>0</v>
      </c>
      <c r="I30" s="146">
        <v>249</v>
      </c>
      <c r="J30" s="158"/>
      <c r="K30" s="209"/>
      <c r="L30" s="211">
        <v>549</v>
      </c>
      <c r="M30" s="149">
        <v>20</v>
      </c>
    </row>
    <row r="31" spans="2:14" ht="12.75">
      <c r="B31" s="141">
        <v>21</v>
      </c>
      <c r="C31" s="151">
        <v>42</v>
      </c>
      <c r="D31" s="143" t="s">
        <v>114</v>
      </c>
      <c r="E31" s="144" t="s">
        <v>115</v>
      </c>
      <c r="F31" s="144" t="s">
        <v>103</v>
      </c>
      <c r="G31" s="145">
        <v>300</v>
      </c>
      <c r="H31" s="146">
        <v>0</v>
      </c>
      <c r="I31" s="146">
        <v>224</v>
      </c>
      <c r="J31" s="146"/>
      <c r="K31" s="206"/>
      <c r="L31" s="211">
        <v>524</v>
      </c>
      <c r="M31" s="149">
        <v>21</v>
      </c>
      <c r="N31" s="109"/>
    </row>
    <row r="32" spans="2:14" ht="12.75">
      <c r="B32" s="141">
        <v>22</v>
      </c>
      <c r="C32" s="142">
        <v>44</v>
      </c>
      <c r="D32" s="143" t="s">
        <v>119</v>
      </c>
      <c r="E32" s="144" t="s">
        <v>120</v>
      </c>
      <c r="F32" s="144" t="s">
        <v>118</v>
      </c>
      <c r="G32" s="145">
        <v>152</v>
      </c>
      <c r="H32" s="146">
        <v>0</v>
      </c>
      <c r="I32" s="146">
        <v>300</v>
      </c>
      <c r="J32" s="155"/>
      <c r="K32" s="207"/>
      <c r="L32" s="211">
        <v>452</v>
      </c>
      <c r="M32" s="149">
        <v>22</v>
      </c>
      <c r="N32" s="109"/>
    </row>
    <row r="33" spans="2:14" ht="12.75">
      <c r="B33" s="141">
        <v>23</v>
      </c>
      <c r="C33" s="151">
        <v>41</v>
      </c>
      <c r="D33" s="143" t="s">
        <v>112</v>
      </c>
      <c r="E33" s="144" t="s">
        <v>113</v>
      </c>
      <c r="F33" s="144" t="s">
        <v>103</v>
      </c>
      <c r="G33" s="145">
        <v>209</v>
      </c>
      <c r="H33" s="146">
        <v>0</v>
      </c>
      <c r="I33" s="146">
        <v>197</v>
      </c>
      <c r="J33" s="155"/>
      <c r="K33" s="207"/>
      <c r="L33" s="211">
        <v>406</v>
      </c>
      <c r="M33" s="149">
        <v>23</v>
      </c>
      <c r="N33" s="109"/>
    </row>
    <row r="34" spans="2:14" ht="12.75">
      <c r="B34" s="141">
        <v>24</v>
      </c>
      <c r="C34" s="161">
        <v>57</v>
      </c>
      <c r="D34" s="143" t="s">
        <v>147</v>
      </c>
      <c r="E34" s="144" t="s">
        <v>148</v>
      </c>
      <c r="F34" s="144" t="s">
        <v>144</v>
      </c>
      <c r="G34" s="145">
        <v>159</v>
      </c>
      <c r="H34" s="146">
        <v>226</v>
      </c>
      <c r="I34" s="146">
        <v>0</v>
      </c>
      <c r="J34" s="155"/>
      <c r="K34" s="207"/>
      <c r="L34" s="211">
        <v>385</v>
      </c>
      <c r="M34" s="149">
        <v>24</v>
      </c>
      <c r="N34" s="109"/>
    </row>
    <row r="35" spans="2:14" ht="12.75">
      <c r="B35" s="141">
        <v>25</v>
      </c>
      <c r="C35" s="148">
        <v>43</v>
      </c>
      <c r="D35" s="143" t="s">
        <v>116</v>
      </c>
      <c r="E35" s="144" t="s">
        <v>117</v>
      </c>
      <c r="F35" s="144" t="s">
        <v>118</v>
      </c>
      <c r="G35" s="145">
        <v>72</v>
      </c>
      <c r="H35" s="146">
        <v>300</v>
      </c>
      <c r="I35" s="146">
        <v>0</v>
      </c>
      <c r="J35" s="155"/>
      <c r="K35" s="207"/>
      <c r="L35" s="211">
        <v>372</v>
      </c>
      <c r="M35" s="149">
        <v>25</v>
      </c>
      <c r="N35" s="109"/>
    </row>
    <row r="36" spans="2:14" ht="12.75">
      <c r="B36" s="141">
        <v>26</v>
      </c>
      <c r="C36" s="142">
        <v>31</v>
      </c>
      <c r="D36" s="143" t="s">
        <v>91</v>
      </c>
      <c r="E36" s="144" t="s">
        <v>92</v>
      </c>
      <c r="F36" s="144" t="s">
        <v>90</v>
      </c>
      <c r="G36" s="145">
        <v>0</v>
      </c>
      <c r="H36" s="146">
        <v>300</v>
      </c>
      <c r="I36" s="146">
        <v>0</v>
      </c>
      <c r="J36" s="155"/>
      <c r="K36" s="207"/>
      <c r="L36" s="211">
        <v>300</v>
      </c>
      <c r="M36" s="149">
        <v>26</v>
      </c>
      <c r="N36" s="109"/>
    </row>
    <row r="37" spans="2:14" ht="12.75">
      <c r="B37" s="141">
        <v>27</v>
      </c>
      <c r="C37" s="151">
        <v>35</v>
      </c>
      <c r="D37" s="143" t="s">
        <v>99</v>
      </c>
      <c r="E37" s="144" t="s">
        <v>100</v>
      </c>
      <c r="F37" s="144" t="s">
        <v>90</v>
      </c>
      <c r="G37" s="145">
        <v>0</v>
      </c>
      <c r="H37" s="146">
        <v>300</v>
      </c>
      <c r="I37" s="146">
        <v>0</v>
      </c>
      <c r="J37" s="155"/>
      <c r="K37" s="207"/>
      <c r="L37" s="211">
        <v>300</v>
      </c>
      <c r="M37" s="149">
        <v>27</v>
      </c>
      <c r="N37" s="109"/>
    </row>
    <row r="38" spans="2:14" ht="12.75">
      <c r="B38" s="141">
        <v>28</v>
      </c>
      <c r="C38" s="148">
        <v>37</v>
      </c>
      <c r="D38" s="143" t="s">
        <v>104</v>
      </c>
      <c r="E38" s="144" t="s">
        <v>105</v>
      </c>
      <c r="F38" s="144" t="s">
        <v>103</v>
      </c>
      <c r="G38" s="145">
        <v>300</v>
      </c>
      <c r="H38" s="146">
        <v>0</v>
      </c>
      <c r="I38" s="146">
        <v>0</v>
      </c>
      <c r="J38" s="156"/>
      <c r="K38" s="208"/>
      <c r="L38" s="211">
        <v>300</v>
      </c>
      <c r="M38" s="149">
        <v>28</v>
      </c>
      <c r="N38" s="109"/>
    </row>
    <row r="39" spans="2:14" ht="12.75">
      <c r="B39" s="141">
        <v>29</v>
      </c>
      <c r="C39" s="151">
        <v>40</v>
      </c>
      <c r="D39" s="143" t="s">
        <v>110</v>
      </c>
      <c r="E39" s="144" t="s">
        <v>111</v>
      </c>
      <c r="F39" s="144" t="s">
        <v>103</v>
      </c>
      <c r="G39" s="145">
        <v>300</v>
      </c>
      <c r="H39" s="146">
        <v>0</v>
      </c>
      <c r="I39" s="146">
        <v>0</v>
      </c>
      <c r="J39" s="155"/>
      <c r="K39" s="207"/>
      <c r="L39" s="211">
        <v>300</v>
      </c>
      <c r="M39" s="162">
        <v>29</v>
      </c>
      <c r="N39" s="109"/>
    </row>
    <row r="40" spans="2:14" ht="12.75">
      <c r="B40" s="141">
        <v>30</v>
      </c>
      <c r="C40" s="142">
        <v>69</v>
      </c>
      <c r="D40" s="143" t="s">
        <v>177</v>
      </c>
      <c r="E40" s="144" t="s">
        <v>186</v>
      </c>
      <c r="F40" s="144" t="s">
        <v>178</v>
      </c>
      <c r="G40" s="145">
        <v>300</v>
      </c>
      <c r="H40" s="146">
        <v>0</v>
      </c>
      <c r="I40" s="146">
        <v>0</v>
      </c>
      <c r="J40" s="146"/>
      <c r="K40" s="206"/>
      <c r="L40" s="211">
        <v>300</v>
      </c>
      <c r="M40" s="162">
        <v>30</v>
      </c>
      <c r="N40" s="109"/>
    </row>
    <row r="41" spans="2:14" ht="12.75">
      <c r="B41" s="141">
        <v>31</v>
      </c>
      <c r="C41" s="212">
        <v>72</v>
      </c>
      <c r="D41" s="143" t="s">
        <v>184</v>
      </c>
      <c r="E41" s="144"/>
      <c r="F41" s="144" t="s">
        <v>252</v>
      </c>
      <c r="G41" s="145">
        <v>300</v>
      </c>
      <c r="H41" s="146">
        <v>0</v>
      </c>
      <c r="I41" s="146">
        <v>0</v>
      </c>
      <c r="J41" s="155"/>
      <c r="K41" s="207"/>
      <c r="L41" s="211">
        <v>300</v>
      </c>
      <c r="M41" s="162">
        <v>31</v>
      </c>
      <c r="N41" s="109"/>
    </row>
    <row r="42" spans="2:14" ht="12.75">
      <c r="B42" s="141">
        <v>32</v>
      </c>
      <c r="C42" s="151">
        <v>32</v>
      </c>
      <c r="D42" s="143" t="s">
        <v>93</v>
      </c>
      <c r="E42" s="144" t="s">
        <v>94</v>
      </c>
      <c r="F42" s="144" t="s">
        <v>90</v>
      </c>
      <c r="G42" s="145">
        <v>43</v>
      </c>
      <c r="H42" s="146">
        <v>0</v>
      </c>
      <c r="I42" s="146">
        <v>247</v>
      </c>
      <c r="J42" s="155"/>
      <c r="K42" s="207"/>
      <c r="L42" s="211">
        <v>290</v>
      </c>
      <c r="M42" s="162">
        <v>32</v>
      </c>
      <c r="N42" s="109"/>
    </row>
    <row r="43" spans="2:14" ht="12.75">
      <c r="B43" s="141">
        <v>33</v>
      </c>
      <c r="C43" s="151">
        <v>11</v>
      </c>
      <c r="D43" s="143" t="s">
        <v>45</v>
      </c>
      <c r="E43" s="144" t="s">
        <v>46</v>
      </c>
      <c r="F43" s="144" t="s">
        <v>42</v>
      </c>
      <c r="G43" s="145">
        <v>262</v>
      </c>
      <c r="H43" s="146">
        <v>0</v>
      </c>
      <c r="I43" s="146">
        <v>0</v>
      </c>
      <c r="J43" s="155"/>
      <c r="K43" s="207"/>
      <c r="L43" s="211">
        <v>262</v>
      </c>
      <c r="M43" s="162">
        <v>33</v>
      </c>
      <c r="N43" s="109"/>
    </row>
    <row r="44" spans="2:14" ht="12.75">
      <c r="B44" s="141">
        <v>34</v>
      </c>
      <c r="C44" s="161">
        <v>71</v>
      </c>
      <c r="D44" s="143" t="s">
        <v>183</v>
      </c>
      <c r="E44" s="144" t="s">
        <v>249</v>
      </c>
      <c r="F44" s="144" t="s">
        <v>252</v>
      </c>
      <c r="G44" s="145" t="s">
        <v>205</v>
      </c>
      <c r="H44" s="146">
        <v>235</v>
      </c>
      <c r="I44" s="146">
        <v>0</v>
      </c>
      <c r="J44" s="155"/>
      <c r="K44" s="207"/>
      <c r="L44" s="211">
        <v>235</v>
      </c>
      <c r="M44" s="162">
        <v>34</v>
      </c>
      <c r="N44" s="109"/>
    </row>
    <row r="45" spans="2:14" ht="12.75">
      <c r="B45" s="141">
        <v>35</v>
      </c>
      <c r="C45" s="163">
        <v>73</v>
      </c>
      <c r="D45" s="143" t="s">
        <v>187</v>
      </c>
      <c r="E45" s="144" t="s">
        <v>188</v>
      </c>
      <c r="F45" s="144" t="s">
        <v>189</v>
      </c>
      <c r="G45" s="145">
        <v>0</v>
      </c>
      <c r="H45" s="146">
        <v>215</v>
      </c>
      <c r="I45" s="146">
        <v>0</v>
      </c>
      <c r="J45" s="155"/>
      <c r="K45" s="207"/>
      <c r="L45" s="211">
        <v>215</v>
      </c>
      <c r="M45" s="162">
        <v>35</v>
      </c>
      <c r="N45" s="109"/>
    </row>
    <row r="46" spans="2:14" ht="15.75">
      <c r="B46" s="141">
        <v>36</v>
      </c>
      <c r="C46" s="164">
        <v>55</v>
      </c>
      <c r="D46" s="143" t="s">
        <v>142</v>
      </c>
      <c r="E46" s="144" t="s">
        <v>143</v>
      </c>
      <c r="F46" s="144" t="s">
        <v>144</v>
      </c>
      <c r="G46" s="145">
        <v>0</v>
      </c>
      <c r="H46" s="146">
        <v>168</v>
      </c>
      <c r="I46" s="146">
        <v>0</v>
      </c>
      <c r="J46" s="146"/>
      <c r="K46" s="206"/>
      <c r="L46" s="211">
        <v>168</v>
      </c>
      <c r="M46" s="165">
        <v>36</v>
      </c>
      <c r="N46" s="109"/>
    </row>
    <row r="47" spans="2:14" ht="12.75">
      <c r="B47" s="141">
        <v>37</v>
      </c>
      <c r="C47" s="142">
        <v>60</v>
      </c>
      <c r="D47" s="143" t="s">
        <v>155</v>
      </c>
      <c r="E47" s="144" t="s">
        <v>156</v>
      </c>
      <c r="F47" s="144" t="s">
        <v>157</v>
      </c>
      <c r="G47" s="145">
        <v>0</v>
      </c>
      <c r="H47" s="146">
        <v>157</v>
      </c>
      <c r="I47" s="146">
        <v>0</v>
      </c>
      <c r="J47" s="155"/>
      <c r="K47" s="207"/>
      <c r="L47" s="211">
        <v>157</v>
      </c>
      <c r="M47" s="162">
        <v>37</v>
      </c>
      <c r="N47" s="109"/>
    </row>
    <row r="48" spans="2:14" ht="12.75">
      <c r="B48" s="141">
        <v>38</v>
      </c>
      <c r="C48" s="148">
        <v>56</v>
      </c>
      <c r="D48" s="143" t="s">
        <v>145</v>
      </c>
      <c r="E48" s="144" t="s">
        <v>146</v>
      </c>
      <c r="F48" s="144" t="s">
        <v>144</v>
      </c>
      <c r="G48" s="145">
        <v>0</v>
      </c>
      <c r="H48" s="146">
        <v>0</v>
      </c>
      <c r="I48" s="146">
        <v>155</v>
      </c>
      <c r="J48" s="155"/>
      <c r="K48" s="207"/>
      <c r="L48" s="211">
        <v>155</v>
      </c>
      <c r="M48" s="162">
        <v>38</v>
      </c>
      <c r="N48" s="109"/>
    </row>
    <row r="49" spans="2:14" ht="12.75">
      <c r="B49" s="141">
        <v>39</v>
      </c>
      <c r="C49" s="148">
        <v>45</v>
      </c>
      <c r="D49" s="143" t="s">
        <v>121</v>
      </c>
      <c r="E49" s="144" t="s">
        <v>122</v>
      </c>
      <c r="F49" s="144" t="s">
        <v>118</v>
      </c>
      <c r="G49" s="145">
        <v>94</v>
      </c>
      <c r="H49" s="146">
        <v>0</v>
      </c>
      <c r="I49" s="146">
        <v>0</v>
      </c>
      <c r="J49" s="155"/>
      <c r="K49" s="207"/>
      <c r="L49" s="211">
        <v>94</v>
      </c>
      <c r="M49" s="162">
        <v>39</v>
      </c>
      <c r="N49" s="109"/>
    </row>
    <row r="50" spans="2:14" ht="12.75">
      <c r="B50" s="141">
        <v>40</v>
      </c>
      <c r="C50" s="166">
        <v>30</v>
      </c>
      <c r="D50" s="143" t="s">
        <v>88</v>
      </c>
      <c r="E50" s="144" t="s">
        <v>89</v>
      </c>
      <c r="F50" s="144" t="s">
        <v>90</v>
      </c>
      <c r="G50" s="145">
        <v>0</v>
      </c>
      <c r="H50" s="146">
        <v>0</v>
      </c>
      <c r="I50" s="146" t="s">
        <v>205</v>
      </c>
      <c r="J50" s="155"/>
      <c r="K50" s="207"/>
      <c r="L50" s="211">
        <v>0</v>
      </c>
      <c r="M50" s="162">
        <v>40</v>
      </c>
      <c r="N50" s="109"/>
    </row>
    <row r="51" spans="2:14" ht="12.75">
      <c r="B51" s="378">
        <v>41</v>
      </c>
      <c r="C51" s="379">
        <v>10</v>
      </c>
      <c r="D51" s="380" t="s">
        <v>40</v>
      </c>
      <c r="E51" s="381" t="s">
        <v>41</v>
      </c>
      <c r="F51" s="381" t="s">
        <v>42</v>
      </c>
      <c r="G51" s="382"/>
      <c r="H51" s="383"/>
      <c r="I51" s="383"/>
      <c r="J51" s="383"/>
      <c r="K51" s="384"/>
      <c r="L51" s="385">
        <v>0</v>
      </c>
      <c r="M51" s="386"/>
      <c r="N51" s="109"/>
    </row>
    <row r="52" spans="2:14" ht="12.75">
      <c r="B52" s="378">
        <v>42</v>
      </c>
      <c r="C52" s="379">
        <v>13</v>
      </c>
      <c r="D52" s="380" t="s">
        <v>49</v>
      </c>
      <c r="E52" s="381" t="s">
        <v>50</v>
      </c>
      <c r="F52" s="381" t="s">
        <v>42</v>
      </c>
      <c r="G52" s="382"/>
      <c r="H52" s="383"/>
      <c r="I52" s="383"/>
      <c r="J52" s="387"/>
      <c r="K52" s="388"/>
      <c r="L52" s="385">
        <v>0</v>
      </c>
      <c r="M52" s="386"/>
      <c r="N52" s="109"/>
    </row>
    <row r="53" spans="2:14" ht="15.75">
      <c r="B53" s="378">
        <v>43</v>
      </c>
      <c r="C53" s="389">
        <v>19</v>
      </c>
      <c r="D53" s="380" t="s">
        <v>61</v>
      </c>
      <c r="E53" s="381" t="s">
        <v>62</v>
      </c>
      <c r="F53" s="390" t="s">
        <v>57</v>
      </c>
      <c r="G53" s="382"/>
      <c r="H53" s="383"/>
      <c r="I53" s="383"/>
      <c r="J53" s="383"/>
      <c r="K53" s="384"/>
      <c r="L53" s="385">
        <v>0</v>
      </c>
      <c r="M53" s="391"/>
      <c r="N53" s="109"/>
    </row>
    <row r="54" spans="2:14" ht="12.75">
      <c r="B54" s="378">
        <v>44</v>
      </c>
      <c r="C54" s="392">
        <v>21</v>
      </c>
      <c r="D54" s="380" t="s">
        <v>71</v>
      </c>
      <c r="E54" s="381" t="s">
        <v>72</v>
      </c>
      <c r="F54" s="390" t="s">
        <v>57</v>
      </c>
      <c r="G54" s="382"/>
      <c r="H54" s="383"/>
      <c r="I54" s="383"/>
      <c r="J54" s="383"/>
      <c r="K54" s="384"/>
      <c r="L54" s="385">
        <v>0</v>
      </c>
      <c r="M54" s="386"/>
      <c r="N54" s="109"/>
    </row>
    <row r="55" spans="2:14" ht="12.75">
      <c r="B55" s="378">
        <v>45</v>
      </c>
      <c r="C55" s="392">
        <v>47</v>
      </c>
      <c r="D55" s="380" t="s">
        <v>125</v>
      </c>
      <c r="E55" s="381" t="s">
        <v>190</v>
      </c>
      <c r="F55" s="381" t="s">
        <v>126</v>
      </c>
      <c r="G55" s="382"/>
      <c r="H55" s="383"/>
      <c r="I55" s="383"/>
      <c r="J55" s="383"/>
      <c r="K55" s="384"/>
      <c r="L55" s="385">
        <v>0</v>
      </c>
      <c r="M55" s="386"/>
      <c r="N55" s="109"/>
    </row>
    <row r="56" spans="2:14" ht="12.75">
      <c r="B56" s="378">
        <v>46</v>
      </c>
      <c r="C56" s="393">
        <v>49</v>
      </c>
      <c r="D56" s="380" t="s">
        <v>130</v>
      </c>
      <c r="E56" s="381" t="s">
        <v>131</v>
      </c>
      <c r="F56" s="381" t="s">
        <v>132</v>
      </c>
      <c r="G56" s="382"/>
      <c r="H56" s="383"/>
      <c r="I56" s="383"/>
      <c r="J56" s="383"/>
      <c r="K56" s="384"/>
      <c r="L56" s="385">
        <v>0</v>
      </c>
      <c r="M56" s="386"/>
      <c r="N56" s="109"/>
    </row>
    <row r="57" spans="2:14" ht="12.75">
      <c r="B57" s="378">
        <v>47</v>
      </c>
      <c r="C57" s="394">
        <v>51</v>
      </c>
      <c r="D57" s="380" t="s">
        <v>135</v>
      </c>
      <c r="E57" s="381" t="s">
        <v>136</v>
      </c>
      <c r="F57" s="381" t="s">
        <v>132</v>
      </c>
      <c r="G57" s="382"/>
      <c r="H57" s="383"/>
      <c r="I57" s="383"/>
      <c r="J57" s="383"/>
      <c r="K57" s="384"/>
      <c r="L57" s="385">
        <v>0</v>
      </c>
      <c r="M57" s="386"/>
      <c r="N57" s="109"/>
    </row>
    <row r="58" spans="2:14" ht="15.75">
      <c r="B58" s="378">
        <v>48</v>
      </c>
      <c r="C58" s="379">
        <v>53</v>
      </c>
      <c r="D58" s="380" t="s">
        <v>138</v>
      </c>
      <c r="E58" s="381" t="s">
        <v>139</v>
      </c>
      <c r="F58" s="381" t="s">
        <v>132</v>
      </c>
      <c r="G58" s="382"/>
      <c r="H58" s="383"/>
      <c r="I58" s="383"/>
      <c r="J58" s="383"/>
      <c r="K58" s="384"/>
      <c r="L58" s="385">
        <v>0</v>
      </c>
      <c r="M58" s="391"/>
      <c r="N58" s="109"/>
    </row>
    <row r="59" spans="2:14" ht="12.75">
      <c r="B59" s="378">
        <v>49</v>
      </c>
      <c r="C59" s="379">
        <v>54</v>
      </c>
      <c r="D59" s="380" t="s">
        <v>140</v>
      </c>
      <c r="E59" s="381" t="s">
        <v>141</v>
      </c>
      <c r="F59" s="381" t="s">
        <v>132</v>
      </c>
      <c r="G59" s="382"/>
      <c r="H59" s="383"/>
      <c r="I59" s="383"/>
      <c r="J59" s="383"/>
      <c r="K59" s="384"/>
      <c r="L59" s="385">
        <v>0</v>
      </c>
      <c r="M59" s="386"/>
      <c r="N59" s="109"/>
    </row>
    <row r="60" spans="2:14" ht="12.75">
      <c r="B60" s="378">
        <v>50</v>
      </c>
      <c r="C60" s="395">
        <v>58</v>
      </c>
      <c r="D60" s="380" t="s">
        <v>149</v>
      </c>
      <c r="E60" s="381" t="s">
        <v>150</v>
      </c>
      <c r="F60" s="381" t="s">
        <v>151</v>
      </c>
      <c r="G60" s="382"/>
      <c r="H60" s="383"/>
      <c r="I60" s="383"/>
      <c r="J60" s="383"/>
      <c r="K60" s="384"/>
      <c r="L60" s="385">
        <v>0</v>
      </c>
      <c r="M60" s="386"/>
      <c r="N60" s="109"/>
    </row>
    <row r="61" spans="2:14" ht="12.75">
      <c r="B61" s="378">
        <v>51</v>
      </c>
      <c r="C61" s="396">
        <v>59</v>
      </c>
      <c r="D61" s="380" t="s">
        <v>152</v>
      </c>
      <c r="E61" s="381" t="s">
        <v>153</v>
      </c>
      <c r="F61" s="381" t="s">
        <v>151</v>
      </c>
      <c r="G61" s="382"/>
      <c r="H61" s="383"/>
      <c r="I61" s="383"/>
      <c r="J61" s="383"/>
      <c r="K61" s="384"/>
      <c r="L61" s="385">
        <v>0</v>
      </c>
      <c r="M61" s="386"/>
      <c r="N61" s="109"/>
    </row>
    <row r="62" spans="2:14" ht="12.75">
      <c r="B62" s="378">
        <v>52</v>
      </c>
      <c r="C62" s="396">
        <v>61</v>
      </c>
      <c r="D62" s="380" t="s">
        <v>158</v>
      </c>
      <c r="E62" s="381" t="s">
        <v>159</v>
      </c>
      <c r="F62" s="381" t="s">
        <v>157</v>
      </c>
      <c r="G62" s="382"/>
      <c r="H62" s="383"/>
      <c r="I62" s="383"/>
      <c r="J62" s="383"/>
      <c r="K62" s="384"/>
      <c r="L62" s="385">
        <v>0</v>
      </c>
      <c r="M62" s="386"/>
      <c r="N62" s="109"/>
    </row>
    <row r="63" spans="2:14" ht="13.5" thickBot="1">
      <c r="B63" s="378">
        <v>53</v>
      </c>
      <c r="C63" s="397">
        <v>62</v>
      </c>
      <c r="D63" s="398" t="s">
        <v>160</v>
      </c>
      <c r="E63" s="399" t="s">
        <v>175</v>
      </c>
      <c r="F63" s="399" t="s">
        <v>157</v>
      </c>
      <c r="G63" s="400"/>
      <c r="H63" s="401"/>
      <c r="I63" s="401"/>
      <c r="J63" s="401"/>
      <c r="K63" s="402"/>
      <c r="L63" s="403">
        <v>0</v>
      </c>
      <c r="M63" s="404"/>
      <c r="N63" s="109"/>
    </row>
    <row r="65" spans="3:15" ht="19.5" customHeight="1">
      <c r="C65" s="170" t="s">
        <v>204</v>
      </c>
      <c r="D65" s="171"/>
      <c r="E65" s="171"/>
      <c r="F65" s="172"/>
      <c r="G65" s="173"/>
      <c r="H65" s="171"/>
      <c r="I65" s="174"/>
      <c r="J65" s="175"/>
      <c r="K65" s="176"/>
      <c r="L65" s="177"/>
      <c r="M65" s="175"/>
      <c r="N65" s="175"/>
      <c r="O65" s="140"/>
    </row>
    <row r="66" spans="3:15" ht="7.5" customHeight="1">
      <c r="C66" s="178"/>
      <c r="D66" s="179"/>
      <c r="E66" s="180"/>
      <c r="F66" s="180"/>
      <c r="G66" s="181"/>
      <c r="H66" s="175"/>
      <c r="I66" s="176"/>
      <c r="J66" s="175"/>
      <c r="K66" s="175"/>
      <c r="L66" s="177"/>
      <c r="M66" s="175"/>
      <c r="N66" s="175"/>
      <c r="O66" s="140"/>
    </row>
    <row r="67" spans="2:15" ht="19.5" customHeight="1">
      <c r="B67" s="204" t="s">
        <v>253</v>
      </c>
      <c r="C67" s="204"/>
      <c r="D67" s="204"/>
      <c r="E67" s="204"/>
      <c r="G67" s="204"/>
      <c r="H67" s="204"/>
      <c r="I67" s="204"/>
      <c r="J67" s="204"/>
      <c r="K67" s="204"/>
      <c r="L67" s="204"/>
      <c r="M67" s="204"/>
      <c r="N67" s="175"/>
      <c r="O67" s="140"/>
    </row>
    <row r="68" spans="3:15" ht="8.25" customHeight="1">
      <c r="C68" s="123"/>
      <c r="D68" s="185"/>
      <c r="E68" s="186"/>
      <c r="F68" s="187"/>
      <c r="G68" s="188"/>
      <c r="H68" s="175"/>
      <c r="I68" s="176"/>
      <c r="J68" s="175"/>
      <c r="K68" s="175"/>
      <c r="L68" s="177"/>
      <c r="M68" s="175"/>
      <c r="N68" s="175"/>
      <c r="O68" s="140"/>
    </row>
    <row r="69" spans="3:14" ht="19.5" customHeight="1">
      <c r="C69" s="182"/>
      <c r="D69" s="183"/>
      <c r="E69" s="183"/>
      <c r="F69" s="118"/>
      <c r="G69" s="183"/>
      <c r="H69" s="172"/>
      <c r="I69" s="172"/>
      <c r="J69" s="172"/>
      <c r="K69" s="172"/>
      <c r="L69" s="172"/>
      <c r="M69" s="172"/>
      <c r="N69" s="177"/>
    </row>
    <row r="70" spans="1:15" ht="9.75" customHeight="1">
      <c r="A70" s="189"/>
      <c r="B70" s="189"/>
      <c r="C70" s="123"/>
      <c r="D70" s="190"/>
      <c r="E70" s="191"/>
      <c r="F70" s="192"/>
      <c r="G70" s="193"/>
      <c r="H70" s="194"/>
      <c r="I70" s="195"/>
      <c r="J70" s="195"/>
      <c r="K70" s="195"/>
      <c r="L70" s="196"/>
      <c r="M70" s="195"/>
      <c r="N70" s="197"/>
      <c r="O70" s="140"/>
    </row>
    <row r="71" spans="3:15" ht="19.5" customHeight="1">
      <c r="C71" s="198"/>
      <c r="D71" s="199"/>
      <c r="E71" s="200"/>
      <c r="F71" s="201"/>
      <c r="G71" s="202"/>
      <c r="H71" s="171"/>
      <c r="I71" s="171"/>
      <c r="J71" s="171"/>
      <c r="K71" s="171"/>
      <c r="L71" s="171"/>
      <c r="M71" s="171"/>
      <c r="N71" s="177"/>
      <c r="O71" s="140"/>
    </row>
  </sheetData>
  <sheetProtection/>
  <mergeCells count="19">
    <mergeCell ref="L3:N3"/>
    <mergeCell ref="B4:K4"/>
    <mergeCell ref="L4:N4"/>
    <mergeCell ref="E9:E10"/>
    <mergeCell ref="F9:F10"/>
    <mergeCell ref="G9:I9"/>
    <mergeCell ref="L9:L10"/>
    <mergeCell ref="M9:M10"/>
    <mergeCell ref="L5:M5"/>
    <mergeCell ref="B1:K1"/>
    <mergeCell ref="B2:K2"/>
    <mergeCell ref="B3:K3"/>
    <mergeCell ref="J9:K9"/>
    <mergeCell ref="B5:K5"/>
    <mergeCell ref="B6:K6"/>
    <mergeCell ref="B7:N7"/>
    <mergeCell ref="B9:B10"/>
    <mergeCell ref="C9:C10"/>
    <mergeCell ref="D9:D10"/>
  </mergeCells>
  <printOptions horizontalCentered="1"/>
  <pageMargins left="0.5511811023622047" right="0.2362204724409449" top="0.3937007874015748" bottom="0.7874015748031497" header="0" footer="0"/>
  <pageSetup horizontalDpi="240" verticalDpi="24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ule____8"/>
  <dimension ref="A1:U57"/>
  <sheetViews>
    <sheetView zoomScaleSheetLayoutView="75" zoomScalePageLayoutView="0" workbookViewId="0" topLeftCell="B1">
      <selection activeCell="D57" sqref="D57"/>
    </sheetView>
  </sheetViews>
  <sheetFormatPr defaultColWidth="9.140625" defaultRowHeight="12.75"/>
  <cols>
    <col min="1" max="1" width="4.00390625" style="109" hidden="1" customWidth="1"/>
    <col min="2" max="2" width="4.140625" style="109" customWidth="1"/>
    <col min="3" max="3" width="4.8515625" style="203" customWidth="1"/>
    <col min="4" max="4" width="23.57421875" style="109" customWidth="1"/>
    <col min="5" max="5" width="11.57421875" style="109" customWidth="1"/>
    <col min="6" max="6" width="17.28125" style="204" customWidth="1"/>
    <col min="7" max="11" width="5.7109375" style="109" customWidth="1"/>
    <col min="12" max="12" width="7.8515625" style="109" customWidth="1"/>
    <col min="13" max="13" width="7.8515625" style="140" customWidth="1"/>
    <col min="14" max="14" width="6.421875" style="140" customWidth="1"/>
    <col min="15" max="15" width="7.140625" style="109" customWidth="1"/>
    <col min="16" max="16384" width="9.140625" style="109" customWidth="1"/>
  </cols>
  <sheetData>
    <row r="1" spans="2:17" s="110" customFormat="1" ht="18.75">
      <c r="B1" s="471" t="s">
        <v>0</v>
      </c>
      <c r="C1" s="471"/>
      <c r="D1" s="471"/>
      <c r="E1" s="471"/>
      <c r="F1" s="471"/>
      <c r="G1" s="471"/>
      <c r="H1" s="471"/>
      <c r="I1" s="471"/>
      <c r="J1" s="471"/>
      <c r="K1" s="471"/>
      <c r="L1" s="105" t="s">
        <v>191</v>
      </c>
      <c r="M1" s="105"/>
      <c r="N1" s="106"/>
      <c r="O1" s="107"/>
      <c r="P1" s="108"/>
      <c r="Q1" s="109"/>
    </row>
    <row r="2" spans="2:16" s="110" customFormat="1" ht="18.75" customHeight="1">
      <c r="B2" s="472" t="s">
        <v>1</v>
      </c>
      <c r="C2" s="472"/>
      <c r="D2" s="472"/>
      <c r="E2" s="472"/>
      <c r="F2" s="472"/>
      <c r="G2" s="472"/>
      <c r="H2" s="472"/>
      <c r="I2" s="472"/>
      <c r="J2" s="472"/>
      <c r="K2" s="472"/>
      <c r="L2" s="112" t="s">
        <v>192</v>
      </c>
      <c r="M2" s="106"/>
      <c r="N2" s="106"/>
      <c r="O2" s="113"/>
      <c r="P2" s="114"/>
    </row>
    <row r="3" spans="2:16" s="110" customFormat="1" ht="19.5" customHeight="1">
      <c r="B3" s="473" t="s">
        <v>193</v>
      </c>
      <c r="C3" s="473"/>
      <c r="D3" s="473"/>
      <c r="E3" s="473"/>
      <c r="F3" s="473"/>
      <c r="G3" s="473"/>
      <c r="H3" s="473"/>
      <c r="I3" s="473"/>
      <c r="J3" s="473"/>
      <c r="K3" s="473"/>
      <c r="L3" s="484" t="s">
        <v>194</v>
      </c>
      <c r="M3" s="484"/>
      <c r="N3" s="484"/>
      <c r="O3" s="117"/>
      <c r="P3" s="108"/>
    </row>
    <row r="4" spans="2:16" s="110" customFormat="1" ht="21.75" customHeight="1">
      <c r="B4" s="484" t="s">
        <v>195</v>
      </c>
      <c r="C4" s="484"/>
      <c r="D4" s="484"/>
      <c r="E4" s="484"/>
      <c r="F4" s="484"/>
      <c r="G4" s="484"/>
      <c r="H4" s="484"/>
      <c r="I4" s="484"/>
      <c r="J4" s="484"/>
      <c r="K4" s="484"/>
      <c r="L4" s="484" t="s">
        <v>196</v>
      </c>
      <c r="M4" s="484"/>
      <c r="N4" s="484"/>
      <c r="O4" s="118"/>
      <c r="P4" s="108"/>
    </row>
    <row r="5" spans="2:16" s="110" customFormat="1" ht="21.75" customHeight="1">
      <c r="B5" s="476" t="s">
        <v>197</v>
      </c>
      <c r="C5" s="476"/>
      <c r="D5" s="476"/>
      <c r="E5" s="476"/>
      <c r="F5" s="476"/>
      <c r="G5" s="476"/>
      <c r="H5" s="476"/>
      <c r="I5" s="476"/>
      <c r="J5" s="476"/>
      <c r="K5" s="476"/>
      <c r="L5" s="492"/>
      <c r="M5" s="492"/>
      <c r="N5" s="105"/>
      <c r="O5" s="118"/>
      <c r="P5" s="108"/>
    </row>
    <row r="6" spans="2:16" s="110" customFormat="1" ht="28.5" customHeight="1">
      <c r="B6" s="477" t="s">
        <v>198</v>
      </c>
      <c r="C6" s="477"/>
      <c r="D6" s="477"/>
      <c r="E6" s="477"/>
      <c r="F6" s="477"/>
      <c r="G6" s="477"/>
      <c r="H6" s="477"/>
      <c r="I6" s="477"/>
      <c r="J6" s="477"/>
      <c r="K6" s="477"/>
      <c r="L6" s="121"/>
      <c r="M6" s="106"/>
      <c r="N6" s="106"/>
      <c r="O6" s="117"/>
      <c r="P6" s="108"/>
    </row>
    <row r="7" spans="2:21" s="110" customFormat="1" ht="20.25" customHeight="1">
      <c r="B7" s="477" t="s">
        <v>206</v>
      </c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117"/>
      <c r="P7" s="108"/>
      <c r="U7" s="122"/>
    </row>
    <row r="8" spans="3:16" s="110" customFormat="1" ht="19.5" thickBot="1">
      <c r="C8" s="123"/>
      <c r="D8" s="124"/>
      <c r="E8" s="125"/>
      <c r="F8" s="126"/>
      <c r="G8" s="125"/>
      <c r="H8" s="127"/>
      <c r="I8" s="128"/>
      <c r="J8" s="128"/>
      <c r="K8" s="128"/>
      <c r="L8" s="128"/>
      <c r="M8" s="129"/>
      <c r="N8" s="130"/>
      <c r="O8" s="107"/>
      <c r="P8" s="108"/>
    </row>
    <row r="9" spans="2:14" ht="15.75" customHeight="1">
      <c r="B9" s="478" t="s">
        <v>3</v>
      </c>
      <c r="C9" s="480" t="s">
        <v>4</v>
      </c>
      <c r="D9" s="482" t="s">
        <v>2</v>
      </c>
      <c r="E9" s="485" t="s">
        <v>14</v>
      </c>
      <c r="F9" s="485" t="s">
        <v>31</v>
      </c>
      <c r="G9" s="482" t="s">
        <v>200</v>
      </c>
      <c r="H9" s="482"/>
      <c r="I9" s="482"/>
      <c r="J9" s="474" t="s">
        <v>201</v>
      </c>
      <c r="K9" s="475"/>
      <c r="L9" s="488" t="s">
        <v>202</v>
      </c>
      <c r="M9" s="490" t="s">
        <v>203</v>
      </c>
      <c r="N9" s="109"/>
    </row>
    <row r="10" spans="2:14" ht="18" customHeight="1" thickBot="1">
      <c r="B10" s="479"/>
      <c r="C10" s="481"/>
      <c r="D10" s="483"/>
      <c r="E10" s="486"/>
      <c r="F10" s="487"/>
      <c r="G10" s="131">
        <v>1</v>
      </c>
      <c r="H10" s="131">
        <v>2</v>
      </c>
      <c r="I10" s="131">
        <v>3</v>
      </c>
      <c r="J10" s="131">
        <v>1</v>
      </c>
      <c r="K10" s="131">
        <v>2</v>
      </c>
      <c r="L10" s="489"/>
      <c r="M10" s="491"/>
      <c r="N10" s="109"/>
    </row>
    <row r="11" spans="2:13" ht="12.75">
      <c r="B11" s="213">
        <v>1</v>
      </c>
      <c r="C11" s="214">
        <v>10</v>
      </c>
      <c r="D11" s="215" t="s">
        <v>40</v>
      </c>
      <c r="E11" s="216" t="s">
        <v>41</v>
      </c>
      <c r="F11" s="216" t="s">
        <v>42</v>
      </c>
      <c r="G11" s="217">
        <v>180</v>
      </c>
      <c r="H11" s="138">
        <v>180</v>
      </c>
      <c r="I11" s="138">
        <v>180</v>
      </c>
      <c r="J11" s="138"/>
      <c r="K11" s="218"/>
      <c r="L11" s="152">
        <v>540</v>
      </c>
      <c r="M11" s="139">
        <v>1</v>
      </c>
    </row>
    <row r="12" spans="2:13" ht="12.75">
      <c r="B12" s="141">
        <v>2</v>
      </c>
      <c r="C12" s="161">
        <v>61</v>
      </c>
      <c r="D12" s="143" t="s">
        <v>158</v>
      </c>
      <c r="E12" s="144" t="s">
        <v>159</v>
      </c>
      <c r="F12" s="144" t="s">
        <v>157</v>
      </c>
      <c r="G12" s="145">
        <v>170</v>
      </c>
      <c r="H12" s="155">
        <v>180</v>
      </c>
      <c r="I12" s="155">
        <v>180</v>
      </c>
      <c r="J12" s="155"/>
      <c r="K12" s="153"/>
      <c r="L12" s="154">
        <v>530</v>
      </c>
      <c r="M12" s="147">
        <v>2</v>
      </c>
    </row>
    <row r="13" spans="2:13" ht="12.75">
      <c r="B13" s="141">
        <v>3</v>
      </c>
      <c r="C13" s="142">
        <v>29</v>
      </c>
      <c r="D13" s="143" t="s">
        <v>86</v>
      </c>
      <c r="E13" s="144" t="s">
        <v>87</v>
      </c>
      <c r="F13" s="144"/>
      <c r="G13" s="145">
        <v>76</v>
      </c>
      <c r="H13" s="155">
        <v>180</v>
      </c>
      <c r="I13" s="155">
        <v>141</v>
      </c>
      <c r="J13" s="155"/>
      <c r="K13" s="153"/>
      <c r="L13" s="154">
        <v>397</v>
      </c>
      <c r="M13" s="149">
        <v>3</v>
      </c>
    </row>
    <row r="14" spans="2:13" ht="12.75">
      <c r="B14" s="141">
        <v>4</v>
      </c>
      <c r="C14" s="142">
        <v>22</v>
      </c>
      <c r="D14" s="143" t="s">
        <v>64</v>
      </c>
      <c r="E14" s="144" t="s">
        <v>65</v>
      </c>
      <c r="F14" s="144" t="s">
        <v>66</v>
      </c>
      <c r="G14" s="145">
        <v>81</v>
      </c>
      <c r="H14" s="155">
        <v>158</v>
      </c>
      <c r="I14" s="155">
        <v>110</v>
      </c>
      <c r="J14" s="155"/>
      <c r="K14" s="153"/>
      <c r="L14" s="154">
        <v>349</v>
      </c>
      <c r="M14" s="149">
        <v>4</v>
      </c>
    </row>
    <row r="15" spans="2:13" ht="12.75">
      <c r="B15" s="141">
        <v>5</v>
      </c>
      <c r="C15" s="163">
        <v>36</v>
      </c>
      <c r="D15" s="143" t="s">
        <v>101</v>
      </c>
      <c r="E15" s="144" t="s">
        <v>102</v>
      </c>
      <c r="F15" s="144" t="s">
        <v>103</v>
      </c>
      <c r="G15" s="145">
        <v>85</v>
      </c>
      <c r="H15" s="155">
        <v>102</v>
      </c>
      <c r="I15" s="155">
        <v>150</v>
      </c>
      <c r="J15" s="155"/>
      <c r="K15" s="153"/>
      <c r="L15" s="154">
        <v>337</v>
      </c>
      <c r="M15" s="149">
        <v>5</v>
      </c>
    </row>
    <row r="16" spans="2:13" ht="12.75">
      <c r="B16" s="141">
        <v>6</v>
      </c>
      <c r="C16" s="151">
        <v>16</v>
      </c>
      <c r="D16" s="143" t="s">
        <v>55</v>
      </c>
      <c r="E16" s="144" t="s">
        <v>56</v>
      </c>
      <c r="F16" s="144" t="s">
        <v>57</v>
      </c>
      <c r="G16" s="145">
        <v>70</v>
      </c>
      <c r="H16" s="155">
        <v>180</v>
      </c>
      <c r="I16" s="155">
        <v>81</v>
      </c>
      <c r="J16" s="156"/>
      <c r="K16" s="157"/>
      <c r="L16" s="154">
        <v>331</v>
      </c>
      <c r="M16" s="149">
        <v>6</v>
      </c>
    </row>
    <row r="17" spans="2:13" ht="12.75">
      <c r="B17" s="141">
        <v>7</v>
      </c>
      <c r="C17" s="163">
        <v>25</v>
      </c>
      <c r="D17" s="143" t="s">
        <v>75</v>
      </c>
      <c r="E17" s="144" t="s">
        <v>76</v>
      </c>
      <c r="F17" s="144"/>
      <c r="G17" s="145">
        <v>71</v>
      </c>
      <c r="H17" s="155">
        <v>105</v>
      </c>
      <c r="I17" s="155">
        <v>75</v>
      </c>
      <c r="J17" s="155"/>
      <c r="K17" s="153"/>
      <c r="L17" s="154">
        <v>251</v>
      </c>
      <c r="M17" s="149">
        <v>7</v>
      </c>
    </row>
    <row r="18" spans="2:13" ht="12.75">
      <c r="B18" s="141">
        <v>8</v>
      </c>
      <c r="C18" s="161">
        <v>62</v>
      </c>
      <c r="D18" s="143" t="s">
        <v>160</v>
      </c>
      <c r="E18" s="144" t="s">
        <v>175</v>
      </c>
      <c r="F18" s="144" t="s">
        <v>157</v>
      </c>
      <c r="G18" s="145" t="s">
        <v>205</v>
      </c>
      <c r="H18" s="155">
        <v>100</v>
      </c>
      <c r="I18" s="155">
        <v>130</v>
      </c>
      <c r="J18" s="155"/>
      <c r="K18" s="153"/>
      <c r="L18" s="154">
        <v>230</v>
      </c>
      <c r="M18" s="149">
        <v>8</v>
      </c>
    </row>
    <row r="19" spans="2:13" ht="12.75">
      <c r="B19" s="141">
        <v>9</v>
      </c>
      <c r="C19" s="161">
        <v>41</v>
      </c>
      <c r="D19" s="143" t="s">
        <v>112</v>
      </c>
      <c r="E19" s="144" t="s">
        <v>113</v>
      </c>
      <c r="F19" s="144" t="s">
        <v>103</v>
      </c>
      <c r="G19" s="145">
        <v>0</v>
      </c>
      <c r="H19" s="155">
        <v>42</v>
      </c>
      <c r="I19" s="155">
        <v>180</v>
      </c>
      <c r="J19" s="155"/>
      <c r="K19" s="153"/>
      <c r="L19" s="154">
        <v>222</v>
      </c>
      <c r="M19" s="149">
        <v>9</v>
      </c>
    </row>
    <row r="20" spans="2:13" ht="12.75">
      <c r="B20" s="141">
        <v>10</v>
      </c>
      <c r="C20" s="151">
        <v>39</v>
      </c>
      <c r="D20" s="143" t="s">
        <v>108</v>
      </c>
      <c r="E20" s="144" t="s">
        <v>109</v>
      </c>
      <c r="F20" s="144" t="s">
        <v>103</v>
      </c>
      <c r="G20" s="145">
        <v>0</v>
      </c>
      <c r="H20" s="155">
        <v>180</v>
      </c>
      <c r="I20" s="155">
        <v>0</v>
      </c>
      <c r="J20" s="146"/>
      <c r="K20" s="160"/>
      <c r="L20" s="154">
        <v>180</v>
      </c>
      <c r="M20" s="149">
        <v>10</v>
      </c>
    </row>
    <row r="21" spans="2:13" ht="12.75">
      <c r="B21" s="141">
        <v>11</v>
      </c>
      <c r="C21" s="161">
        <v>40</v>
      </c>
      <c r="D21" s="143" t="s">
        <v>110</v>
      </c>
      <c r="E21" s="144" t="s">
        <v>111</v>
      </c>
      <c r="F21" s="144" t="s">
        <v>103</v>
      </c>
      <c r="G21" s="145" t="s">
        <v>205</v>
      </c>
      <c r="H21" s="155">
        <v>180</v>
      </c>
      <c r="I21" s="155">
        <v>0</v>
      </c>
      <c r="J21" s="155"/>
      <c r="K21" s="153"/>
      <c r="L21" s="154">
        <v>180</v>
      </c>
      <c r="M21" s="149">
        <v>11</v>
      </c>
    </row>
    <row r="22" spans="2:13" ht="12.75">
      <c r="B22" s="141">
        <v>12</v>
      </c>
      <c r="C22" s="151">
        <v>43</v>
      </c>
      <c r="D22" s="143" t="s">
        <v>116</v>
      </c>
      <c r="E22" s="144" t="s">
        <v>117</v>
      </c>
      <c r="F22" s="144" t="s">
        <v>207</v>
      </c>
      <c r="G22" s="145" t="s">
        <v>205</v>
      </c>
      <c r="H22" s="155">
        <v>180</v>
      </c>
      <c r="I22" s="155" t="s">
        <v>205</v>
      </c>
      <c r="J22" s="155"/>
      <c r="K22" s="153"/>
      <c r="L22" s="154">
        <v>180</v>
      </c>
      <c r="M22" s="149">
        <v>12</v>
      </c>
    </row>
    <row r="23" spans="2:13" ht="12.75">
      <c r="B23" s="141">
        <v>13</v>
      </c>
      <c r="C23" s="163">
        <v>35</v>
      </c>
      <c r="D23" s="143" t="s">
        <v>99</v>
      </c>
      <c r="E23" s="144" t="s">
        <v>100</v>
      </c>
      <c r="F23" s="144" t="s">
        <v>90</v>
      </c>
      <c r="G23" s="145">
        <v>0</v>
      </c>
      <c r="H23" s="155">
        <v>0</v>
      </c>
      <c r="I23" s="155">
        <v>180</v>
      </c>
      <c r="J23" s="155"/>
      <c r="K23" s="153"/>
      <c r="L23" s="154">
        <v>180</v>
      </c>
      <c r="M23" s="149">
        <v>13</v>
      </c>
    </row>
    <row r="24" spans="2:13" ht="12.75">
      <c r="B24" s="141">
        <v>14</v>
      </c>
      <c r="C24" s="151">
        <v>31</v>
      </c>
      <c r="D24" s="143" t="s">
        <v>91</v>
      </c>
      <c r="E24" s="144" t="s">
        <v>92</v>
      </c>
      <c r="F24" s="144" t="s">
        <v>90</v>
      </c>
      <c r="G24" s="145">
        <v>49</v>
      </c>
      <c r="H24" s="155">
        <v>78</v>
      </c>
      <c r="I24" s="155">
        <v>52</v>
      </c>
      <c r="J24" s="158"/>
      <c r="K24" s="159"/>
      <c r="L24" s="154">
        <v>179</v>
      </c>
      <c r="M24" s="149">
        <v>14</v>
      </c>
    </row>
    <row r="25" spans="2:13" ht="12.75">
      <c r="B25" s="141">
        <v>15</v>
      </c>
      <c r="C25" s="151">
        <v>32</v>
      </c>
      <c r="D25" s="143" t="s">
        <v>93</v>
      </c>
      <c r="E25" s="144" t="s">
        <v>94</v>
      </c>
      <c r="F25" s="144" t="s">
        <v>90</v>
      </c>
      <c r="G25" s="145">
        <v>0</v>
      </c>
      <c r="H25" s="155">
        <v>0</v>
      </c>
      <c r="I25" s="155">
        <v>157</v>
      </c>
      <c r="J25" s="146"/>
      <c r="K25" s="160"/>
      <c r="L25" s="154">
        <v>157</v>
      </c>
      <c r="M25" s="149">
        <v>15</v>
      </c>
    </row>
    <row r="26" spans="2:13" ht="12.75">
      <c r="B26" s="141">
        <v>16</v>
      </c>
      <c r="C26" s="161">
        <v>60</v>
      </c>
      <c r="D26" s="143" t="s">
        <v>155</v>
      </c>
      <c r="E26" s="144" t="s">
        <v>156</v>
      </c>
      <c r="F26" s="144" t="s">
        <v>157</v>
      </c>
      <c r="G26" s="145">
        <v>46</v>
      </c>
      <c r="H26" s="155">
        <v>47</v>
      </c>
      <c r="I26" s="155">
        <v>60</v>
      </c>
      <c r="J26" s="155"/>
      <c r="K26" s="153"/>
      <c r="L26" s="154">
        <v>153</v>
      </c>
      <c r="M26" s="149">
        <v>16</v>
      </c>
    </row>
    <row r="27" spans="2:13" ht="12.75">
      <c r="B27" s="141">
        <v>17</v>
      </c>
      <c r="C27" s="142">
        <v>37</v>
      </c>
      <c r="D27" s="143" t="s">
        <v>104</v>
      </c>
      <c r="E27" s="144" t="s">
        <v>105</v>
      </c>
      <c r="F27" s="144" t="s">
        <v>103</v>
      </c>
      <c r="G27" s="145">
        <v>152</v>
      </c>
      <c r="H27" s="155">
        <v>0</v>
      </c>
      <c r="I27" s="155">
        <v>0</v>
      </c>
      <c r="J27" s="155"/>
      <c r="K27" s="153"/>
      <c r="L27" s="154">
        <v>152</v>
      </c>
      <c r="M27" s="149">
        <v>17</v>
      </c>
    </row>
    <row r="28" spans="2:13" ht="12.75">
      <c r="B28" s="141">
        <v>18</v>
      </c>
      <c r="C28" s="142">
        <v>33</v>
      </c>
      <c r="D28" s="143" t="s">
        <v>95</v>
      </c>
      <c r="E28" s="144" t="s">
        <v>96</v>
      </c>
      <c r="F28" s="144" t="s">
        <v>90</v>
      </c>
      <c r="G28" s="145">
        <v>0</v>
      </c>
      <c r="H28" s="155">
        <v>93</v>
      </c>
      <c r="I28" s="155">
        <v>52</v>
      </c>
      <c r="J28" s="155"/>
      <c r="K28" s="153"/>
      <c r="L28" s="154">
        <v>145</v>
      </c>
      <c r="M28" s="149">
        <v>18</v>
      </c>
    </row>
    <row r="29" spans="2:13" ht="12.75">
      <c r="B29" s="141">
        <v>19</v>
      </c>
      <c r="C29" s="151">
        <v>28</v>
      </c>
      <c r="D29" s="143" t="s">
        <v>84</v>
      </c>
      <c r="E29" s="144" t="s">
        <v>85</v>
      </c>
      <c r="F29" s="144"/>
      <c r="G29" s="145">
        <v>115</v>
      </c>
      <c r="H29" s="155" t="s">
        <v>205</v>
      </c>
      <c r="I29" s="155" t="s">
        <v>205</v>
      </c>
      <c r="J29" s="155"/>
      <c r="K29" s="153"/>
      <c r="L29" s="154">
        <v>115</v>
      </c>
      <c r="M29" s="149">
        <v>19</v>
      </c>
    </row>
    <row r="30" spans="2:13" ht="12.75">
      <c r="B30" s="141">
        <v>20</v>
      </c>
      <c r="C30" s="161">
        <v>49</v>
      </c>
      <c r="D30" s="143" t="s">
        <v>130</v>
      </c>
      <c r="E30" s="144" t="s">
        <v>131</v>
      </c>
      <c r="F30" s="144" t="s">
        <v>132</v>
      </c>
      <c r="G30" s="145">
        <v>0</v>
      </c>
      <c r="H30" s="155">
        <v>103</v>
      </c>
      <c r="I30" s="155" t="s">
        <v>205</v>
      </c>
      <c r="J30" s="155"/>
      <c r="K30" s="153"/>
      <c r="L30" s="154">
        <v>103</v>
      </c>
      <c r="M30" s="149">
        <v>20</v>
      </c>
    </row>
    <row r="31" spans="2:14" ht="12.75">
      <c r="B31" s="141">
        <v>21</v>
      </c>
      <c r="C31" s="161">
        <v>69</v>
      </c>
      <c r="D31" s="143" t="s">
        <v>208</v>
      </c>
      <c r="E31" s="144" t="s">
        <v>186</v>
      </c>
      <c r="F31" s="144" t="s">
        <v>209</v>
      </c>
      <c r="G31" s="145" t="s">
        <v>205</v>
      </c>
      <c r="H31" s="155" t="s">
        <v>205</v>
      </c>
      <c r="I31" s="155">
        <v>101</v>
      </c>
      <c r="J31" s="155"/>
      <c r="K31" s="153"/>
      <c r="L31" s="154">
        <v>101</v>
      </c>
      <c r="M31" s="149">
        <v>21</v>
      </c>
      <c r="N31" s="109"/>
    </row>
    <row r="32" spans="2:14" ht="12.75">
      <c r="B32" s="141">
        <v>22</v>
      </c>
      <c r="C32" s="142">
        <v>27</v>
      </c>
      <c r="D32" s="143" t="s">
        <v>82</v>
      </c>
      <c r="E32" s="144" t="s">
        <v>83</v>
      </c>
      <c r="F32" s="144"/>
      <c r="G32" s="145">
        <v>0</v>
      </c>
      <c r="H32" s="155">
        <v>84</v>
      </c>
      <c r="I32" s="155" t="s">
        <v>205</v>
      </c>
      <c r="J32" s="155"/>
      <c r="K32" s="153"/>
      <c r="L32" s="154">
        <v>84</v>
      </c>
      <c r="M32" s="149">
        <v>22</v>
      </c>
      <c r="N32" s="109"/>
    </row>
    <row r="33" spans="2:14" ht="12.75">
      <c r="B33" s="141">
        <v>23</v>
      </c>
      <c r="C33" s="163">
        <v>11</v>
      </c>
      <c r="D33" s="143" t="s">
        <v>45</v>
      </c>
      <c r="E33" s="144" t="s">
        <v>46</v>
      </c>
      <c r="F33" s="144" t="s">
        <v>42</v>
      </c>
      <c r="G33" s="145" t="s">
        <v>205</v>
      </c>
      <c r="H33" s="155" t="s">
        <v>205</v>
      </c>
      <c r="I33" s="155">
        <v>69</v>
      </c>
      <c r="J33" s="155"/>
      <c r="K33" s="153"/>
      <c r="L33" s="154">
        <v>69</v>
      </c>
      <c r="M33" s="149">
        <v>23</v>
      </c>
      <c r="N33" s="109"/>
    </row>
    <row r="34" spans="2:14" ht="12.75">
      <c r="B34" s="141">
        <v>24</v>
      </c>
      <c r="C34" s="142">
        <v>38</v>
      </c>
      <c r="D34" s="143" t="s">
        <v>106</v>
      </c>
      <c r="E34" s="144" t="s">
        <v>107</v>
      </c>
      <c r="F34" s="144" t="s">
        <v>103</v>
      </c>
      <c r="G34" s="145">
        <v>52</v>
      </c>
      <c r="H34" s="155" t="s">
        <v>205</v>
      </c>
      <c r="I34" s="155">
        <v>0</v>
      </c>
      <c r="J34" s="155"/>
      <c r="K34" s="153"/>
      <c r="L34" s="154">
        <v>52</v>
      </c>
      <c r="M34" s="149">
        <v>24</v>
      </c>
      <c r="N34" s="109"/>
    </row>
    <row r="35" spans="2:14" ht="12.75">
      <c r="B35" s="141">
        <v>25</v>
      </c>
      <c r="C35" s="166">
        <v>20</v>
      </c>
      <c r="D35" s="143" t="s">
        <v>69</v>
      </c>
      <c r="E35" s="144" t="s">
        <v>70</v>
      </c>
      <c r="F35" s="144" t="s">
        <v>57</v>
      </c>
      <c r="G35" s="145">
        <v>46</v>
      </c>
      <c r="H35" s="155">
        <v>0</v>
      </c>
      <c r="I35" s="155">
        <v>0</v>
      </c>
      <c r="J35" s="155"/>
      <c r="K35" s="153"/>
      <c r="L35" s="154">
        <v>46</v>
      </c>
      <c r="M35" s="149">
        <v>25</v>
      </c>
      <c r="N35" s="109"/>
    </row>
    <row r="36" spans="2:14" ht="12.75">
      <c r="B36" s="141">
        <v>26</v>
      </c>
      <c r="C36" s="161">
        <v>50</v>
      </c>
      <c r="D36" s="143" t="s">
        <v>133</v>
      </c>
      <c r="E36" s="144" t="s">
        <v>134</v>
      </c>
      <c r="F36" s="144" t="s">
        <v>132</v>
      </c>
      <c r="G36" s="145">
        <v>0</v>
      </c>
      <c r="H36" s="155">
        <v>28</v>
      </c>
      <c r="I36" s="155" t="s">
        <v>205</v>
      </c>
      <c r="J36" s="155"/>
      <c r="K36" s="153"/>
      <c r="L36" s="154">
        <v>28</v>
      </c>
      <c r="M36" s="149">
        <v>26</v>
      </c>
      <c r="N36" s="109"/>
    </row>
    <row r="37" spans="2:14" ht="12.75">
      <c r="B37" s="141">
        <v>27</v>
      </c>
      <c r="C37" s="151">
        <v>30</v>
      </c>
      <c r="D37" s="143" t="s">
        <v>88</v>
      </c>
      <c r="E37" s="144" t="s">
        <v>89</v>
      </c>
      <c r="F37" s="144" t="s">
        <v>90</v>
      </c>
      <c r="G37" s="145">
        <v>24</v>
      </c>
      <c r="H37" s="155">
        <v>0</v>
      </c>
      <c r="I37" s="155">
        <v>0</v>
      </c>
      <c r="J37" s="155"/>
      <c r="K37" s="153"/>
      <c r="L37" s="154">
        <v>24</v>
      </c>
      <c r="M37" s="149">
        <v>27</v>
      </c>
      <c r="N37" s="109"/>
    </row>
    <row r="38" spans="2:14" ht="12.75">
      <c r="B38" s="141">
        <v>28</v>
      </c>
      <c r="C38" s="169">
        <v>34</v>
      </c>
      <c r="D38" s="143" t="s">
        <v>97</v>
      </c>
      <c r="E38" s="144" t="s">
        <v>98</v>
      </c>
      <c r="F38" s="144" t="s">
        <v>90</v>
      </c>
      <c r="G38" s="145">
        <v>0</v>
      </c>
      <c r="H38" s="155">
        <v>0</v>
      </c>
      <c r="I38" s="155">
        <v>0</v>
      </c>
      <c r="J38" s="156"/>
      <c r="K38" s="157"/>
      <c r="L38" s="154">
        <v>0</v>
      </c>
      <c r="M38" s="162">
        <v>28</v>
      </c>
      <c r="N38" s="109"/>
    </row>
    <row r="39" spans="2:14" ht="12.75">
      <c r="B39" s="378">
        <v>29</v>
      </c>
      <c r="C39" s="405">
        <v>12</v>
      </c>
      <c r="D39" s="380" t="s">
        <v>47</v>
      </c>
      <c r="E39" s="381" t="s">
        <v>48</v>
      </c>
      <c r="F39" s="381" t="s">
        <v>42</v>
      </c>
      <c r="G39" s="382"/>
      <c r="H39" s="383"/>
      <c r="I39" s="383"/>
      <c r="J39" s="387"/>
      <c r="K39" s="406"/>
      <c r="L39" s="407">
        <v>0</v>
      </c>
      <c r="M39" s="386"/>
      <c r="N39" s="109"/>
    </row>
    <row r="40" spans="2:14" ht="12.75">
      <c r="B40" s="378">
        <v>30</v>
      </c>
      <c r="C40" s="379">
        <v>13</v>
      </c>
      <c r="D40" s="380" t="s">
        <v>49</v>
      </c>
      <c r="E40" s="381" t="s">
        <v>50</v>
      </c>
      <c r="F40" s="381" t="s">
        <v>42</v>
      </c>
      <c r="G40" s="382"/>
      <c r="H40" s="383"/>
      <c r="I40" s="383"/>
      <c r="J40" s="408"/>
      <c r="K40" s="409"/>
      <c r="L40" s="407">
        <v>0</v>
      </c>
      <c r="M40" s="410"/>
      <c r="N40" s="109"/>
    </row>
    <row r="41" spans="2:14" ht="12.75">
      <c r="B41" s="378">
        <v>31</v>
      </c>
      <c r="C41" s="396">
        <v>14</v>
      </c>
      <c r="D41" s="380" t="s">
        <v>51</v>
      </c>
      <c r="E41" s="381" t="s">
        <v>52</v>
      </c>
      <c r="F41" s="381" t="s">
        <v>42</v>
      </c>
      <c r="G41" s="382"/>
      <c r="H41" s="383"/>
      <c r="I41" s="383"/>
      <c r="J41" s="383"/>
      <c r="K41" s="411"/>
      <c r="L41" s="407">
        <v>0</v>
      </c>
      <c r="M41" s="410"/>
      <c r="N41" s="109"/>
    </row>
    <row r="42" spans="2:14" ht="12.75">
      <c r="B42" s="378">
        <v>32</v>
      </c>
      <c r="C42" s="412">
        <v>15</v>
      </c>
      <c r="D42" s="380" t="s">
        <v>53</v>
      </c>
      <c r="E42" s="381" t="s">
        <v>54</v>
      </c>
      <c r="F42" s="381" t="s">
        <v>42</v>
      </c>
      <c r="G42" s="382"/>
      <c r="H42" s="383"/>
      <c r="I42" s="383"/>
      <c r="J42" s="383"/>
      <c r="K42" s="411"/>
      <c r="L42" s="407">
        <v>0</v>
      </c>
      <c r="M42" s="386"/>
      <c r="N42" s="109"/>
    </row>
    <row r="43" spans="2:14" ht="12.75">
      <c r="B43" s="378">
        <v>33</v>
      </c>
      <c r="C43" s="395">
        <v>17</v>
      </c>
      <c r="D43" s="380" t="s">
        <v>58</v>
      </c>
      <c r="E43" s="381" t="s">
        <v>59</v>
      </c>
      <c r="F43" s="390" t="s">
        <v>57</v>
      </c>
      <c r="G43" s="382"/>
      <c r="H43" s="383"/>
      <c r="I43" s="383"/>
      <c r="J43" s="383"/>
      <c r="K43" s="411"/>
      <c r="L43" s="407">
        <v>0</v>
      </c>
      <c r="M43" s="386"/>
      <c r="N43" s="109"/>
    </row>
    <row r="44" spans="2:14" ht="12.75">
      <c r="B44" s="378">
        <v>34</v>
      </c>
      <c r="C44" s="395">
        <v>23</v>
      </c>
      <c r="D44" s="380" t="s">
        <v>68</v>
      </c>
      <c r="E44" s="381" t="s">
        <v>78</v>
      </c>
      <c r="F44" s="390" t="s">
        <v>79</v>
      </c>
      <c r="G44" s="382"/>
      <c r="H44" s="383"/>
      <c r="I44" s="383"/>
      <c r="J44" s="383"/>
      <c r="K44" s="411"/>
      <c r="L44" s="407">
        <v>0</v>
      </c>
      <c r="M44" s="386"/>
      <c r="N44" s="109"/>
    </row>
    <row r="45" spans="2:14" ht="12.75">
      <c r="B45" s="378">
        <v>35</v>
      </c>
      <c r="C45" s="413">
        <v>42</v>
      </c>
      <c r="D45" s="380" t="s">
        <v>114</v>
      </c>
      <c r="E45" s="381" t="s">
        <v>115</v>
      </c>
      <c r="F45" s="390" t="s">
        <v>103</v>
      </c>
      <c r="G45" s="382"/>
      <c r="H45" s="383"/>
      <c r="I45" s="383"/>
      <c r="J45" s="383"/>
      <c r="K45" s="411"/>
      <c r="L45" s="407">
        <v>0</v>
      </c>
      <c r="M45" s="386"/>
      <c r="N45" s="109"/>
    </row>
    <row r="46" spans="2:14" ht="12.75">
      <c r="B46" s="378">
        <v>36</v>
      </c>
      <c r="C46" s="413">
        <v>51</v>
      </c>
      <c r="D46" s="380" t="s">
        <v>135</v>
      </c>
      <c r="E46" s="381" t="s">
        <v>136</v>
      </c>
      <c r="F46" s="390" t="s">
        <v>132</v>
      </c>
      <c r="G46" s="382"/>
      <c r="H46" s="383"/>
      <c r="I46" s="383"/>
      <c r="J46" s="383"/>
      <c r="K46" s="411"/>
      <c r="L46" s="407">
        <v>0</v>
      </c>
      <c r="M46" s="386"/>
      <c r="N46" s="109"/>
    </row>
    <row r="47" spans="2:14" ht="12.75">
      <c r="B47" s="378">
        <v>37</v>
      </c>
      <c r="C47" s="413">
        <v>58</v>
      </c>
      <c r="D47" s="380" t="s">
        <v>149</v>
      </c>
      <c r="E47" s="381" t="s">
        <v>150</v>
      </c>
      <c r="F47" s="381" t="s">
        <v>151</v>
      </c>
      <c r="G47" s="382"/>
      <c r="H47" s="383"/>
      <c r="I47" s="383"/>
      <c r="J47" s="383"/>
      <c r="K47" s="411"/>
      <c r="L47" s="407">
        <v>0</v>
      </c>
      <c r="M47" s="386"/>
      <c r="N47" s="109"/>
    </row>
    <row r="48" spans="2:14" ht="16.5" thickBot="1">
      <c r="B48" s="414">
        <v>38</v>
      </c>
      <c r="C48" s="397">
        <v>59</v>
      </c>
      <c r="D48" s="398" t="s">
        <v>152</v>
      </c>
      <c r="E48" s="399" t="s">
        <v>153</v>
      </c>
      <c r="F48" s="399" t="s">
        <v>151</v>
      </c>
      <c r="G48" s="400"/>
      <c r="H48" s="401"/>
      <c r="I48" s="401"/>
      <c r="J48" s="401"/>
      <c r="K48" s="415"/>
      <c r="L48" s="416">
        <v>0</v>
      </c>
      <c r="M48" s="417"/>
      <c r="N48" s="109"/>
    </row>
    <row r="49" spans="2:14" ht="15.75">
      <c r="B49" s="376"/>
      <c r="C49" s="109"/>
      <c r="F49" s="109"/>
      <c r="M49" s="377"/>
      <c r="N49" s="109"/>
    </row>
    <row r="50" ht="12.75">
      <c r="B50" s="140"/>
    </row>
    <row r="51" spans="3:15" ht="19.5" customHeight="1">
      <c r="C51" s="170" t="s">
        <v>204</v>
      </c>
      <c r="D51" s="171"/>
      <c r="E51" s="171"/>
      <c r="F51" s="172"/>
      <c r="G51" s="173"/>
      <c r="H51" s="171"/>
      <c r="I51" s="174"/>
      <c r="J51" s="175"/>
      <c r="K51" s="176"/>
      <c r="L51" s="177"/>
      <c r="M51" s="175"/>
      <c r="N51" s="175"/>
      <c r="O51" s="140"/>
    </row>
    <row r="52" spans="3:15" ht="7.5" customHeight="1">
      <c r="C52" s="178"/>
      <c r="D52" s="179"/>
      <c r="E52" s="180"/>
      <c r="F52" s="180"/>
      <c r="G52" s="181"/>
      <c r="H52" s="175"/>
      <c r="I52" s="176"/>
      <c r="J52" s="175"/>
      <c r="K52" s="175"/>
      <c r="L52" s="177"/>
      <c r="M52" s="175"/>
      <c r="N52" s="175"/>
      <c r="O52" s="140"/>
    </row>
    <row r="53" spans="2:15" ht="19.5" customHeight="1">
      <c r="B53" s="493" t="s">
        <v>253</v>
      </c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175"/>
      <c r="O53" s="140"/>
    </row>
    <row r="54" spans="3:15" ht="8.25" customHeight="1">
      <c r="C54" s="123"/>
      <c r="D54" s="185"/>
      <c r="E54" s="186"/>
      <c r="F54" s="187"/>
      <c r="G54" s="188"/>
      <c r="H54" s="175"/>
      <c r="I54" s="176"/>
      <c r="J54" s="175"/>
      <c r="K54" s="175"/>
      <c r="L54" s="177"/>
      <c r="M54" s="175"/>
      <c r="N54" s="175"/>
      <c r="O54" s="140"/>
    </row>
    <row r="55" spans="3:14" ht="19.5" customHeight="1">
      <c r="C55" s="182"/>
      <c r="D55" s="183"/>
      <c r="E55" s="183"/>
      <c r="F55" s="118"/>
      <c r="G55" s="183"/>
      <c r="H55" s="172"/>
      <c r="I55" s="172"/>
      <c r="J55" s="172"/>
      <c r="K55" s="172"/>
      <c r="L55" s="172"/>
      <c r="M55" s="172"/>
      <c r="N55" s="177"/>
    </row>
    <row r="56" spans="1:15" ht="9.75" customHeight="1">
      <c r="A56" s="189"/>
      <c r="B56" s="189"/>
      <c r="C56" s="123"/>
      <c r="D56" s="190"/>
      <c r="E56" s="191"/>
      <c r="F56" s="192"/>
      <c r="G56" s="193"/>
      <c r="H56" s="194"/>
      <c r="I56" s="195"/>
      <c r="J56" s="195"/>
      <c r="K56" s="195"/>
      <c r="L56" s="196"/>
      <c r="M56" s="195"/>
      <c r="N56" s="197"/>
      <c r="O56" s="140"/>
    </row>
    <row r="57" spans="3:15" ht="19.5" customHeight="1">
      <c r="C57" s="198"/>
      <c r="D57" s="199"/>
      <c r="E57" s="200"/>
      <c r="F57" s="201"/>
      <c r="G57" s="202"/>
      <c r="H57" s="171"/>
      <c r="I57" s="171"/>
      <c r="J57" s="171"/>
      <c r="K57" s="171"/>
      <c r="L57" s="171"/>
      <c r="M57" s="171"/>
      <c r="N57" s="177"/>
      <c r="O57" s="140"/>
    </row>
  </sheetData>
  <sheetProtection/>
  <mergeCells count="20">
    <mergeCell ref="D9:D10"/>
    <mergeCell ref="L3:N3"/>
    <mergeCell ref="B4:K4"/>
    <mergeCell ref="L4:N4"/>
    <mergeCell ref="E9:E10"/>
    <mergeCell ref="F9:F10"/>
    <mergeCell ref="G9:I9"/>
    <mergeCell ref="L9:L10"/>
    <mergeCell ref="M9:M10"/>
    <mergeCell ref="L5:M5"/>
    <mergeCell ref="B53:M53"/>
    <mergeCell ref="B1:K1"/>
    <mergeCell ref="B2:K2"/>
    <mergeCell ref="B3:K3"/>
    <mergeCell ref="J9:K9"/>
    <mergeCell ref="B5:K5"/>
    <mergeCell ref="B6:K6"/>
    <mergeCell ref="B7:N7"/>
    <mergeCell ref="B9:B10"/>
    <mergeCell ref="C9:C10"/>
  </mergeCells>
  <printOptions horizontalCentered="1"/>
  <pageMargins left="0.5511811023622047" right="0.2362204724409449" top="0.3937007874015748" bottom="0.7874015748031497" header="0" footer="0"/>
  <pageSetup horizontalDpi="240" verticalDpi="24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ule____10"/>
  <dimension ref="A1:U76"/>
  <sheetViews>
    <sheetView zoomScaleSheetLayoutView="75" zoomScalePageLayoutView="0" workbookViewId="0" topLeftCell="B1">
      <selection activeCell="F75" sqref="F75"/>
    </sheetView>
  </sheetViews>
  <sheetFormatPr defaultColWidth="9.140625" defaultRowHeight="12.75"/>
  <cols>
    <col min="1" max="1" width="4.00390625" style="109" hidden="1" customWidth="1"/>
    <col min="2" max="2" width="4.140625" style="109" customWidth="1"/>
    <col min="3" max="3" width="4.8515625" style="203" customWidth="1"/>
    <col min="4" max="4" width="23.57421875" style="109" customWidth="1"/>
    <col min="5" max="5" width="11.57421875" style="109" customWidth="1"/>
    <col min="6" max="6" width="17.28125" style="204" customWidth="1"/>
    <col min="7" max="11" width="5.7109375" style="109" customWidth="1"/>
    <col min="12" max="12" width="7.8515625" style="109" customWidth="1"/>
    <col min="13" max="13" width="7.8515625" style="140" customWidth="1"/>
    <col min="14" max="14" width="6.421875" style="140" customWidth="1"/>
    <col min="15" max="15" width="7.140625" style="109" customWidth="1"/>
    <col min="16" max="16384" width="9.140625" style="109" customWidth="1"/>
  </cols>
  <sheetData>
    <row r="1" spans="2:17" s="110" customFormat="1" ht="18.75">
      <c r="B1" s="471" t="s">
        <v>0</v>
      </c>
      <c r="C1" s="471"/>
      <c r="D1" s="471"/>
      <c r="E1" s="471"/>
      <c r="F1" s="471"/>
      <c r="G1" s="471"/>
      <c r="H1" s="471"/>
      <c r="I1" s="471"/>
      <c r="J1" s="471"/>
      <c r="K1" s="471"/>
      <c r="L1" s="105" t="s">
        <v>191</v>
      </c>
      <c r="M1" s="105"/>
      <c r="N1" s="106"/>
      <c r="O1" s="107"/>
      <c r="P1" s="108"/>
      <c r="Q1" s="109"/>
    </row>
    <row r="2" spans="2:16" s="110" customFormat="1" ht="18.75" customHeight="1">
      <c r="B2" s="472" t="s">
        <v>1</v>
      </c>
      <c r="C2" s="472"/>
      <c r="D2" s="472"/>
      <c r="E2" s="472"/>
      <c r="F2" s="472"/>
      <c r="G2" s="472"/>
      <c r="H2" s="472"/>
      <c r="I2" s="472"/>
      <c r="J2" s="472"/>
      <c r="K2" s="472"/>
      <c r="L2" s="112" t="s">
        <v>192</v>
      </c>
      <c r="M2" s="106"/>
      <c r="N2" s="106"/>
      <c r="O2" s="113"/>
      <c r="P2" s="114"/>
    </row>
    <row r="3" spans="2:16" s="110" customFormat="1" ht="19.5" customHeight="1">
      <c r="B3" s="473" t="s">
        <v>193</v>
      </c>
      <c r="C3" s="473"/>
      <c r="D3" s="473"/>
      <c r="E3" s="473"/>
      <c r="F3" s="473"/>
      <c r="G3" s="473"/>
      <c r="H3" s="473"/>
      <c r="I3" s="473"/>
      <c r="J3" s="473"/>
      <c r="K3" s="473"/>
      <c r="L3" s="484" t="s">
        <v>194</v>
      </c>
      <c r="M3" s="484"/>
      <c r="N3" s="484"/>
      <c r="O3" s="117"/>
      <c r="P3" s="108"/>
    </row>
    <row r="4" spans="2:16" s="110" customFormat="1" ht="21.75" customHeight="1">
      <c r="B4" s="484" t="s">
        <v>195</v>
      </c>
      <c r="C4" s="484"/>
      <c r="D4" s="484"/>
      <c r="E4" s="484"/>
      <c r="F4" s="484"/>
      <c r="G4" s="484"/>
      <c r="H4" s="484"/>
      <c r="I4" s="484"/>
      <c r="J4" s="484"/>
      <c r="K4" s="484"/>
      <c r="L4" s="484" t="s">
        <v>196</v>
      </c>
      <c r="M4" s="484"/>
      <c r="N4" s="484"/>
      <c r="O4" s="118"/>
      <c r="P4" s="108"/>
    </row>
    <row r="5" spans="2:16" s="110" customFormat="1" ht="21.75" customHeight="1">
      <c r="B5" s="476" t="s">
        <v>197</v>
      </c>
      <c r="C5" s="476"/>
      <c r="D5" s="476"/>
      <c r="E5" s="476"/>
      <c r="F5" s="476"/>
      <c r="G5" s="476"/>
      <c r="H5" s="476"/>
      <c r="I5" s="476"/>
      <c r="J5" s="476"/>
      <c r="K5" s="476"/>
      <c r="L5" s="492"/>
      <c r="M5" s="492"/>
      <c r="N5" s="105"/>
      <c r="O5" s="118"/>
      <c r="P5" s="108"/>
    </row>
    <row r="6" spans="2:16" s="110" customFormat="1" ht="28.5" customHeight="1">
      <c r="B6" s="477" t="s">
        <v>198</v>
      </c>
      <c r="C6" s="477"/>
      <c r="D6" s="477"/>
      <c r="E6" s="477"/>
      <c r="F6" s="477"/>
      <c r="G6" s="477"/>
      <c r="H6" s="477"/>
      <c r="I6" s="477"/>
      <c r="J6" s="477"/>
      <c r="K6" s="477"/>
      <c r="L6" s="121"/>
      <c r="M6" s="106"/>
      <c r="N6" s="106"/>
      <c r="O6" s="117"/>
      <c r="P6" s="108"/>
    </row>
    <row r="7" spans="2:21" s="110" customFormat="1" ht="20.25" customHeight="1">
      <c r="B7" s="477" t="s">
        <v>210</v>
      </c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117"/>
      <c r="P7" s="108"/>
      <c r="U7" s="122"/>
    </row>
    <row r="8" spans="3:16" s="110" customFormat="1" ht="19.5" thickBot="1">
      <c r="C8" s="123"/>
      <c r="D8" s="124"/>
      <c r="E8" s="125"/>
      <c r="F8" s="126"/>
      <c r="G8" s="125"/>
      <c r="H8" s="127"/>
      <c r="I8" s="128"/>
      <c r="J8" s="128"/>
      <c r="K8" s="128"/>
      <c r="L8" s="128"/>
      <c r="M8" s="129"/>
      <c r="N8" s="130"/>
      <c r="O8" s="107"/>
      <c r="P8" s="108"/>
    </row>
    <row r="9" spans="2:14" ht="15.75" customHeight="1">
      <c r="B9" s="478" t="s">
        <v>3</v>
      </c>
      <c r="C9" s="480" t="s">
        <v>4</v>
      </c>
      <c r="D9" s="482" t="s">
        <v>2</v>
      </c>
      <c r="E9" s="485" t="s">
        <v>14</v>
      </c>
      <c r="F9" s="485" t="s">
        <v>31</v>
      </c>
      <c r="G9" s="482" t="s">
        <v>200</v>
      </c>
      <c r="H9" s="482"/>
      <c r="I9" s="482"/>
      <c r="J9" s="474" t="s">
        <v>201</v>
      </c>
      <c r="K9" s="475"/>
      <c r="L9" s="488" t="s">
        <v>202</v>
      </c>
      <c r="M9" s="490" t="s">
        <v>203</v>
      </c>
      <c r="N9" s="109"/>
    </row>
    <row r="10" spans="2:14" ht="18" customHeight="1" thickBot="1">
      <c r="B10" s="479"/>
      <c r="C10" s="481"/>
      <c r="D10" s="483"/>
      <c r="E10" s="486"/>
      <c r="F10" s="487"/>
      <c r="G10" s="131">
        <v>1</v>
      </c>
      <c r="H10" s="131">
        <v>2</v>
      </c>
      <c r="I10" s="131">
        <v>3</v>
      </c>
      <c r="J10" s="131">
        <v>1</v>
      </c>
      <c r="K10" s="131">
        <v>2</v>
      </c>
      <c r="L10" s="489"/>
      <c r="M10" s="491"/>
      <c r="N10" s="109"/>
    </row>
    <row r="11" spans="2:13" ht="12.75">
      <c r="B11" s="132">
        <f aca="true" t="shared" si="0" ref="B11:B17">B10+1</f>
        <v>1</v>
      </c>
      <c r="C11" s="133">
        <v>49</v>
      </c>
      <c r="D11" s="134" t="str">
        <f>LOOKUP(C11,'[1]Rezultati'!C$10:C$79,'[1]Rezultati'!D$10:D$79)</f>
        <v>VOLAREVIĆ Luka</v>
      </c>
      <c r="E11" s="135" t="str">
        <f>LOOKUP(C11,'[1]Rezultati'!C$10:C$79,'[1]Rezultati'!E$10:E$79)</f>
        <v>S-670</v>
      </c>
      <c r="F11" s="135" t="str">
        <f>LOOKUP(C11,'[1]Rezultati'!C$10:C$79,'[1]Rezultati'!F$10:F$79)</f>
        <v>AK"F Kluz" Zemun</v>
      </c>
      <c r="G11" s="136">
        <f>LOOKUP(C11,'[1]Rezultati'!C$10:C$79,'[1]Rezultati'!H$10:H$79)</f>
        <v>180</v>
      </c>
      <c r="H11" s="137">
        <f>LOOKUP(C11,'[1]Rezultati'!C$10:C$79,'[1]Rezultati'!I$10:I$79)</f>
        <v>141</v>
      </c>
      <c r="I11" s="137">
        <f>LOOKUP(C11,'[1]Rezultati'!C$10:C$79,'[1]Rezultati'!J$10:J$79)</f>
        <v>171</v>
      </c>
      <c r="J11" s="219"/>
      <c r="K11" s="220"/>
      <c r="L11" s="152">
        <f aca="true" t="shared" si="1" ref="L11:L62">SUM(G11:I11)</f>
        <v>492</v>
      </c>
      <c r="M11" s="139">
        <v>1</v>
      </c>
    </row>
    <row r="12" spans="2:13" ht="12.75">
      <c r="B12" s="141">
        <f t="shared" si="0"/>
        <v>2</v>
      </c>
      <c r="C12" s="151">
        <v>66</v>
      </c>
      <c r="D12" s="143" t="str">
        <f>LOOKUP(C12,'[1]Rezultati'!C$10:C$79,'[1]Rezultati'!D$10:D$79)</f>
        <v>VUKOVAC Ranko</v>
      </c>
      <c r="E12" s="144" t="str">
        <f>LOOKUP(C12,'[1]Rezultati'!C$10:C$79,'[1]Rezultati'!E$10:E$79)</f>
        <v>S-530</v>
      </c>
      <c r="F12" s="144" t="str">
        <f>LOOKUP(C12,'[1]Rezultati'!C$10:C$79,'[1]Rezultati'!F$10:F$79)</f>
        <v>AK"S MITROVICA"</v>
      </c>
      <c r="G12" s="145">
        <f>LOOKUP(C12,'[1]Rezultati'!C$10:C$79,'[1]Rezultati'!H$10:H$79)</f>
        <v>180</v>
      </c>
      <c r="H12" s="146">
        <f>LOOKUP(C12,'[1]Rezultati'!C$10:C$79,'[1]Rezultati'!I$10:I$79)</f>
        <v>123</v>
      </c>
      <c r="I12" s="146">
        <f>LOOKUP(C12,'[1]Rezultati'!C$10:C$79,'[1]Rezultati'!J$10:J$79)</f>
        <v>180</v>
      </c>
      <c r="J12" s="155"/>
      <c r="K12" s="153"/>
      <c r="L12" s="154">
        <f t="shared" si="1"/>
        <v>483</v>
      </c>
      <c r="M12" s="147">
        <v>2</v>
      </c>
    </row>
    <row r="13" spans="2:13" ht="12.75">
      <c r="B13" s="141">
        <f t="shared" si="0"/>
        <v>3</v>
      </c>
      <c r="C13" s="151">
        <v>25</v>
      </c>
      <c r="D13" s="143" t="str">
        <f>LOOKUP(C13,'[1]Rezultati'!C$10:C$79,'[1]Rezultati'!D$10:D$79)</f>
        <v>DONCHEVA Darina</v>
      </c>
      <c r="E13" s="144" t="str">
        <f>LOOKUP(C13,'[1]Rezultati'!C$10:C$79,'[1]Rezultati'!E$10:E$79)</f>
        <v>BUL 02618</v>
      </c>
      <c r="F13" s="144"/>
      <c r="G13" s="145">
        <f>LOOKUP(C13,'[1]Rezultati'!C$10:C$79,'[1]Rezultati'!H$10:H$79)</f>
        <v>180</v>
      </c>
      <c r="H13" s="146">
        <f>LOOKUP(C13,'[1]Rezultati'!C$10:C$79,'[1]Rezultati'!I$10:I$79)</f>
        <v>87</v>
      </c>
      <c r="I13" s="146">
        <f>LOOKUP(C13,'[1]Rezultati'!C$10:C$79,'[1]Rezultati'!J$10:J$79)</f>
        <v>180</v>
      </c>
      <c r="J13" s="155"/>
      <c r="K13" s="153"/>
      <c r="L13" s="154">
        <f t="shared" si="1"/>
        <v>447</v>
      </c>
      <c r="M13" s="149">
        <v>3</v>
      </c>
    </row>
    <row r="14" spans="2:13" ht="12.75">
      <c r="B14" s="141">
        <f t="shared" si="0"/>
        <v>4</v>
      </c>
      <c r="C14" s="151">
        <v>48</v>
      </c>
      <c r="D14" s="143" t="str">
        <f>LOOKUP(C14,'[1]Rezultati'!C$10:C$79,'[1]Rezultati'!D$10:D$79)</f>
        <v>JENKO Marjan</v>
      </c>
      <c r="E14" s="144" t="str">
        <f>LOOKUP(C14,'[1]Rezultati'!C$10:C$79,'[1]Rezultati'!E$10:E$79)</f>
        <v>S5 27.016</v>
      </c>
      <c r="F14" s="144"/>
      <c r="G14" s="145">
        <f>LOOKUP(C14,'[1]Rezultati'!C$10:C$79,'[1]Rezultati'!H$10:H$79)</f>
        <v>87</v>
      </c>
      <c r="H14" s="146">
        <f>LOOKUP(C14,'[1]Rezultati'!C$10:C$79,'[1]Rezultati'!I$10:I$79)</f>
        <v>180</v>
      </c>
      <c r="I14" s="146">
        <f>LOOKUP(C14,'[1]Rezultati'!C$10:C$79,'[1]Rezultati'!J$10:J$79)</f>
        <v>180</v>
      </c>
      <c r="J14" s="156"/>
      <c r="K14" s="157"/>
      <c r="L14" s="154">
        <f t="shared" si="1"/>
        <v>447</v>
      </c>
      <c r="M14" s="149">
        <v>4</v>
      </c>
    </row>
    <row r="15" spans="2:13" ht="12.75">
      <c r="B15" s="141">
        <f t="shared" si="0"/>
        <v>5</v>
      </c>
      <c r="C15" s="142">
        <v>20</v>
      </c>
      <c r="D15" s="143" t="str">
        <f>LOOKUP(C15,'[1]Rezultati'!C$10:C$79,'[1]Rezultati'!D$10:D$79)</f>
        <v>DEHELJAN Delorija</v>
      </c>
      <c r="E15" s="144" t="str">
        <f>LOOKUP(C15,'[1]Rezultati'!C$10:C$79,'[1]Rezultati'!E$10:E$79)</f>
        <v>S-628</v>
      </c>
      <c r="F15" s="144" t="str">
        <f>LOOKUP(C15,'[1]Rezultati'!C$10:C$79,'[1]Rezultati'!F$10:F$79)</f>
        <v>AK "BANATSKI KARLOVAC"</v>
      </c>
      <c r="G15" s="145">
        <f>LOOKUP(C15,'[1]Rezultati'!C$10:C$79,'[1]Rezultati'!H$10:H$79)</f>
        <v>80</v>
      </c>
      <c r="H15" s="146">
        <f>LOOKUP(C15,'[1]Rezultati'!C$10:C$79,'[1]Rezultati'!I$10:I$79)</f>
        <v>180</v>
      </c>
      <c r="I15" s="146">
        <f>LOOKUP(C15,'[1]Rezultati'!C$10:C$79,'[1]Rezultati'!J$10:J$79)</f>
        <v>180</v>
      </c>
      <c r="J15" s="155"/>
      <c r="K15" s="153"/>
      <c r="L15" s="154">
        <f t="shared" si="1"/>
        <v>440</v>
      </c>
      <c r="M15" s="149">
        <v>5</v>
      </c>
    </row>
    <row r="16" spans="2:13" ht="12.75">
      <c r="B16" s="141">
        <f t="shared" si="0"/>
        <v>6</v>
      </c>
      <c r="C16" s="150">
        <v>61</v>
      </c>
      <c r="D16" s="143" t="str">
        <f>LOOKUP(C16,'[1]Rezultati'!C$10:C$79,'[1]Rezultati'!D$10:D$79)</f>
        <v>KATANIĆ Vesna</v>
      </c>
      <c r="E16" s="144" t="str">
        <f>LOOKUP(C16,'[1]Rezultati'!C$10:C$79,'[1]Rezultati'!E$10:E$79)</f>
        <v>S-472</v>
      </c>
      <c r="F16" s="144" t="str">
        <f>LOOKUP(C16,'[1]Rezultati'!C$10:C$79,'[1]Rezultati'!F$10:F$79)</f>
        <v>AK"S MITROVICA"</v>
      </c>
      <c r="G16" s="145">
        <f>LOOKUP(C16,'[1]Rezultati'!C$10:C$79,'[1]Rezultati'!H$10:H$79)</f>
        <v>95</v>
      </c>
      <c r="H16" s="146">
        <f>LOOKUP(C16,'[1]Rezultati'!C$10:C$79,'[1]Rezultati'!I$10:I$79)</f>
        <v>180</v>
      </c>
      <c r="I16" s="146">
        <f>LOOKUP(C16,'[1]Rezultati'!C$10:C$79,'[1]Rezultati'!J$10:J$79)</f>
        <v>157</v>
      </c>
      <c r="J16" s="155"/>
      <c r="K16" s="153"/>
      <c r="L16" s="154">
        <f t="shared" si="1"/>
        <v>432</v>
      </c>
      <c r="M16" s="149">
        <v>6</v>
      </c>
    </row>
    <row r="17" spans="2:13" ht="12.75">
      <c r="B17" s="141">
        <f t="shared" si="0"/>
        <v>7</v>
      </c>
      <c r="C17" s="150">
        <v>52</v>
      </c>
      <c r="D17" s="143" t="str">
        <f>LOOKUP(C17,'[1]Rezultati'!C$10:C$79,'[1]Rezultati'!D$10:D$79)</f>
        <v>OBRADOVIĆ Petar</v>
      </c>
      <c r="E17" s="144" t="str">
        <f>LOOKUP(C17,'[1]Rezultati'!C$10:C$79,'[1]Rezultati'!E$10:E$79)</f>
        <v>S-924</v>
      </c>
      <c r="F17" s="144" t="str">
        <f>LOOKUP(C17,'[1]Rezultati'!C$10:C$79,'[1]Rezultati'!F$10:F$79)</f>
        <v>AK"F Kluz" Zemun</v>
      </c>
      <c r="G17" s="145">
        <f>LOOKUP(C17,'[1]Rezultati'!C$10:C$79,'[1]Rezultati'!H$10:H$79)</f>
        <v>180</v>
      </c>
      <c r="H17" s="146">
        <f>LOOKUP(C17,'[1]Rezultati'!C$10:C$79,'[1]Rezultati'!I$10:I$79)</f>
        <v>146</v>
      </c>
      <c r="I17" s="146">
        <f>LOOKUP(C17,'[1]Rezultati'!C$10:C$79,'[1]Rezultati'!J$10:J$79)</f>
        <v>88</v>
      </c>
      <c r="J17" s="155"/>
      <c r="K17" s="153"/>
      <c r="L17" s="154">
        <f t="shared" si="1"/>
        <v>414</v>
      </c>
      <c r="M17" s="149">
        <v>7</v>
      </c>
    </row>
    <row r="18" spans="2:13" ht="12.75">
      <c r="B18" s="141">
        <v>8</v>
      </c>
      <c r="C18" s="142">
        <v>31</v>
      </c>
      <c r="D18" s="143" t="str">
        <f>LOOKUP(C18,'[1]Rezultati'!C$10:C$79,'[1]Rezultati'!D$10:D$79)</f>
        <v>DRAGIN Emil</v>
      </c>
      <c r="E18" s="144" t="str">
        <f>LOOKUP(C18,'[1]Rezultati'!C$10:C$79,'[1]Rezultati'!E$10:E$79)</f>
        <v>S-452</v>
      </c>
      <c r="F18" s="144" t="str">
        <f>LOOKUP(C18,'[1]Rezultati'!C$10:C$79,'[1]Rezultati'!F$10:F$79)</f>
        <v>AK" ADA" Ada</v>
      </c>
      <c r="G18" s="145">
        <f>LOOKUP(C18,'[1]Rezultati'!C$10:C$79,'[1]Rezultati'!H$10:H$79)</f>
        <v>114</v>
      </c>
      <c r="H18" s="146">
        <f>LOOKUP(C18,'[1]Rezultati'!C$10:C$79,'[1]Rezultati'!I$10:I$79)</f>
        <v>114</v>
      </c>
      <c r="I18" s="146">
        <f>LOOKUP(C18,'[1]Rezultati'!C$10:C$79,'[1]Rezultati'!J$10:J$79)</f>
        <v>180</v>
      </c>
      <c r="J18" s="155"/>
      <c r="K18" s="153"/>
      <c r="L18" s="154">
        <f t="shared" si="1"/>
        <v>408</v>
      </c>
      <c r="M18" s="149">
        <v>8</v>
      </c>
    </row>
    <row r="19" spans="2:13" ht="12.75">
      <c r="B19" s="141">
        <v>9</v>
      </c>
      <c r="C19" s="150">
        <v>62</v>
      </c>
      <c r="D19" s="143" t="str">
        <f>LOOKUP(C19,'[1]Rezultati'!C$10:C$79,'[1]Rezultati'!D$10:D$79)</f>
        <v>VUKAŠINOVIĆ Đorđe</v>
      </c>
      <c r="E19" s="144" t="str">
        <f>LOOKUP(C19,'[1]Rezultati'!C$10:C$79,'[1]Rezultati'!E$10:E$79)</f>
        <v>S-725</v>
      </c>
      <c r="F19" s="144" t="str">
        <f>LOOKUP(C19,'[1]Rezultati'!C$10:C$79,'[1]Rezultati'!F$10:F$79)</f>
        <v>AK"S MITROVICA"</v>
      </c>
      <c r="G19" s="145">
        <f>LOOKUP(C19,'[1]Rezultati'!C$10:C$79,'[1]Rezultati'!H$10:H$79)</f>
        <v>180</v>
      </c>
      <c r="H19" s="146">
        <f>LOOKUP(C19,'[1]Rezultati'!C$10:C$79,'[1]Rezultati'!I$10:I$79)</f>
        <v>107</v>
      </c>
      <c r="I19" s="146">
        <f>LOOKUP(C19,'[1]Rezultati'!C$10:C$79,'[1]Rezultati'!J$10:J$79)</f>
        <v>118</v>
      </c>
      <c r="J19" s="155"/>
      <c r="K19" s="153"/>
      <c r="L19" s="154">
        <f t="shared" si="1"/>
        <v>405</v>
      </c>
      <c r="M19" s="149">
        <v>9</v>
      </c>
    </row>
    <row r="20" spans="2:13" ht="12.75">
      <c r="B20" s="141">
        <v>10</v>
      </c>
      <c r="C20" s="164">
        <v>44</v>
      </c>
      <c r="D20" s="143" t="str">
        <f>LOOKUP(C20,'[1]Rezultati'!C$10:C$79,'[1]Rezultati'!D$10:D$79)</f>
        <v>ZORIĆ Uroš </v>
      </c>
      <c r="E20" s="144" t="str">
        <f>LOOKUP(C20,'[1]Rezultati'!C$10:C$79,'[1]Rezultati'!E$10:E$79)</f>
        <v>F-902</v>
      </c>
      <c r="F20" s="144" t="str">
        <f>LOOKUP(C20,'[1]Rezultati'!C$10:C$79,'[1]Rezultati'!F$10:F$79)</f>
        <v>AK"Nova Pazova"</v>
      </c>
      <c r="G20" s="145">
        <f>LOOKUP(C20,'[1]Rezultati'!C$10:C$79,'[1]Rezultati'!H$10:H$79)</f>
        <v>131</v>
      </c>
      <c r="H20" s="146">
        <f>LOOKUP(C20,'[1]Rezultati'!C$10:C$79,'[1]Rezultati'!I$10:I$79)</f>
        <v>119</v>
      </c>
      <c r="I20" s="146">
        <f>LOOKUP(C20,'[1]Rezultati'!C$10:C$79,'[1]Rezultati'!J$10:J$79)</f>
        <v>141</v>
      </c>
      <c r="J20" s="155"/>
      <c r="K20" s="153"/>
      <c r="L20" s="154">
        <f t="shared" si="1"/>
        <v>391</v>
      </c>
      <c r="M20" s="149">
        <v>10</v>
      </c>
    </row>
    <row r="21" spans="2:13" ht="12.75">
      <c r="B21" s="141">
        <v>11</v>
      </c>
      <c r="C21" s="150">
        <v>68</v>
      </c>
      <c r="D21" s="143" t="str">
        <f>LOOKUP(C21,'[1]Rezultati'!C$10:C$79,'[1]Rezultati'!D$10:D$79)</f>
        <v>ATKOVIĆ Miljan</v>
      </c>
      <c r="E21" s="144" t="str">
        <f>LOOKUP(C21,'[1]Rezultati'!C$10:C$79,'[1]Rezultati'!E$10:E$79)</f>
        <v>S-506</v>
      </c>
      <c r="F21" s="144" t="str">
        <f>LOOKUP(C21,'[1]Rezultati'!C$10:C$79,'[1]Rezultati'!F$10:F$79)</f>
        <v>AK"S MITROVICA"</v>
      </c>
      <c r="G21" s="145">
        <f>LOOKUP(C21,'[1]Rezultati'!C$10:C$79,'[1]Rezultati'!H$10:H$79)</f>
        <v>165</v>
      </c>
      <c r="H21" s="146">
        <f>LOOKUP(C21,'[1]Rezultati'!C$10:C$79,'[1]Rezultati'!I$10:I$79)</f>
        <v>96</v>
      </c>
      <c r="I21" s="146">
        <f>LOOKUP(C21,'[1]Rezultati'!C$10:C$79,'[1]Rezultati'!J$10:J$79)</f>
        <v>113</v>
      </c>
      <c r="J21" s="156"/>
      <c r="K21" s="157"/>
      <c r="L21" s="154">
        <f t="shared" si="1"/>
        <v>374</v>
      </c>
      <c r="M21" s="149">
        <v>11</v>
      </c>
    </row>
    <row r="22" spans="2:13" ht="12.75">
      <c r="B22" s="141">
        <v>12</v>
      </c>
      <c r="C22" s="148">
        <v>10</v>
      </c>
      <c r="D22" s="143" t="str">
        <f>LOOKUP(C22,'[1]Rezultati'!C$10:C$79,'[1]Rezultati'!D$10:D$79)</f>
        <v>ČIPČIĆ V Miodrag</v>
      </c>
      <c r="E22" s="144" t="str">
        <f>LOOKUP(C22,'[1]Rezultati'!C$10:C$79,'[1]Rezultati'!E$10:E$79)</f>
        <v>S-400</v>
      </c>
      <c r="F22" s="144" t="str">
        <f>LOOKUP(C22,'[1]Rezultati'!C$10:C$79,'[1]Rezultati'!F$10:F$79)</f>
        <v>AK "KIKINDA"</v>
      </c>
      <c r="G22" s="145">
        <f>LOOKUP(C22,'[1]Rezultati'!C$10:C$79,'[1]Rezultati'!H$10:H$79)</f>
        <v>78</v>
      </c>
      <c r="H22" s="146">
        <f>LOOKUP(C22,'[1]Rezultati'!C$10:C$79,'[1]Rezultati'!I$10:I$79)</f>
        <v>180</v>
      </c>
      <c r="I22" s="146">
        <f>LOOKUP(C22,'[1]Rezultati'!C$10:C$79,'[1]Rezultati'!J$10:J$79)</f>
        <v>116</v>
      </c>
      <c r="J22" s="146"/>
      <c r="K22" s="160"/>
      <c r="L22" s="154">
        <f t="shared" si="1"/>
        <v>374</v>
      </c>
      <c r="M22" s="149">
        <v>12</v>
      </c>
    </row>
    <row r="23" spans="2:13" ht="12.75">
      <c r="B23" s="141">
        <f aca="true" t="shared" si="2" ref="B23:B54">B22+1</f>
        <v>13</v>
      </c>
      <c r="C23" s="151">
        <v>42</v>
      </c>
      <c r="D23" s="143" t="str">
        <f>LOOKUP(C23,'[1]Rezultati'!C$10:C$79,'[1]Rezultati'!D$10:D$79)</f>
        <v>ŽAK Zlatko</v>
      </c>
      <c r="E23" s="144" t="str">
        <f>LOOKUP(C23,'[1]Rezultati'!C$10:C$79,'[1]Rezultati'!E$10:E$79)</f>
        <v>S-747</v>
      </c>
      <c r="F23" s="144" t="str">
        <f>LOOKUP(C23,'[1]Rezultati'!C$10:C$79,'[1]Rezultati'!F$10:F$79)</f>
        <v>AK"Ž Mitrović" B Crkva</v>
      </c>
      <c r="G23" s="145">
        <f>LOOKUP(C23,'[1]Rezultati'!C$10:C$79,'[1]Rezultati'!H$10:H$79)</f>
        <v>150</v>
      </c>
      <c r="H23" s="146">
        <f>LOOKUP(C23,'[1]Rezultati'!C$10:C$79,'[1]Rezultati'!I$10:I$79)</f>
        <v>120</v>
      </c>
      <c r="I23" s="146">
        <f>LOOKUP(C23,'[1]Rezultati'!C$10:C$79,'[1]Rezultati'!J$10:J$79)</f>
        <v>94</v>
      </c>
      <c r="J23" s="156"/>
      <c r="K23" s="157"/>
      <c r="L23" s="154">
        <f t="shared" si="1"/>
        <v>364</v>
      </c>
      <c r="M23" s="149">
        <v>13</v>
      </c>
    </row>
    <row r="24" spans="2:13" ht="12.75">
      <c r="B24" s="141">
        <f t="shared" si="2"/>
        <v>14</v>
      </c>
      <c r="C24" s="142">
        <v>32</v>
      </c>
      <c r="D24" s="143" t="str">
        <f>LOOKUP(C24,'[1]Rezultati'!C$10:C$79,'[1]Rezultati'!D$10:D$79)</f>
        <v>RADAŠIN Srdjan</v>
      </c>
      <c r="E24" s="144" t="str">
        <f>LOOKUP(C24,'[1]Rezultati'!C$10:C$79,'[1]Rezultati'!E$10:E$79)</f>
        <v>S-450</v>
      </c>
      <c r="F24" s="144" t="str">
        <f>LOOKUP(C24,'[1]Rezultati'!C$10:C$79,'[1]Rezultati'!F$10:F$79)</f>
        <v>AK" ADA" Ada</v>
      </c>
      <c r="G24" s="145">
        <f>LOOKUP(C24,'[1]Rezultati'!C$10:C$79,'[1]Rezultati'!H$10:H$79)</f>
        <v>105</v>
      </c>
      <c r="H24" s="146">
        <f>LOOKUP(C24,'[1]Rezultati'!C$10:C$79,'[1]Rezultati'!I$10:I$79)</f>
        <v>114</v>
      </c>
      <c r="I24" s="146">
        <f>LOOKUP(C24,'[1]Rezultati'!C$10:C$79,'[1]Rezultati'!J$10:J$79)</f>
        <v>133</v>
      </c>
      <c r="J24" s="155"/>
      <c r="K24" s="153"/>
      <c r="L24" s="154">
        <f t="shared" si="1"/>
        <v>352</v>
      </c>
      <c r="M24" s="149">
        <v>14</v>
      </c>
    </row>
    <row r="25" spans="2:13" ht="12.75">
      <c r="B25" s="141">
        <f t="shared" si="2"/>
        <v>15</v>
      </c>
      <c r="C25" s="148">
        <v>11</v>
      </c>
      <c r="D25" s="143" t="str">
        <f>LOOKUP(C25,'[1]Rezultati'!C$10:C$79,'[1]Rezultati'!D$10:D$79)</f>
        <v>ČIPČIĆ Vladimir</v>
      </c>
      <c r="E25" s="144" t="str">
        <f>LOOKUP(C25,'[1]Rezultati'!C$10:C$79,'[1]Rezultati'!E$10:E$79)</f>
        <v>S-049</v>
      </c>
      <c r="F25" s="144" t="str">
        <f>LOOKUP(C25,'[1]Rezultati'!C$10:C$79,'[1]Rezultati'!F$10:F$79)</f>
        <v>AK "KIKINDA"</v>
      </c>
      <c r="G25" s="145">
        <f>LOOKUP(C25,'[1]Rezultati'!C$10:C$79,'[1]Rezultati'!H$10:H$79)</f>
        <v>124</v>
      </c>
      <c r="H25" s="146">
        <f>LOOKUP(C25,'[1]Rezultati'!C$10:C$79,'[1]Rezultati'!I$10:I$79)</f>
        <v>67</v>
      </c>
      <c r="I25" s="146">
        <f>LOOKUP(C25,'[1]Rezultati'!C$10:C$79,'[1]Rezultati'!J$10:J$79)</f>
        <v>156</v>
      </c>
      <c r="J25" s="155"/>
      <c r="K25" s="153"/>
      <c r="L25" s="154">
        <f t="shared" si="1"/>
        <v>347</v>
      </c>
      <c r="M25" s="149">
        <v>15</v>
      </c>
    </row>
    <row r="26" spans="2:13" ht="12.75">
      <c r="B26" s="141">
        <f t="shared" si="2"/>
        <v>16</v>
      </c>
      <c r="C26" s="151">
        <v>59</v>
      </c>
      <c r="D26" s="143" t="str">
        <f>LOOKUP(C26,'[1]Rezultati'!C$10:C$79,'[1]Rezultati'!D$10:D$79)</f>
        <v>PUKŠIĆ Žiga</v>
      </c>
      <c r="E26" s="144" t="str">
        <f>LOOKUP(C26,'[1]Rezultati'!C$10:C$79,'[1]Rezultati'!E$10:E$79)</f>
        <v>S5 5.385</v>
      </c>
      <c r="F26" s="144" t="str">
        <f>LOOKUP(C26,'[1]Rezultati'!C$10:C$79,'[1]Rezultati'!F$10:F$79)</f>
        <v>MISTRAL TEAM</v>
      </c>
      <c r="G26" s="145">
        <f>LOOKUP(C26,'[1]Rezultati'!C$10:C$79,'[1]Rezultati'!H$10:H$79)</f>
        <v>112</v>
      </c>
      <c r="H26" s="146">
        <f>LOOKUP(C26,'[1]Rezultati'!C$10:C$79,'[1]Rezultati'!I$10:I$79)</f>
        <v>135</v>
      </c>
      <c r="I26" s="146">
        <f>LOOKUP(C26,'[1]Rezultati'!C$10:C$79,'[1]Rezultati'!J$10:J$79)</f>
        <v>97</v>
      </c>
      <c r="J26" s="155"/>
      <c r="K26" s="153"/>
      <c r="L26" s="154">
        <f t="shared" si="1"/>
        <v>344</v>
      </c>
      <c r="M26" s="149">
        <v>16</v>
      </c>
    </row>
    <row r="27" spans="2:13" ht="12.75">
      <c r="B27" s="141">
        <f t="shared" si="2"/>
        <v>17</v>
      </c>
      <c r="C27" s="151">
        <v>38</v>
      </c>
      <c r="D27" s="143" t="str">
        <f>LOOKUP(C27,'[1]Rezultati'!C$10:C$79,'[1]Rezultati'!D$10:D$79)</f>
        <v>VITOVIROV David</v>
      </c>
      <c r="E27" s="144" t="str">
        <f>LOOKUP(C27,'[1]Rezultati'!C$10:C$79,'[1]Rezultati'!E$10:E$79)</f>
        <v>S-802</v>
      </c>
      <c r="F27" s="144" t="str">
        <f>LOOKUP(C27,'[1]Rezultati'!C$10:C$79,'[1]Rezultati'!F$10:F$79)</f>
        <v>AK"Ž Mitrović" B Crkva</v>
      </c>
      <c r="G27" s="145">
        <f>LOOKUP(C27,'[1]Rezultati'!C$10:C$79,'[1]Rezultati'!H$10:H$79)</f>
        <v>140</v>
      </c>
      <c r="H27" s="146">
        <f>LOOKUP(C27,'[1]Rezultati'!C$10:C$79,'[1]Rezultati'!I$10:I$79)</f>
        <v>105</v>
      </c>
      <c r="I27" s="146">
        <f>LOOKUP(C27,'[1]Rezultati'!C$10:C$79,'[1]Rezultati'!J$10:J$79)</f>
        <v>93</v>
      </c>
      <c r="J27" s="155"/>
      <c r="K27" s="153"/>
      <c r="L27" s="154">
        <f t="shared" si="1"/>
        <v>338</v>
      </c>
      <c r="M27" s="149">
        <v>17</v>
      </c>
    </row>
    <row r="28" spans="2:13" ht="12.75">
      <c r="B28" s="141">
        <f t="shared" si="2"/>
        <v>18</v>
      </c>
      <c r="C28" s="142">
        <v>28</v>
      </c>
      <c r="D28" s="143" t="str">
        <f>LOOKUP(C28,'[1]Rezultati'!C$10:C$79,'[1]Rezultati'!D$10:D$79)</f>
        <v>VASHKOV Dimitar</v>
      </c>
      <c r="E28" s="144" t="str">
        <f>LOOKUP(C28,'[1]Rezultati'!C$10:C$79,'[1]Rezultati'!E$10:E$79)</f>
        <v>BUL 00518</v>
      </c>
      <c r="F28" s="144"/>
      <c r="G28" s="145">
        <f>LOOKUP(C28,'[1]Rezultati'!C$10:C$79,'[1]Rezultati'!H$10:H$79)</f>
        <v>99</v>
      </c>
      <c r="H28" s="146">
        <f>LOOKUP(C28,'[1]Rezultati'!C$10:C$79,'[1]Rezultati'!I$10:I$79)</f>
        <v>86</v>
      </c>
      <c r="I28" s="146">
        <f>LOOKUP(C28,'[1]Rezultati'!C$10:C$79,'[1]Rezultati'!J$10:J$79)</f>
        <v>142</v>
      </c>
      <c r="J28" s="155"/>
      <c r="K28" s="153"/>
      <c r="L28" s="154">
        <f t="shared" si="1"/>
        <v>327</v>
      </c>
      <c r="M28" s="149">
        <v>18</v>
      </c>
    </row>
    <row r="29" spans="2:13" ht="12.75">
      <c r="B29" s="141">
        <f t="shared" si="2"/>
        <v>19</v>
      </c>
      <c r="C29" s="151">
        <v>34</v>
      </c>
      <c r="D29" s="143" t="str">
        <f>LOOKUP(C29,'[1]Rezultati'!C$10:C$79,'[1]Rezultati'!D$10:D$79)</f>
        <v>ILEŠ Ferenc</v>
      </c>
      <c r="E29" s="144" t="str">
        <f>LOOKUP(C29,'[1]Rezultati'!C$10:C$79,'[1]Rezultati'!E$10:E$79)</f>
        <v>S-794</v>
      </c>
      <c r="F29" s="144" t="str">
        <f>LOOKUP(C29,'[1]Rezultati'!C$10:C$79,'[1]Rezultati'!F$10:F$79)</f>
        <v>AK" ADA" Ada</v>
      </c>
      <c r="G29" s="145">
        <f>LOOKUP(C29,'[1]Rezultati'!C$10:C$79,'[1]Rezultati'!H$10:H$79)</f>
        <v>86</v>
      </c>
      <c r="H29" s="146">
        <f>LOOKUP(C29,'[1]Rezultati'!C$10:C$79,'[1]Rezultati'!I$10:I$79)</f>
        <v>96</v>
      </c>
      <c r="I29" s="146">
        <f>LOOKUP(C29,'[1]Rezultati'!C$10:C$79,'[1]Rezultati'!J$10:J$79)</f>
        <v>141</v>
      </c>
      <c r="J29" s="155"/>
      <c r="K29" s="153"/>
      <c r="L29" s="154">
        <f t="shared" si="1"/>
        <v>323</v>
      </c>
      <c r="M29" s="149">
        <v>19</v>
      </c>
    </row>
    <row r="30" spans="2:13" ht="12.75">
      <c r="B30" s="141">
        <f t="shared" si="2"/>
        <v>20</v>
      </c>
      <c r="C30" s="151">
        <v>63</v>
      </c>
      <c r="D30" s="143" t="str">
        <f>LOOKUP(C30,'[1]Rezultati'!C$10:C$79,'[1]Rezultati'!D$10:D$79)</f>
        <v>RADOŠEVIĆ Petar</v>
      </c>
      <c r="E30" s="144" t="str">
        <f>LOOKUP(C30,'[1]Rezultati'!C$10:C$79,'[1]Rezultati'!E$10:E$79)</f>
        <v>S-507</v>
      </c>
      <c r="F30" s="144" t="str">
        <f>LOOKUP(C30,'[1]Rezultati'!C$10:C$79,'[1]Rezultati'!F$10:F$79)</f>
        <v>AK"S MITROVICA"</v>
      </c>
      <c r="G30" s="145">
        <f>LOOKUP(C30,'[1]Rezultati'!C$10:C$79,'[1]Rezultati'!H$10:H$79)</f>
        <v>148</v>
      </c>
      <c r="H30" s="146">
        <f>LOOKUP(C30,'[1]Rezultati'!C$10:C$79,'[1]Rezultati'!I$10:I$79)</f>
        <v>0</v>
      </c>
      <c r="I30" s="146">
        <f>LOOKUP(C30,'[1]Rezultati'!C$10:C$79,'[1]Rezultati'!J$10:J$79)</f>
        <v>170</v>
      </c>
      <c r="J30" s="156"/>
      <c r="K30" s="157"/>
      <c r="L30" s="154">
        <f t="shared" si="1"/>
        <v>318</v>
      </c>
      <c r="M30" s="149">
        <v>20</v>
      </c>
    </row>
    <row r="31" spans="2:14" ht="12.75">
      <c r="B31" s="141">
        <f t="shared" si="2"/>
        <v>21</v>
      </c>
      <c r="C31" s="151">
        <v>64</v>
      </c>
      <c r="D31" s="143" t="str">
        <f>LOOKUP(C31,'[1]Rezultati'!C$10:C$79,'[1]Rezultati'!D$10:D$79)</f>
        <v>ATKOVIĆ Arsenije</v>
      </c>
      <c r="E31" s="144" t="str">
        <f>LOOKUP(C31,'[1]Rezultati'!C$10:C$79,'[1]Rezultati'!E$10:E$79)</f>
        <v>S-501</v>
      </c>
      <c r="F31" s="144" t="str">
        <f>LOOKUP(C31,'[1]Rezultati'!C$10:C$79,'[1]Rezultati'!F$10:F$79)</f>
        <v>AK"S MITROVICA"</v>
      </c>
      <c r="G31" s="145">
        <f>LOOKUP(C31,'[1]Rezultati'!C$10:C$79,'[1]Rezultati'!H$10:H$79)</f>
        <v>156</v>
      </c>
      <c r="H31" s="146">
        <f>LOOKUP(C31,'[1]Rezultati'!C$10:C$79,'[1]Rezultati'!I$10:I$79)</f>
        <v>157</v>
      </c>
      <c r="I31" s="146">
        <f>LOOKUP(C31,'[1]Rezultati'!C$10:C$79,'[1]Rezultati'!J$10:J$79)</f>
        <v>0</v>
      </c>
      <c r="J31" s="155"/>
      <c r="K31" s="153"/>
      <c r="L31" s="154">
        <f t="shared" si="1"/>
        <v>313</v>
      </c>
      <c r="M31" s="149">
        <v>21</v>
      </c>
      <c r="N31" s="109"/>
    </row>
    <row r="32" spans="2:14" ht="12.75">
      <c r="B32" s="141">
        <f t="shared" si="2"/>
        <v>22</v>
      </c>
      <c r="C32" s="151">
        <v>33</v>
      </c>
      <c r="D32" s="143" t="str">
        <f>LOOKUP(C32,'[1]Rezultati'!C$10:C$79,'[1]Rezultati'!D$10:D$79)</f>
        <v>MRDJANOV Stojan</v>
      </c>
      <c r="E32" s="144" t="str">
        <f>LOOKUP(C32,'[1]Rezultati'!C$10:C$79,'[1]Rezultati'!E$10:E$79)</f>
        <v>S-038</v>
      </c>
      <c r="F32" s="144" t="str">
        <f>LOOKUP(C32,'[1]Rezultati'!C$10:C$79,'[1]Rezultati'!F$10:F$79)</f>
        <v>AK" ADA" Ada</v>
      </c>
      <c r="G32" s="145">
        <f>LOOKUP(C32,'[1]Rezultati'!C$10:C$79,'[1]Rezultati'!H$10:H$79)</f>
        <v>135</v>
      </c>
      <c r="H32" s="146">
        <f>LOOKUP(C32,'[1]Rezultati'!C$10:C$79,'[1]Rezultati'!I$10:I$79)</f>
        <v>84</v>
      </c>
      <c r="I32" s="146">
        <f>LOOKUP(C32,'[1]Rezultati'!C$10:C$79,'[1]Rezultati'!J$10:J$79)</f>
        <v>92</v>
      </c>
      <c r="J32" s="155"/>
      <c r="K32" s="153"/>
      <c r="L32" s="154">
        <f t="shared" si="1"/>
        <v>311</v>
      </c>
      <c r="M32" s="149">
        <v>22</v>
      </c>
      <c r="N32" s="109"/>
    </row>
    <row r="33" spans="2:14" ht="12.75">
      <c r="B33" s="141">
        <f t="shared" si="2"/>
        <v>23</v>
      </c>
      <c r="C33" s="151">
        <v>58</v>
      </c>
      <c r="D33" s="143" t="str">
        <f>LOOKUP(C33,'[1]Rezultati'!C$10:C$79,'[1]Rezultati'!D$10:D$79)</f>
        <v>ŽGAJNER Mitja</v>
      </c>
      <c r="E33" s="144" t="str">
        <f>LOOKUP(C33,'[1]Rezultati'!C$10:C$79,'[1]Rezultati'!E$10:E$79)</f>
        <v>S5 5.367</v>
      </c>
      <c r="F33" s="144" t="str">
        <f>LOOKUP(C33,'[1]Rezultati'!C$10:C$79,'[1]Rezultati'!F$10:F$79)</f>
        <v>MISTRAL TEAM</v>
      </c>
      <c r="G33" s="145">
        <f>LOOKUP(C33,'[1]Rezultati'!C$10:C$79,'[1]Rezultati'!H$10:H$79)</f>
        <v>68</v>
      </c>
      <c r="H33" s="146">
        <f>LOOKUP(C33,'[1]Rezultati'!C$10:C$79,'[1]Rezultati'!I$10:I$79)</f>
        <v>110</v>
      </c>
      <c r="I33" s="146">
        <f>LOOKUP(C33,'[1]Rezultati'!C$10:C$79,'[1]Rezultati'!J$10:J$79)</f>
        <v>130</v>
      </c>
      <c r="J33" s="155"/>
      <c r="K33" s="153"/>
      <c r="L33" s="154">
        <f t="shared" si="1"/>
        <v>308</v>
      </c>
      <c r="M33" s="149">
        <v>23</v>
      </c>
      <c r="N33" s="109"/>
    </row>
    <row r="34" spans="2:14" ht="12.75">
      <c r="B34" s="141">
        <f t="shared" si="2"/>
        <v>24</v>
      </c>
      <c r="C34" s="148">
        <v>15</v>
      </c>
      <c r="D34" s="143" t="str">
        <f>LOOKUP(C34,'[1]Rezultati'!C$10:C$79,'[1]Rezultati'!D$10:D$79)</f>
        <v>ČIPČIĆ Kristina</v>
      </c>
      <c r="E34" s="144" t="str">
        <f>LOOKUP(C34,'[1]Rezultati'!C$10:C$79,'[1]Rezultati'!E$10:E$79)</f>
        <v>S-564</v>
      </c>
      <c r="F34" s="144" t="str">
        <f>LOOKUP(C34,'[1]Rezultati'!C$10:C$79,'[1]Rezultati'!F$10:F$79)</f>
        <v>AK "KIKINDA"</v>
      </c>
      <c r="G34" s="145">
        <f>LOOKUP(C34,'[1]Rezultati'!C$10:C$79,'[1]Rezultati'!H$10:H$79)</f>
        <v>123</v>
      </c>
      <c r="H34" s="146">
        <f>LOOKUP(C34,'[1]Rezultati'!C$10:C$79,'[1]Rezultati'!I$10:I$79)</f>
        <v>93</v>
      </c>
      <c r="I34" s="146">
        <f>LOOKUP(C34,'[1]Rezultati'!C$10:C$79,'[1]Rezultati'!J$10:J$79)</f>
        <v>73</v>
      </c>
      <c r="J34" s="156"/>
      <c r="K34" s="157"/>
      <c r="L34" s="154">
        <f t="shared" si="1"/>
        <v>289</v>
      </c>
      <c r="M34" s="149">
        <v>24</v>
      </c>
      <c r="N34" s="109"/>
    </row>
    <row r="35" spans="2:14" ht="12.75">
      <c r="B35" s="141">
        <f t="shared" si="2"/>
        <v>25</v>
      </c>
      <c r="C35" s="151">
        <v>40</v>
      </c>
      <c r="D35" s="143" t="str">
        <f>LOOKUP(C35,'[1]Rezultati'!C$10:C$79,'[1]Rezultati'!D$10:D$79)</f>
        <v>PETROVIĆ Miroslav</v>
      </c>
      <c r="E35" s="144" t="str">
        <f>LOOKUP(C35,'[1]Rezultati'!C$10:C$79,'[1]Rezultati'!E$10:E$79)</f>
        <v>S-738</v>
      </c>
      <c r="F35" s="144" t="str">
        <f>LOOKUP(C35,'[1]Rezultati'!C$10:C$79,'[1]Rezultati'!F$10:F$79)</f>
        <v>AK"Ž Mitrović" B Crkva</v>
      </c>
      <c r="G35" s="145">
        <f>LOOKUP(C35,'[1]Rezultati'!C$10:C$79,'[1]Rezultati'!H$10:H$79)</f>
        <v>0</v>
      </c>
      <c r="H35" s="146">
        <f>LOOKUP(C35,'[1]Rezultati'!C$10:C$79,'[1]Rezultati'!I$10:I$79)</f>
        <v>180</v>
      </c>
      <c r="I35" s="146">
        <f>LOOKUP(C35,'[1]Rezultati'!C$10:C$79,'[1]Rezultati'!J$10:J$79)</f>
        <v>107</v>
      </c>
      <c r="J35" s="155"/>
      <c r="K35" s="153"/>
      <c r="L35" s="154">
        <f t="shared" si="1"/>
        <v>287</v>
      </c>
      <c r="M35" s="149">
        <v>25</v>
      </c>
      <c r="N35" s="109"/>
    </row>
    <row r="36" spans="2:14" ht="12.75">
      <c r="B36" s="141">
        <f t="shared" si="2"/>
        <v>26</v>
      </c>
      <c r="C36" s="151">
        <v>36</v>
      </c>
      <c r="D36" s="143" t="str">
        <f>LOOKUP(C36,'[1]Rezultati'!C$10:C$79,'[1]Rezultati'!D$10:D$79)</f>
        <v>ŽAK Dejan</v>
      </c>
      <c r="E36" s="144" t="str">
        <f>LOOKUP(C36,'[1]Rezultati'!C$10:C$79,'[1]Rezultati'!E$10:E$79)</f>
        <v>S-737</v>
      </c>
      <c r="F36" s="144" t="str">
        <f>LOOKUP(C36,'[1]Rezultati'!C$10:C$79,'[1]Rezultati'!F$10:F$79)</f>
        <v>AK"Ž Mitrović" B Crkva</v>
      </c>
      <c r="G36" s="145">
        <f>LOOKUP(C36,'[1]Rezultati'!C$10:C$79,'[1]Rezultati'!H$10:H$79)</f>
        <v>100</v>
      </c>
      <c r="H36" s="146">
        <f>LOOKUP(C36,'[1]Rezultati'!C$10:C$79,'[1]Rezultati'!I$10:I$79)</f>
        <v>100</v>
      </c>
      <c r="I36" s="146">
        <f>LOOKUP(C36,'[1]Rezultati'!C$10:C$79,'[1]Rezultati'!J$10:J$79)</f>
        <v>83</v>
      </c>
      <c r="J36" s="156"/>
      <c r="K36" s="157"/>
      <c r="L36" s="154">
        <f t="shared" si="1"/>
        <v>283</v>
      </c>
      <c r="M36" s="149">
        <v>26</v>
      </c>
      <c r="N36" s="109"/>
    </row>
    <row r="37" spans="2:14" ht="12.75">
      <c r="B37" s="141">
        <f t="shared" si="2"/>
        <v>27</v>
      </c>
      <c r="C37" s="151">
        <v>35</v>
      </c>
      <c r="D37" s="143" t="str">
        <f>LOOKUP(C37,'[1]Rezultati'!C$10:C$79,'[1]Rezultati'!D$10:D$79)</f>
        <v>HORVAT Tamaš</v>
      </c>
      <c r="E37" s="144" t="str">
        <f>LOOKUP(C37,'[1]Rezultati'!C$10:C$79,'[1]Rezultati'!E$10:E$79)</f>
        <v>S-715</v>
      </c>
      <c r="F37" s="144" t="str">
        <f>LOOKUP(C37,'[1]Rezultati'!C$10:C$79,'[1]Rezultati'!F$10:F$79)</f>
        <v>AK" ADA" Ada</v>
      </c>
      <c r="G37" s="145">
        <f>LOOKUP(C37,'[1]Rezultati'!C$10:C$79,'[1]Rezultati'!H$10:H$79)</f>
        <v>180</v>
      </c>
      <c r="H37" s="146">
        <f>LOOKUP(C37,'[1]Rezultati'!C$10:C$79,'[1]Rezultati'!I$10:I$79)</f>
        <v>102</v>
      </c>
      <c r="I37" s="146">
        <f>LOOKUP(C37,'[1]Rezultati'!C$10:C$79,'[1]Rezultati'!J$10:J$79)</f>
        <v>0</v>
      </c>
      <c r="J37" s="155"/>
      <c r="K37" s="153"/>
      <c r="L37" s="154">
        <f t="shared" si="1"/>
        <v>282</v>
      </c>
      <c r="M37" s="149">
        <v>27</v>
      </c>
      <c r="N37" s="109"/>
    </row>
    <row r="38" spans="2:14" ht="12.75">
      <c r="B38" s="141">
        <f t="shared" si="2"/>
        <v>28</v>
      </c>
      <c r="C38" s="151">
        <v>60</v>
      </c>
      <c r="D38" s="143" t="str">
        <f>LOOKUP(C38,'[1]Rezultati'!C$10:C$79,'[1]Rezultati'!D$10:D$79)</f>
        <v>KATANIĆ Zoran</v>
      </c>
      <c r="E38" s="144" t="str">
        <f>LOOKUP(C38,'[1]Rezultati'!C$10:C$79,'[1]Rezultati'!E$10:E$79)</f>
        <v>S-008</v>
      </c>
      <c r="F38" s="144" t="str">
        <f>LOOKUP(C38,'[1]Rezultati'!C$10:C$79,'[1]Rezultati'!F$10:F$79)</f>
        <v>AK"S MITROVICA"</v>
      </c>
      <c r="G38" s="145">
        <f>LOOKUP(C38,'[1]Rezultati'!C$10:C$79,'[1]Rezultati'!H$10:H$79)</f>
        <v>180</v>
      </c>
      <c r="H38" s="146">
        <f>LOOKUP(C38,'[1]Rezultati'!C$10:C$79,'[1]Rezultati'!I$10:I$79)</f>
        <v>0</v>
      </c>
      <c r="I38" s="146">
        <f>LOOKUP(C38,'[1]Rezultati'!C$10:C$79,'[1]Rezultati'!J$10:J$79)</f>
        <v>100</v>
      </c>
      <c r="J38" s="155"/>
      <c r="K38" s="153"/>
      <c r="L38" s="154">
        <f t="shared" si="1"/>
        <v>280</v>
      </c>
      <c r="M38" s="149">
        <v>28</v>
      </c>
      <c r="N38" s="109"/>
    </row>
    <row r="39" spans="2:14" ht="12.75">
      <c r="B39" s="141">
        <f t="shared" si="2"/>
        <v>29</v>
      </c>
      <c r="C39" s="151">
        <v>39</v>
      </c>
      <c r="D39" s="143" t="str">
        <f>LOOKUP(C39,'[1]Rezultati'!C$10:C$79,'[1]Rezultati'!D$10:D$79)</f>
        <v>PETROVIĆ Saša</v>
      </c>
      <c r="E39" s="144" t="str">
        <f>LOOKUP(C39,'[1]Rezultati'!C$10:C$79,'[1]Rezultati'!E$10:E$79)</f>
        <v>S-748</v>
      </c>
      <c r="F39" s="144" t="str">
        <f>LOOKUP(C39,'[1]Rezultati'!C$10:C$79,'[1]Rezultati'!F$10:F$79)</f>
        <v>AK"Ž Mitrović" B Crkva</v>
      </c>
      <c r="G39" s="145">
        <f>LOOKUP(C39,'[1]Rezultati'!C$10:C$79,'[1]Rezultati'!H$10:H$79)</f>
        <v>100</v>
      </c>
      <c r="H39" s="146">
        <f>LOOKUP(C39,'[1]Rezultati'!C$10:C$79,'[1]Rezultati'!I$10:I$79)</f>
        <v>101</v>
      </c>
      <c r="I39" s="146">
        <f>LOOKUP(C39,'[1]Rezultati'!C$10:C$79,'[1]Rezultati'!J$10:J$79)</f>
        <v>75</v>
      </c>
      <c r="J39" s="146"/>
      <c r="K39" s="160"/>
      <c r="L39" s="154">
        <f t="shared" si="1"/>
        <v>276</v>
      </c>
      <c r="M39" s="162">
        <v>29</v>
      </c>
      <c r="N39" s="109"/>
    </row>
    <row r="40" spans="2:14" ht="12.75">
      <c r="B40" s="141">
        <f t="shared" si="2"/>
        <v>30</v>
      </c>
      <c r="C40" s="148">
        <v>14</v>
      </c>
      <c r="D40" s="143" t="str">
        <f>LOOKUP(C40,'[1]Rezultati'!C$10:C$79,'[1]Rezultati'!D$10:D$79)</f>
        <v>ADAMOV Maja</v>
      </c>
      <c r="E40" s="144" t="str">
        <f>LOOKUP(C40,'[1]Rezultati'!C$10:C$79,'[1]Rezultati'!E$10:E$79)</f>
        <v>S-563</v>
      </c>
      <c r="F40" s="144" t="str">
        <f>LOOKUP(C40,'[1]Rezultati'!C$10:C$79,'[1]Rezultati'!F$10:F$79)</f>
        <v>AK "KIKINDA"</v>
      </c>
      <c r="G40" s="145">
        <f>LOOKUP(C40,'[1]Rezultati'!C$10:C$79,'[1]Rezultati'!H$10:H$79)</f>
        <v>110</v>
      </c>
      <c r="H40" s="146">
        <f>LOOKUP(C40,'[1]Rezultati'!C$10:C$79,'[1]Rezultati'!I$10:I$79)</f>
        <v>88</v>
      </c>
      <c r="I40" s="146">
        <f>LOOKUP(C40,'[1]Rezultati'!C$10:C$79,'[1]Rezultati'!J$10:J$79)</f>
        <v>74</v>
      </c>
      <c r="J40" s="155"/>
      <c r="K40" s="153"/>
      <c r="L40" s="154">
        <f t="shared" si="1"/>
        <v>272</v>
      </c>
      <c r="M40" s="162">
        <v>30</v>
      </c>
      <c r="N40" s="109"/>
    </row>
    <row r="41" spans="2:14" ht="12.75">
      <c r="B41" s="141">
        <f t="shared" si="2"/>
        <v>31</v>
      </c>
      <c r="C41" s="142">
        <v>29</v>
      </c>
      <c r="D41" s="143" t="str">
        <f>LOOKUP(C41,'[1]Rezultati'!C$10:C$79,'[1]Rezultati'!D$10:D$79)</f>
        <v>TILEV Pavel</v>
      </c>
      <c r="E41" s="144" t="str">
        <f>LOOKUP(C41,'[1]Rezultati'!C$10:C$79,'[1]Rezultati'!E$10:E$79)</f>
        <v>BUL 00516</v>
      </c>
      <c r="F41" s="144"/>
      <c r="G41" s="145">
        <f>LOOKUP(C41,'[1]Rezultati'!C$10:C$79,'[1]Rezultati'!H$10:H$79)</f>
        <v>107</v>
      </c>
      <c r="H41" s="146">
        <f>LOOKUP(C41,'[1]Rezultati'!C$10:C$79,'[1]Rezultati'!I$10:I$79)</f>
        <v>95</v>
      </c>
      <c r="I41" s="146">
        <f>LOOKUP(C41,'[1]Rezultati'!C$10:C$79,'[1]Rezultati'!J$10:J$79)</f>
        <v>65</v>
      </c>
      <c r="J41" s="155"/>
      <c r="K41" s="153"/>
      <c r="L41" s="154">
        <f t="shared" si="1"/>
        <v>267</v>
      </c>
      <c r="M41" s="162">
        <v>31</v>
      </c>
      <c r="N41" s="109"/>
    </row>
    <row r="42" spans="2:14" ht="12.75">
      <c r="B42" s="141">
        <f t="shared" si="2"/>
        <v>32</v>
      </c>
      <c r="C42" s="148">
        <v>17</v>
      </c>
      <c r="D42" s="143" t="str">
        <f>LOOKUP(C42,'[1]Rezultati'!C$10:C$79,'[1]Rezultati'!D$10:D$79)</f>
        <v>MILJKOVIĆ Nikola</v>
      </c>
      <c r="E42" s="144" t="str">
        <f>LOOKUP(C42,'[1]Rezultati'!C$10:C$79,'[1]Rezultati'!E$10:E$79)</f>
        <v>S-916</v>
      </c>
      <c r="F42" s="144" t="str">
        <f>LOOKUP(C42,'[1]Rezultati'!C$10:C$79,'[1]Rezultati'!F$10:F$79)</f>
        <v>AK "BANATSKI KARLOVAC"</v>
      </c>
      <c r="G42" s="145">
        <f>LOOKUP(C42,'[1]Rezultati'!C$10:C$79,'[1]Rezultati'!H$10:H$79)</f>
        <v>98</v>
      </c>
      <c r="H42" s="146">
        <f>LOOKUP(C42,'[1]Rezultati'!C$10:C$79,'[1]Rezultati'!I$10:I$79)</f>
        <v>83</v>
      </c>
      <c r="I42" s="146">
        <f>LOOKUP(C42,'[1]Rezultati'!C$10:C$79,'[1]Rezultati'!J$10:J$79)</f>
        <v>85</v>
      </c>
      <c r="J42" s="155"/>
      <c r="K42" s="153"/>
      <c r="L42" s="154">
        <f t="shared" si="1"/>
        <v>266</v>
      </c>
      <c r="M42" s="162">
        <v>32</v>
      </c>
      <c r="N42" s="109"/>
    </row>
    <row r="43" spans="2:14" ht="12.75">
      <c r="B43" s="141">
        <f t="shared" si="2"/>
        <v>33</v>
      </c>
      <c r="C43" s="151">
        <v>23</v>
      </c>
      <c r="D43" s="143" t="str">
        <f>LOOKUP(C43,'[1]Rezultati'!C$10:C$79,'[1]Rezultati'!D$10:D$79)</f>
        <v>VASILEV Stefan</v>
      </c>
      <c r="E43" s="144" t="str">
        <f>LOOKUP(C43,'[1]Rezultati'!C$10:C$79,'[1]Rezultati'!E$10:E$79)</f>
        <v>BUL 00650 </v>
      </c>
      <c r="F43" s="144" t="str">
        <f>LOOKUP(C43,'[1]Rezultati'!C$10:C$79,'[1]Rezultati'!F$10:F$79)</f>
        <v>SKM "IKAR-2010"</v>
      </c>
      <c r="G43" s="145">
        <f>LOOKUP(C43,'[1]Rezultati'!C$10:C$79,'[1]Rezultati'!H$10:H$79)</f>
        <v>0</v>
      </c>
      <c r="H43" s="146">
        <f>LOOKUP(C43,'[1]Rezultati'!C$10:C$79,'[1]Rezultati'!I$10:I$79)</f>
        <v>158</v>
      </c>
      <c r="I43" s="146">
        <f>LOOKUP(C43,'[1]Rezultati'!C$10:C$79,'[1]Rezultati'!J$10:J$79)</f>
        <v>104</v>
      </c>
      <c r="J43" s="158"/>
      <c r="K43" s="159"/>
      <c r="L43" s="154">
        <f t="shared" si="1"/>
        <v>262</v>
      </c>
      <c r="M43" s="162">
        <v>33</v>
      </c>
      <c r="N43" s="109"/>
    </row>
    <row r="44" spans="2:14" ht="12.75">
      <c r="B44" s="141">
        <f t="shared" si="2"/>
        <v>34</v>
      </c>
      <c r="C44" s="148">
        <v>13</v>
      </c>
      <c r="D44" s="143" t="str">
        <f>LOOKUP(C44,'[1]Rezultati'!C$10:C$79,'[1]Rezultati'!D$10:D$79)</f>
        <v>ADAMOV Nika</v>
      </c>
      <c r="E44" s="144" t="str">
        <f>LOOKUP(C44,'[1]Rezultati'!C$10:C$79,'[1]Rezultati'!E$10:E$79)</f>
        <v>S-073</v>
      </c>
      <c r="F44" s="144" t="str">
        <f>LOOKUP(C44,'[1]Rezultati'!C$10:C$79,'[1]Rezultati'!F$10:F$79)</f>
        <v>AK "KIKINDA"</v>
      </c>
      <c r="G44" s="145">
        <f>LOOKUP(C44,'[1]Rezultati'!C$10:C$79,'[1]Rezultati'!H$10:H$79)</f>
        <v>72</v>
      </c>
      <c r="H44" s="146">
        <f>LOOKUP(C44,'[1]Rezultati'!C$10:C$79,'[1]Rezultati'!I$10:I$79)</f>
        <v>119</v>
      </c>
      <c r="I44" s="146">
        <f>LOOKUP(C44,'[1]Rezultati'!C$10:C$79,'[1]Rezultati'!J$10:J$79)</f>
        <v>67</v>
      </c>
      <c r="J44" s="155"/>
      <c r="K44" s="153"/>
      <c r="L44" s="154">
        <f t="shared" si="1"/>
        <v>258</v>
      </c>
      <c r="M44" s="162">
        <v>34</v>
      </c>
      <c r="N44" s="109"/>
    </row>
    <row r="45" spans="2:14" ht="12.75">
      <c r="B45" s="141">
        <f t="shared" si="2"/>
        <v>35</v>
      </c>
      <c r="C45" s="148">
        <v>18</v>
      </c>
      <c r="D45" s="143" t="str">
        <f>LOOKUP(C45,'[1]Rezultati'!C$10:C$79,'[1]Rezultati'!D$10:D$79)</f>
        <v>GAČANOVIĆ Nikolaj</v>
      </c>
      <c r="E45" s="144" t="str">
        <f>LOOKUP(C45,'[1]Rezultati'!C$10:C$79,'[1]Rezultati'!E$10:E$79)</f>
        <v>S-540</v>
      </c>
      <c r="F45" s="144" t="str">
        <f>LOOKUP(C45,'[1]Rezultati'!C$10:C$79,'[1]Rezultati'!F$10:F$79)</f>
        <v>AK "BANATSKI KARLOVAC"</v>
      </c>
      <c r="G45" s="145">
        <f>LOOKUP(C45,'[1]Rezultati'!C$10:C$79,'[1]Rezultati'!H$10:H$79)</f>
        <v>82</v>
      </c>
      <c r="H45" s="146">
        <f>LOOKUP(C45,'[1]Rezultati'!C$10:C$79,'[1]Rezultati'!I$10:I$79)</f>
        <v>82</v>
      </c>
      <c r="I45" s="146">
        <f>LOOKUP(C45,'[1]Rezultati'!C$10:C$79,'[1]Rezultati'!J$10:J$79)</f>
        <v>91</v>
      </c>
      <c r="J45" s="155"/>
      <c r="K45" s="153"/>
      <c r="L45" s="154">
        <f t="shared" si="1"/>
        <v>255</v>
      </c>
      <c r="M45" s="162">
        <v>35</v>
      </c>
      <c r="N45" s="109"/>
    </row>
    <row r="46" spans="2:14" ht="15.75">
      <c r="B46" s="141">
        <f t="shared" si="2"/>
        <v>36</v>
      </c>
      <c r="C46" s="148">
        <v>16</v>
      </c>
      <c r="D46" s="143" t="str">
        <f>LOOKUP(C46,'[1]Rezultati'!C$10:C$79,'[1]Rezultati'!D$10:D$79)</f>
        <v>ČANČAREVIĆ Dejan</v>
      </c>
      <c r="E46" s="144" t="str">
        <f>LOOKUP(C46,'[1]Rezultati'!C$10:C$79,'[1]Rezultati'!E$10:E$79)</f>
        <v>S-733</v>
      </c>
      <c r="F46" s="144" t="str">
        <f>LOOKUP(C46,'[1]Rezultati'!C$10:C$79,'[1]Rezultati'!F$10:F$79)</f>
        <v>AK "BANATSKI KARLOVAC"</v>
      </c>
      <c r="G46" s="145">
        <f>LOOKUP(C46,'[1]Rezultati'!C$10:C$79,'[1]Rezultati'!H$10:H$79)</f>
        <v>84</v>
      </c>
      <c r="H46" s="146">
        <f>LOOKUP(C46,'[1]Rezultati'!C$10:C$79,'[1]Rezultati'!I$10:I$79)</f>
        <v>90</v>
      </c>
      <c r="I46" s="146">
        <f>LOOKUP(C46,'[1]Rezultati'!C$10:C$79,'[1]Rezultati'!J$10:J$79)</f>
        <v>80</v>
      </c>
      <c r="J46" s="155"/>
      <c r="K46" s="153"/>
      <c r="L46" s="154">
        <f t="shared" si="1"/>
        <v>254</v>
      </c>
      <c r="M46" s="165">
        <v>36</v>
      </c>
      <c r="N46" s="109"/>
    </row>
    <row r="47" spans="2:14" ht="12.75">
      <c r="B47" s="141">
        <f t="shared" si="2"/>
        <v>37</v>
      </c>
      <c r="C47" s="142">
        <v>27</v>
      </c>
      <c r="D47" s="143" t="str">
        <f>LOOKUP(C47,'[1]Rezultati'!C$10:C$79,'[1]Rezultati'!D$10:D$79)</f>
        <v>PEYCHEV Nikolay</v>
      </c>
      <c r="E47" s="144" t="str">
        <f>LOOKUP(C47,'[1]Rezultati'!C$10:C$79,'[1]Rezultati'!E$10:E$79)</f>
        <v>BUL 00215</v>
      </c>
      <c r="F47" s="144"/>
      <c r="G47" s="145">
        <f>LOOKUP(C47,'[1]Rezultati'!C$10:C$79,'[1]Rezultati'!H$10:H$79)</f>
        <v>180</v>
      </c>
      <c r="H47" s="146">
        <f>LOOKUP(C47,'[1]Rezultati'!C$10:C$79,'[1]Rezultati'!I$10:I$79)</f>
        <v>0</v>
      </c>
      <c r="I47" s="146">
        <f>LOOKUP(C47,'[1]Rezultati'!C$10:C$79,'[1]Rezultati'!J$10:J$79)</f>
        <v>72</v>
      </c>
      <c r="J47" s="155"/>
      <c r="K47" s="153"/>
      <c r="L47" s="154">
        <f t="shared" si="1"/>
        <v>252</v>
      </c>
      <c r="M47" s="162">
        <v>37</v>
      </c>
      <c r="N47" s="109"/>
    </row>
    <row r="48" spans="2:14" ht="12.75">
      <c r="B48" s="141">
        <f t="shared" si="2"/>
        <v>38</v>
      </c>
      <c r="C48" s="151">
        <v>37</v>
      </c>
      <c r="D48" s="143" t="str">
        <f>LOOKUP(C48,'[1]Rezultati'!C$10:C$79,'[1]Rezultati'!D$10:D$79)</f>
        <v>PETROVIĆ Dejan</v>
      </c>
      <c r="E48" s="144" t="str">
        <f>LOOKUP(C48,'[1]Rezultati'!C$10:C$79,'[1]Rezultati'!E$10:E$79)</f>
        <v>S-744</v>
      </c>
      <c r="F48" s="144" t="str">
        <f>LOOKUP(C48,'[1]Rezultati'!C$10:C$79,'[1]Rezultati'!F$10:F$79)</f>
        <v>AK"Ž Mitrović" B Crkva</v>
      </c>
      <c r="G48" s="145">
        <f>LOOKUP(C48,'[1]Rezultati'!C$10:C$79,'[1]Rezultati'!H$10:H$79)</f>
        <v>92</v>
      </c>
      <c r="H48" s="146">
        <f>LOOKUP(C48,'[1]Rezultati'!C$10:C$79,'[1]Rezultati'!I$10:I$79)</f>
        <v>80</v>
      </c>
      <c r="I48" s="146">
        <f>LOOKUP(C48,'[1]Rezultati'!C$10:C$79,'[1]Rezultati'!J$10:J$79)</f>
        <v>80</v>
      </c>
      <c r="J48" s="158"/>
      <c r="K48" s="159"/>
      <c r="L48" s="154">
        <f t="shared" si="1"/>
        <v>252</v>
      </c>
      <c r="M48" s="162">
        <v>38</v>
      </c>
      <c r="N48" s="109"/>
    </row>
    <row r="49" spans="2:14" ht="12.75">
      <c r="B49" s="141">
        <f t="shared" si="2"/>
        <v>39</v>
      </c>
      <c r="C49" s="151">
        <v>41</v>
      </c>
      <c r="D49" s="143" t="str">
        <f>LOOKUP(C49,'[1]Rezultati'!C$10:C$79,'[1]Rezultati'!D$10:D$79)</f>
        <v>VITOMIROV Đurica</v>
      </c>
      <c r="E49" s="144" t="str">
        <f>LOOKUP(C49,'[1]Rezultati'!C$10:C$79,'[1]Rezultati'!E$10:E$79)</f>
        <v>S-830</v>
      </c>
      <c r="F49" s="144" t="str">
        <f>LOOKUP(C49,'[1]Rezultati'!C$10:C$79,'[1]Rezultati'!F$10:F$79)</f>
        <v>AK"Ž Mitrović" B Crkva</v>
      </c>
      <c r="G49" s="145">
        <f>LOOKUP(C49,'[1]Rezultati'!C$10:C$79,'[1]Rezultati'!H$10:H$79)</f>
        <v>70</v>
      </c>
      <c r="H49" s="146">
        <f>LOOKUP(C49,'[1]Rezultati'!C$10:C$79,'[1]Rezultati'!I$10:I$79)</f>
        <v>77</v>
      </c>
      <c r="I49" s="146">
        <f>LOOKUP(C49,'[1]Rezultati'!C$10:C$79,'[1]Rezultati'!J$10:J$79)</f>
        <v>100</v>
      </c>
      <c r="J49" s="155"/>
      <c r="K49" s="153"/>
      <c r="L49" s="154">
        <f t="shared" si="1"/>
        <v>247</v>
      </c>
      <c r="M49" s="162">
        <v>39</v>
      </c>
      <c r="N49" s="109"/>
    </row>
    <row r="50" spans="2:14" ht="12.75">
      <c r="B50" s="141">
        <f t="shared" si="2"/>
        <v>40</v>
      </c>
      <c r="C50" s="151">
        <v>65</v>
      </c>
      <c r="D50" s="143" t="str">
        <f>LOOKUP(C50,'[1]Rezultati'!C$10:C$79,'[1]Rezultati'!D$10:D$79)</f>
        <v>RADOSAVLJEVIĆ Borislav</v>
      </c>
      <c r="E50" s="144" t="str">
        <f>LOOKUP(C50,'[1]Rezultati'!C$10:C$79,'[1]Rezultati'!E$10:E$79)</f>
        <v>S-511</v>
      </c>
      <c r="F50" s="144" t="str">
        <f>LOOKUP(C50,'[1]Rezultati'!C$10:C$79,'[1]Rezultati'!F$10:F$79)</f>
        <v>AK"S MITROVICA"</v>
      </c>
      <c r="G50" s="145">
        <f>LOOKUP(C50,'[1]Rezultati'!C$10:C$79,'[1]Rezultati'!H$10:H$79)</f>
        <v>146</v>
      </c>
      <c r="H50" s="146">
        <f>LOOKUP(C50,'[1]Rezultati'!C$10:C$79,'[1]Rezultati'!I$10:I$79)</f>
        <v>100</v>
      </c>
      <c r="I50" s="146">
        <f>LOOKUP(C50,'[1]Rezultati'!C$10:C$79,'[1]Rezultati'!J$10:J$79)</f>
        <v>0</v>
      </c>
      <c r="J50" s="155"/>
      <c r="K50" s="153"/>
      <c r="L50" s="154">
        <f t="shared" si="1"/>
        <v>246</v>
      </c>
      <c r="M50" s="162">
        <v>40</v>
      </c>
      <c r="N50" s="109"/>
    </row>
    <row r="51" spans="2:14" ht="12.75">
      <c r="B51" s="141">
        <f t="shared" si="2"/>
        <v>41</v>
      </c>
      <c r="C51" s="164">
        <v>24</v>
      </c>
      <c r="D51" s="143" t="str">
        <f>LOOKUP(C51,'[1]Rezultati'!C$10:C$79,'[1]Rezultati'!D$10:D$79)</f>
        <v>GEORGIEV Marin</v>
      </c>
      <c r="E51" s="144" t="str">
        <f>LOOKUP(C51,'[1]Rezultati'!C$10:C$79,'[1]Rezultati'!E$10:E$79)</f>
        <v>BUL 00653</v>
      </c>
      <c r="F51" s="144"/>
      <c r="G51" s="145">
        <f>LOOKUP(C51,'[1]Rezultati'!C$10:C$79,'[1]Rezultati'!H$10:H$79)</f>
        <v>112</v>
      </c>
      <c r="H51" s="146">
        <f>LOOKUP(C51,'[1]Rezultati'!C$10:C$79,'[1]Rezultati'!I$10:I$79)</f>
        <v>60</v>
      </c>
      <c r="I51" s="146">
        <f>LOOKUP(C51,'[1]Rezultati'!C$10:C$79,'[1]Rezultati'!J$10:J$79)</f>
        <v>53</v>
      </c>
      <c r="J51" s="146"/>
      <c r="K51" s="160"/>
      <c r="L51" s="154">
        <f t="shared" si="1"/>
        <v>225</v>
      </c>
      <c r="M51" s="162">
        <v>41</v>
      </c>
      <c r="N51" s="109"/>
    </row>
    <row r="52" spans="2:14" ht="15.75">
      <c r="B52" s="141">
        <f t="shared" si="2"/>
        <v>42</v>
      </c>
      <c r="C52" s="148">
        <v>12</v>
      </c>
      <c r="D52" s="143" t="str">
        <f>LOOKUP(C52,'[1]Rezultati'!C$10:C$79,'[1]Rezultati'!D$10:D$79)</f>
        <v>ADAMOV Nikolina</v>
      </c>
      <c r="E52" s="144" t="str">
        <f>LOOKUP(C52,'[1]Rezultati'!C$10:C$79,'[1]Rezultati'!E$10:E$79)</f>
        <v>S-562</v>
      </c>
      <c r="F52" s="144" t="str">
        <f>LOOKUP(C52,'[1]Rezultati'!C$10:C$79,'[1]Rezultati'!F$10:F$79)</f>
        <v>AK "KIKINDA"</v>
      </c>
      <c r="G52" s="145">
        <f>LOOKUP(C52,'[1]Rezultati'!C$10:C$79,'[1]Rezultati'!H$10:H$79)</f>
        <v>99</v>
      </c>
      <c r="H52" s="146">
        <f>LOOKUP(C52,'[1]Rezultati'!C$10:C$79,'[1]Rezultati'!I$10:I$79)</f>
        <v>0</v>
      </c>
      <c r="I52" s="146">
        <f>LOOKUP(C52,'[1]Rezultati'!C$10:C$79,'[1]Rezultati'!J$10:J$79)</f>
        <v>107</v>
      </c>
      <c r="J52" s="155"/>
      <c r="K52" s="153"/>
      <c r="L52" s="154">
        <f t="shared" si="1"/>
        <v>206</v>
      </c>
      <c r="M52" s="165">
        <v>42</v>
      </c>
      <c r="N52" s="109"/>
    </row>
    <row r="53" spans="2:14" ht="12.75">
      <c r="B53" s="141">
        <f t="shared" si="2"/>
        <v>43</v>
      </c>
      <c r="C53" s="168">
        <v>45</v>
      </c>
      <c r="D53" s="143" t="str">
        <f>LOOKUP(C53,'[1]Rezultati'!C$10:C$79,'[1]Rezultati'!D$10:D$79)</f>
        <v>ĐURIĆ Jovan</v>
      </c>
      <c r="E53" s="144" t="str">
        <f>LOOKUP(C53,'[1]Rezultati'!C$10:C$79,'[1]Rezultati'!E$10:E$79)</f>
        <v>F-903</v>
      </c>
      <c r="F53" s="144" t="str">
        <f>LOOKUP(C53,'[1]Rezultati'!C$10:C$79,'[1]Rezultati'!F$10:F$79)</f>
        <v>AK"Nova Pazova"</v>
      </c>
      <c r="G53" s="145">
        <f>LOOKUP(C53,'[1]Rezultati'!C$10:C$79,'[1]Rezultati'!H$10:H$79)</f>
        <v>52</v>
      </c>
      <c r="H53" s="146">
        <f>LOOKUP(C53,'[1]Rezultati'!C$10:C$79,'[1]Rezultati'!I$10:I$79)</f>
        <v>0</v>
      </c>
      <c r="I53" s="146">
        <f>LOOKUP(C53,'[1]Rezultati'!C$10:C$79,'[1]Rezultati'!J$10:J$79)</f>
        <v>120</v>
      </c>
      <c r="J53" s="155"/>
      <c r="K53" s="153"/>
      <c r="L53" s="154">
        <f t="shared" si="1"/>
        <v>172</v>
      </c>
      <c r="M53" s="162">
        <v>43</v>
      </c>
      <c r="N53" s="109"/>
    </row>
    <row r="54" spans="2:14" ht="12.75">
      <c r="B54" s="141">
        <f t="shared" si="2"/>
        <v>44</v>
      </c>
      <c r="C54" s="167">
        <v>30</v>
      </c>
      <c r="D54" s="143" t="str">
        <f>LOOKUP(C54,'[1]Rezultati'!C$10:C$79,'[1]Rezultati'!D$10:D$79)</f>
        <v>DIMITROV Milan</v>
      </c>
      <c r="E54" s="144" t="str">
        <f>LOOKUP(C54,'[1]Rezultati'!C$10:C$79,'[1]Rezultati'!E$10:E$79)</f>
        <v>S-806</v>
      </c>
      <c r="F54" s="144" t="str">
        <f>LOOKUP(C54,'[1]Rezultati'!C$10:C$79,'[1]Rezultati'!F$10:F$79)</f>
        <v>AK" ADA" Ada</v>
      </c>
      <c r="G54" s="145">
        <f>LOOKUP(C54,'[1]Rezultati'!C$10:C$79,'[1]Rezultati'!H$10:H$79)</f>
        <v>0</v>
      </c>
      <c r="H54" s="146">
        <f>LOOKUP(C54,'[1]Rezultati'!C$10:C$79,'[1]Rezultati'!I$10:I$79)</f>
        <v>72</v>
      </c>
      <c r="I54" s="146">
        <f>LOOKUP(C54,'[1]Rezultati'!C$10:C$79,'[1]Rezultati'!J$10:J$79)</f>
        <v>87</v>
      </c>
      <c r="J54" s="155"/>
      <c r="K54" s="153"/>
      <c r="L54" s="154">
        <f t="shared" si="1"/>
        <v>159</v>
      </c>
      <c r="M54" s="162">
        <v>44</v>
      </c>
      <c r="N54" s="109"/>
    </row>
    <row r="55" spans="2:14" ht="12.75">
      <c r="B55" s="141">
        <f aca="true" t="shared" si="3" ref="B55:B66">B54+1</f>
        <v>45</v>
      </c>
      <c r="C55" s="221">
        <v>47</v>
      </c>
      <c r="D55" s="143" t="str">
        <f>LOOKUP(C55,'[1]Rezultati'!C$10:C$79,'[1]Rezultati'!D$10:D$79)</f>
        <v>BIJELIĆ Bojan</v>
      </c>
      <c r="E55" s="144" t="s">
        <v>190</v>
      </c>
      <c r="F55" s="144" t="str">
        <f>LOOKUP(C55,'[1]Rezultati'!C$10:C$79,'[1]Rezultati'!F$10:F$79)</f>
        <v>AK"WING" Batajnica</v>
      </c>
      <c r="G55" s="145">
        <v>159</v>
      </c>
      <c r="H55" s="146">
        <v>0</v>
      </c>
      <c r="I55" s="146"/>
      <c r="J55" s="155"/>
      <c r="K55" s="153"/>
      <c r="L55" s="154">
        <v>159</v>
      </c>
      <c r="M55" s="162">
        <v>45</v>
      </c>
      <c r="N55" s="109"/>
    </row>
    <row r="56" spans="2:14" ht="12.75">
      <c r="B56" s="141">
        <f t="shared" si="3"/>
        <v>46</v>
      </c>
      <c r="C56" s="166">
        <v>50</v>
      </c>
      <c r="D56" s="143" t="str">
        <f>LOOKUP(C56,'[1]Rezultati'!C$10:C$79,'[1]Rezultati'!D$10:D$79)</f>
        <v>PETROVIĆ Mihailo</v>
      </c>
      <c r="E56" s="144" t="str">
        <f>LOOKUP(C56,'[1]Rezultati'!C$10:C$79,'[1]Rezultati'!E$10:E$79)</f>
        <v>S-667</v>
      </c>
      <c r="F56" s="144" t="str">
        <f>LOOKUP(C56,'[1]Rezultati'!C$10:C$79,'[1]Rezultati'!F$10:F$79)</f>
        <v>AK"F Kluz" Zemun</v>
      </c>
      <c r="G56" s="145">
        <f>LOOKUP(C56,'[1]Rezultati'!C$10:C$79,'[1]Rezultati'!H$10:H$79)</f>
        <v>125</v>
      </c>
      <c r="H56" s="146">
        <f>LOOKUP(C56,'[1]Rezultati'!C$10:C$79,'[1]Rezultati'!I$10:I$79)</f>
        <v>0</v>
      </c>
      <c r="I56" s="146">
        <f>LOOKUP(C56,'[1]Rezultati'!C$10:C$79,'[1]Rezultati'!J$10:J$79)</f>
        <v>0</v>
      </c>
      <c r="J56" s="155"/>
      <c r="K56" s="153"/>
      <c r="L56" s="154">
        <f t="shared" si="1"/>
        <v>125</v>
      </c>
      <c r="M56" s="162">
        <v>46</v>
      </c>
      <c r="N56" s="109"/>
    </row>
    <row r="57" spans="2:14" ht="12.75">
      <c r="B57" s="141">
        <f t="shared" si="3"/>
        <v>47</v>
      </c>
      <c r="C57" s="142">
        <v>22</v>
      </c>
      <c r="D57" s="143" t="str">
        <f>LOOKUP(C57,'[1]Rezultati'!C$10:C$79,'[1]Rezultati'!D$10:D$79)</f>
        <v>SAVOV Valentin</v>
      </c>
      <c r="E57" s="144" t="str">
        <f>LOOKUP(C57,'[1]Rezultati'!C$10:C$79,'[1]Rezultati'!E$10:E$79)</f>
        <v>BUL 00070</v>
      </c>
      <c r="F57" s="144" t="str">
        <f>LOOKUP(C57,'[1]Rezultati'!C$10:C$79,'[1]Rezultati'!F$10:F$79)</f>
        <v>SK"Modelist" G Orahovitsa</v>
      </c>
      <c r="G57" s="145">
        <f>LOOKUP(C57,'[1]Rezultati'!C$10:C$79,'[1]Rezultati'!H$10:H$79)</f>
        <v>83</v>
      </c>
      <c r="H57" s="146" t="str">
        <f>LOOKUP(C57,'[1]Rezultati'!C$10:C$79,'[1]Rezultati'!I$10:I$79)</f>
        <v>-</v>
      </c>
      <c r="I57" s="146" t="str">
        <f>LOOKUP(C57,'[1]Rezultati'!C$10:C$79,'[1]Rezultati'!J$10:J$79)</f>
        <v>-</v>
      </c>
      <c r="J57" s="155"/>
      <c r="K57" s="153"/>
      <c r="L57" s="154">
        <f t="shared" si="1"/>
        <v>83</v>
      </c>
      <c r="M57" s="162">
        <v>47</v>
      </c>
      <c r="N57" s="109"/>
    </row>
    <row r="58" spans="2:14" ht="12.75">
      <c r="B58" s="141">
        <f t="shared" si="3"/>
        <v>48</v>
      </c>
      <c r="C58" s="151">
        <v>69</v>
      </c>
      <c r="D58" s="143" t="str">
        <f>LOOKUP(C58,'[1]Rezultati'!C$10:C$79,'[1]Rezultati'!D$10:D$79)</f>
        <v>GOSTOJIĆ Svetozar</v>
      </c>
      <c r="E58" s="144" t="s">
        <v>186</v>
      </c>
      <c r="F58" s="144" t="s">
        <v>178</v>
      </c>
      <c r="G58" s="145" t="str">
        <f>LOOKUP(C58,'[1]Rezultati'!C$10:C$79,'[1]Rezultati'!H$10:H$79)</f>
        <v>-</v>
      </c>
      <c r="H58" s="146">
        <f>LOOKUP(C58,'[1]Rezultati'!C$10:C$79,'[1]Rezultati'!I$10:I$79)</f>
        <v>82</v>
      </c>
      <c r="I58" s="146" t="str">
        <f>LOOKUP(C58,'[1]Rezultati'!C$10:C$79,'[1]Rezultati'!J$10:J$79)</f>
        <v>-</v>
      </c>
      <c r="J58" s="155"/>
      <c r="K58" s="153"/>
      <c r="L58" s="154">
        <f t="shared" si="1"/>
        <v>82</v>
      </c>
      <c r="M58" s="162">
        <v>48</v>
      </c>
      <c r="N58" s="109"/>
    </row>
    <row r="59" spans="2:14" ht="15.75">
      <c r="B59" s="141">
        <f t="shared" si="3"/>
        <v>49</v>
      </c>
      <c r="C59" s="161">
        <v>43</v>
      </c>
      <c r="D59" s="143" t="str">
        <f>LOOKUP(C59,'[1]Rezultati'!C$10:C$79,'[1]Rezultati'!D$10:D$79)</f>
        <v>RUNIĆ Danilo</v>
      </c>
      <c r="E59" s="144" t="str">
        <f>LOOKUP(C59,'[1]Rezultati'!C$10:C$79,'[1]Rezultati'!E$10:E$79)</f>
        <v>F-378</v>
      </c>
      <c r="F59" s="144" t="str">
        <f>LOOKUP(C59,'[1]Rezultati'!C$10:C$79,'[1]Rezultati'!F$10:F$79)</f>
        <v>AK"Nova Pazova"</v>
      </c>
      <c r="G59" s="145">
        <f>LOOKUP(C59,'[1]Rezultati'!C$10:C$79,'[1]Rezultati'!H$10:H$79)</f>
        <v>62</v>
      </c>
      <c r="H59" s="146">
        <f>LOOKUP(C59,'[1]Rezultati'!C$10:C$79,'[1]Rezultati'!I$10:I$79)</f>
        <v>0</v>
      </c>
      <c r="I59" s="146">
        <f>LOOKUP(C59,'[1]Rezultati'!C$10:C$79,'[1]Rezultati'!J$10:J$79)</f>
        <v>0</v>
      </c>
      <c r="J59" s="155"/>
      <c r="K59" s="153"/>
      <c r="L59" s="154">
        <f t="shared" si="1"/>
        <v>62</v>
      </c>
      <c r="M59" s="165">
        <v>49</v>
      </c>
      <c r="N59" s="109"/>
    </row>
    <row r="60" spans="2:14" ht="12.75">
      <c r="B60" s="141">
        <f t="shared" si="3"/>
        <v>50</v>
      </c>
      <c r="C60" s="168">
        <v>46</v>
      </c>
      <c r="D60" s="143" t="str">
        <f>LOOKUP(C60,'[1]Rezultati'!C$10:C$79,'[1]Rezultati'!D$10:D$79)</f>
        <v>MIRKOVIĆ Damjan</v>
      </c>
      <c r="E60" s="144" t="str">
        <f>LOOKUP(C60,'[1]Rezultati'!C$10:C$79,'[1]Rezultati'!E$10:E$79)</f>
        <v>F-377</v>
      </c>
      <c r="F60" s="144" t="str">
        <f>LOOKUP(C60,'[1]Rezultati'!C$10:C$79,'[1]Rezultati'!F$10:F$79)</f>
        <v>AK"Nova Pazova"</v>
      </c>
      <c r="G60" s="145">
        <f>LOOKUP(C60,'[1]Rezultati'!C$10:C$79,'[1]Rezultati'!H$10:H$79)</f>
        <v>0</v>
      </c>
      <c r="H60" s="146">
        <f>LOOKUP(C60,'[1]Rezultati'!C$10:C$79,'[1]Rezultati'!I$10:I$79)</f>
        <v>0</v>
      </c>
      <c r="I60" s="146" t="str">
        <f>LOOKUP(C60,'[1]Rezultati'!C$10:C$79,'[1]Rezultati'!J$10:J$79)</f>
        <v>-</v>
      </c>
      <c r="J60" s="155"/>
      <c r="K60" s="153"/>
      <c r="L60" s="154">
        <f>SUM(G60:I60)</f>
        <v>0</v>
      </c>
      <c r="M60" s="162">
        <v>50</v>
      </c>
      <c r="N60" s="109"/>
    </row>
    <row r="61" spans="2:14" ht="12.75">
      <c r="B61" s="378">
        <f t="shared" si="3"/>
        <v>51</v>
      </c>
      <c r="C61" s="394">
        <v>19</v>
      </c>
      <c r="D61" s="380" t="str">
        <f>LOOKUP(C61,'[1]Rezultati'!C$10:C$79,'[1]Rezultati'!D$10:D$79)</f>
        <v>BAZOVIĆ Ilija</v>
      </c>
      <c r="E61" s="381" t="str">
        <f>LOOKUP(C61,'[1]Rezultati'!C$10:C$79,'[1]Rezultati'!E$10:E$79)</f>
        <v>S-601</v>
      </c>
      <c r="F61" s="390" t="str">
        <f>LOOKUP(C61,'[1]Rezultati'!C$10:C$79,'[1]Rezultati'!F$10:F$79)</f>
        <v>AK "BANATSKI KARLOVAC"</v>
      </c>
      <c r="G61" s="382"/>
      <c r="H61" s="383"/>
      <c r="I61" s="383"/>
      <c r="J61" s="383"/>
      <c r="K61" s="411"/>
      <c r="L61" s="407">
        <f t="shared" si="1"/>
        <v>0</v>
      </c>
      <c r="M61" s="386"/>
      <c r="N61" s="109"/>
    </row>
    <row r="62" spans="2:14" ht="12.75">
      <c r="B62" s="378">
        <f t="shared" si="3"/>
        <v>52</v>
      </c>
      <c r="C62" s="395">
        <v>21</v>
      </c>
      <c r="D62" s="380" t="str">
        <f>LOOKUP(C62,'[1]Rezultati'!C$10:C$79,'[1]Rezultati'!D$10:D$79)</f>
        <v>MILUTINOVIĆ Aleksandar</v>
      </c>
      <c r="E62" s="381" t="str">
        <f>LOOKUP(C62,'[1]Rezultati'!C$10:C$79,'[1]Rezultati'!E$10:E$79)</f>
        <v>S-842</v>
      </c>
      <c r="F62" s="390" t="str">
        <f>LOOKUP(C62,'[1]Rezultati'!C$10:C$79,'[1]Rezultati'!F$10:F$79)</f>
        <v>AK "BANATSKI KARLOVAC"</v>
      </c>
      <c r="G62" s="382"/>
      <c r="H62" s="383"/>
      <c r="I62" s="383"/>
      <c r="J62" s="383"/>
      <c r="K62" s="411"/>
      <c r="L62" s="407">
        <f t="shared" si="1"/>
        <v>0</v>
      </c>
      <c r="M62" s="386"/>
      <c r="N62" s="109"/>
    </row>
    <row r="63" spans="2:14" ht="12.75">
      <c r="B63" s="378">
        <f t="shared" si="3"/>
        <v>53</v>
      </c>
      <c r="C63" s="418">
        <v>51</v>
      </c>
      <c r="D63" s="380" t="str">
        <f>LOOKUP(C63,'[1]Rezultati'!C$10:C$79,'[1]Rezultati'!D$10:D$79)</f>
        <v>JOSIPOVIĆ Živan</v>
      </c>
      <c r="E63" s="381" t="str">
        <f>LOOKUP(C63,'[1]Rezultati'!C$10:C$79,'[1]Rezultati'!E$10:E$79)</f>
        <v>S-044</v>
      </c>
      <c r="F63" s="381" t="str">
        <f>LOOKUP(C63,'[1]Rezultati'!C$10:C$79,'[1]Rezultati'!F$10:F$79)</f>
        <v>AK"F Kluz" Zemun</v>
      </c>
      <c r="G63" s="382"/>
      <c r="H63" s="383"/>
      <c r="I63" s="383"/>
      <c r="J63" s="383"/>
      <c r="K63" s="411"/>
      <c r="L63" s="407">
        <f>SUM(G63:I63)</f>
        <v>0</v>
      </c>
      <c r="M63" s="386"/>
      <c r="N63" s="109"/>
    </row>
    <row r="64" spans="2:14" ht="12.75">
      <c r="B64" s="378">
        <f t="shared" si="3"/>
        <v>54</v>
      </c>
      <c r="C64" s="379">
        <v>53</v>
      </c>
      <c r="D64" s="380" t="str">
        <f>LOOKUP(C64,'[1]Rezultati'!C$10:C$79,'[1]Rezultati'!D$10:D$79)</f>
        <v>JOSIPOVIĆ Jelisaveta</v>
      </c>
      <c r="E64" s="381" t="str">
        <f>LOOKUP(C64,'[1]Rezultati'!C$10:C$79,'[1]Rezultati'!E$10:E$79)</f>
        <v>S-555</v>
      </c>
      <c r="F64" s="381" t="str">
        <f>LOOKUP(C64,'[1]Rezultati'!C$10:C$79,'[1]Rezultati'!F$10:F$79)</f>
        <v>AK"F Kluz" Zemun</v>
      </c>
      <c r="G64" s="382"/>
      <c r="H64" s="383"/>
      <c r="I64" s="383"/>
      <c r="J64" s="383"/>
      <c r="K64" s="411"/>
      <c r="L64" s="407">
        <f>SUM(G64:I64)</f>
        <v>0</v>
      </c>
      <c r="M64" s="386"/>
      <c r="N64" s="109"/>
    </row>
    <row r="65" spans="2:14" ht="12.75">
      <c r="B65" s="378">
        <f t="shared" si="3"/>
        <v>55</v>
      </c>
      <c r="C65" s="379">
        <v>54</v>
      </c>
      <c r="D65" s="380" t="str">
        <f>LOOKUP(C65,'[1]Rezultati'!C$10:C$79,'[1]Rezultati'!D$10:D$79)</f>
        <v>JOSIPOVIĆ Jovan</v>
      </c>
      <c r="E65" s="381" t="str">
        <f>LOOKUP(C65,'[1]Rezultati'!C$10:C$79,'[1]Rezultati'!E$10:E$79)</f>
        <v>S-914</v>
      </c>
      <c r="F65" s="381" t="str">
        <f>LOOKUP(C65,'[1]Rezultati'!C$10:C$79,'[1]Rezultati'!F$10:F$79)</f>
        <v>AK"F Kluz" Zemun</v>
      </c>
      <c r="G65" s="382"/>
      <c r="H65" s="383"/>
      <c r="I65" s="383"/>
      <c r="J65" s="387"/>
      <c r="K65" s="406"/>
      <c r="L65" s="407">
        <f>SUM(G65:I65)</f>
        <v>0</v>
      </c>
      <c r="M65" s="386"/>
      <c r="N65" s="109"/>
    </row>
    <row r="66" spans="2:14" ht="13.5" thickBot="1">
      <c r="B66" s="414">
        <f t="shared" si="3"/>
        <v>56</v>
      </c>
      <c r="C66" s="419">
        <v>67</v>
      </c>
      <c r="D66" s="398" t="str">
        <f>LOOKUP(C66,'[1]Rezultati'!C$10:C$79,'[1]Rezultati'!D$10:D$79)</f>
        <v>BOJANIĆ Srđan</v>
      </c>
      <c r="E66" s="399" t="str">
        <f>LOOKUP(C66,'[1]Rezultati'!C$10:C$79,'[1]Rezultati'!E$10:E$79)</f>
        <v>S-541</v>
      </c>
      <c r="F66" s="399" t="str">
        <f>LOOKUP(C66,'[1]Rezultati'!C$10:C$79,'[1]Rezultati'!F$10:F$79)</f>
        <v>AK"S MITROVICA"</v>
      </c>
      <c r="G66" s="400"/>
      <c r="H66" s="401"/>
      <c r="I66" s="401"/>
      <c r="J66" s="401"/>
      <c r="K66" s="415"/>
      <c r="L66" s="416">
        <f>SUM(G66:I66)</f>
        <v>0</v>
      </c>
      <c r="M66" s="404"/>
      <c r="N66" s="109"/>
    </row>
    <row r="67" spans="3:14" ht="12.75">
      <c r="C67" s="109"/>
      <c r="F67" s="109"/>
      <c r="M67" s="109"/>
      <c r="N67" s="109"/>
    </row>
    <row r="68" ht="12.75">
      <c r="N68" s="109"/>
    </row>
    <row r="69" spans="3:13" ht="15.75">
      <c r="C69" s="170" t="s">
        <v>204</v>
      </c>
      <c r="D69" s="171"/>
      <c r="E69" s="171"/>
      <c r="F69" s="172"/>
      <c r="G69" s="173"/>
      <c r="H69" s="171"/>
      <c r="I69" s="174"/>
      <c r="J69" s="175"/>
      <c r="K69" s="176"/>
      <c r="L69" s="177"/>
      <c r="M69" s="175"/>
    </row>
    <row r="70" spans="2:15" ht="19.5" customHeight="1">
      <c r="B70" s="493" t="s">
        <v>253</v>
      </c>
      <c r="C70" s="493"/>
      <c r="D70" s="493"/>
      <c r="E70" s="493"/>
      <c r="F70" s="493"/>
      <c r="G70" s="493"/>
      <c r="H70" s="493"/>
      <c r="I70" s="493"/>
      <c r="J70" s="493"/>
      <c r="K70" s="493"/>
      <c r="L70" s="493"/>
      <c r="M70" s="493"/>
      <c r="N70" s="175"/>
      <c r="O70" s="140"/>
    </row>
    <row r="71" spans="3:15" ht="7.5" customHeight="1">
      <c r="C71" s="182"/>
      <c r="D71" s="183"/>
      <c r="E71" s="183"/>
      <c r="F71" s="118"/>
      <c r="G71" s="183"/>
      <c r="H71" s="172"/>
      <c r="I71" s="175"/>
      <c r="J71" s="184"/>
      <c r="K71" s="184"/>
      <c r="L71" s="177"/>
      <c r="M71" s="175"/>
      <c r="N71" s="175"/>
      <c r="O71" s="140"/>
    </row>
    <row r="72" spans="3:15" ht="19.5" customHeight="1">
      <c r="C72" s="123"/>
      <c r="D72" s="185"/>
      <c r="E72" s="186"/>
      <c r="F72" s="187"/>
      <c r="G72" s="188"/>
      <c r="H72" s="175"/>
      <c r="I72" s="176"/>
      <c r="J72" s="175"/>
      <c r="K72" s="175"/>
      <c r="L72" s="177"/>
      <c r="M72" s="175"/>
      <c r="N72" s="175"/>
      <c r="O72" s="140"/>
    </row>
    <row r="73" spans="3:15" ht="8.25" customHeight="1">
      <c r="C73" s="182"/>
      <c r="D73" s="183"/>
      <c r="E73" s="183"/>
      <c r="F73" s="118"/>
      <c r="G73" s="183"/>
      <c r="H73" s="172"/>
      <c r="I73" s="172"/>
      <c r="J73" s="172"/>
      <c r="K73" s="172"/>
      <c r="L73" s="172"/>
      <c r="M73" s="172"/>
      <c r="N73" s="175"/>
      <c r="O73" s="140"/>
    </row>
    <row r="74" spans="2:14" ht="19.5" customHeight="1">
      <c r="B74" s="189"/>
      <c r="C74" s="123"/>
      <c r="D74" s="190"/>
      <c r="E74" s="191"/>
      <c r="F74" s="192"/>
      <c r="G74" s="193"/>
      <c r="H74" s="194"/>
      <c r="I74" s="195"/>
      <c r="J74" s="195"/>
      <c r="K74" s="195"/>
      <c r="L74" s="196"/>
      <c r="M74" s="195"/>
      <c r="N74" s="177"/>
    </row>
    <row r="75" spans="1:15" ht="9.75" customHeight="1">
      <c r="A75" s="189"/>
      <c r="C75" s="198"/>
      <c r="D75" s="199"/>
      <c r="E75" s="200"/>
      <c r="F75" s="201"/>
      <c r="G75" s="202"/>
      <c r="H75" s="171"/>
      <c r="I75" s="171"/>
      <c r="J75" s="171"/>
      <c r="K75" s="171"/>
      <c r="L75" s="171"/>
      <c r="M75" s="171"/>
      <c r="N75" s="197"/>
      <c r="O75" s="140"/>
    </row>
    <row r="76" spans="14:15" ht="19.5" customHeight="1">
      <c r="N76" s="177"/>
      <c r="O76" s="140"/>
    </row>
  </sheetData>
  <sheetProtection/>
  <mergeCells count="20">
    <mergeCell ref="D9:D10"/>
    <mergeCell ref="L3:N3"/>
    <mergeCell ref="B4:K4"/>
    <mergeCell ref="L4:N4"/>
    <mergeCell ref="E9:E10"/>
    <mergeCell ref="F9:F10"/>
    <mergeCell ref="G9:I9"/>
    <mergeCell ref="L9:L10"/>
    <mergeCell ref="M9:M10"/>
    <mergeCell ref="L5:M5"/>
    <mergeCell ref="B70:M70"/>
    <mergeCell ref="B1:K1"/>
    <mergeCell ref="B2:K2"/>
    <mergeCell ref="B3:K3"/>
    <mergeCell ref="J9:K9"/>
    <mergeCell ref="B5:K5"/>
    <mergeCell ref="B6:K6"/>
    <mergeCell ref="B7:N7"/>
    <mergeCell ref="B9:B10"/>
    <mergeCell ref="C9:C10"/>
  </mergeCells>
  <printOptions horizontalCentered="1"/>
  <pageMargins left="0.5511811023622047" right="0.2362204724409449" top="0.3937007874015748" bottom="0.7874015748031497" header="0" footer="0"/>
  <pageSetup horizontalDpi="240" verticalDpi="24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ule____9"/>
  <dimension ref="B1:AA78"/>
  <sheetViews>
    <sheetView zoomScaleSheetLayoutView="75" workbookViewId="0" topLeftCell="B1">
      <selection activeCell="D31" sqref="D31"/>
    </sheetView>
  </sheetViews>
  <sheetFormatPr defaultColWidth="9.140625" defaultRowHeight="12.75"/>
  <cols>
    <col min="1" max="1" width="4.00390625" style="109" hidden="1" customWidth="1"/>
    <col min="2" max="2" width="4.140625" style="109" customWidth="1"/>
    <col min="3" max="3" width="4.8515625" style="276" customWidth="1"/>
    <col min="4" max="4" width="22.57421875" style="109" customWidth="1"/>
    <col min="5" max="5" width="11.00390625" style="109" customWidth="1"/>
    <col min="6" max="6" width="17.28125" style="109" customWidth="1"/>
    <col min="7" max="7" width="10.00390625" style="280" customWidth="1"/>
    <col min="8" max="8" width="20.8515625" style="109" customWidth="1"/>
    <col min="9" max="9" width="13.57421875" style="109" customWidth="1"/>
    <col min="10" max="11" width="5.7109375" style="109" customWidth="1"/>
    <col min="12" max="12" width="7.57421875" style="109" customWidth="1"/>
    <col min="13" max="13" width="7.8515625" style="109" customWidth="1"/>
    <col min="14" max="14" width="7.8515625" style="140" customWidth="1"/>
    <col min="15" max="15" width="15.00390625" style="140" customWidth="1"/>
    <col min="16" max="16" width="7.140625" style="109" customWidth="1"/>
    <col min="17" max="17" width="9.140625" style="109" customWidth="1"/>
    <col min="18" max="18" width="20.00390625" style="109" customWidth="1"/>
    <col min="19" max="16384" width="9.140625" style="109" customWidth="1"/>
  </cols>
  <sheetData>
    <row r="1" spans="2:18" s="110" customFormat="1" ht="18.75">
      <c r="B1" s="471" t="s">
        <v>0</v>
      </c>
      <c r="C1" s="471"/>
      <c r="D1" s="471"/>
      <c r="E1" s="471"/>
      <c r="F1" s="471"/>
      <c r="G1" s="471"/>
      <c r="H1" s="471"/>
      <c r="I1" s="471"/>
      <c r="J1" s="471"/>
      <c r="K1" s="471"/>
      <c r="L1" s="105" t="s">
        <v>211</v>
      </c>
      <c r="M1" s="105"/>
      <c r="N1" s="106"/>
      <c r="P1" s="107"/>
      <c r="Q1" s="108"/>
      <c r="R1" s="109"/>
    </row>
    <row r="2" spans="2:17" s="110" customFormat="1" ht="18.75" customHeight="1">
      <c r="B2" s="472" t="s">
        <v>1</v>
      </c>
      <c r="C2" s="472"/>
      <c r="D2" s="472"/>
      <c r="E2" s="472"/>
      <c r="F2" s="472"/>
      <c r="G2" s="472"/>
      <c r="H2" s="472"/>
      <c r="I2" s="472"/>
      <c r="J2" s="472"/>
      <c r="K2" s="472"/>
      <c r="L2" s="112" t="s">
        <v>192</v>
      </c>
      <c r="M2" s="106"/>
      <c r="N2" s="106"/>
      <c r="P2" s="113"/>
      <c r="Q2" s="114"/>
    </row>
    <row r="3" spans="2:17" s="110" customFormat="1" ht="19.5" customHeight="1">
      <c r="B3" s="473" t="s">
        <v>193</v>
      </c>
      <c r="C3" s="473"/>
      <c r="D3" s="473"/>
      <c r="E3" s="473"/>
      <c r="F3" s="473"/>
      <c r="G3" s="473"/>
      <c r="H3" s="473"/>
      <c r="I3" s="473"/>
      <c r="J3" s="473"/>
      <c r="K3" s="473"/>
      <c r="L3" s="484" t="s">
        <v>212</v>
      </c>
      <c r="M3" s="484"/>
      <c r="N3" s="484"/>
      <c r="P3" s="117"/>
      <c r="Q3" s="108"/>
    </row>
    <row r="4" spans="2:17" s="110" customFormat="1" ht="21.75" customHeight="1">
      <c r="B4" s="484" t="s">
        <v>195</v>
      </c>
      <c r="C4" s="484"/>
      <c r="D4" s="484"/>
      <c r="E4" s="484"/>
      <c r="F4" s="484"/>
      <c r="G4" s="484"/>
      <c r="H4" s="484"/>
      <c r="I4" s="484"/>
      <c r="J4" s="484"/>
      <c r="K4" s="484"/>
      <c r="L4" s="484" t="s">
        <v>213</v>
      </c>
      <c r="M4" s="484"/>
      <c r="N4" s="484"/>
      <c r="P4" s="118"/>
      <c r="Q4" s="108"/>
    </row>
    <row r="5" spans="2:17" s="110" customFormat="1" ht="21.75" customHeight="1">
      <c r="B5" s="476" t="s">
        <v>197</v>
      </c>
      <c r="C5" s="476"/>
      <c r="D5" s="476"/>
      <c r="E5" s="476"/>
      <c r="F5" s="476"/>
      <c r="G5" s="476"/>
      <c r="H5" s="476"/>
      <c r="I5" s="476"/>
      <c r="J5" s="476"/>
      <c r="K5" s="476"/>
      <c r="L5" s="492"/>
      <c r="M5" s="492"/>
      <c r="N5" s="105"/>
      <c r="P5" s="118"/>
      <c r="Q5" s="108"/>
    </row>
    <row r="6" spans="2:17" s="110" customFormat="1" ht="28.5" customHeight="1">
      <c r="B6" s="477" t="s">
        <v>198</v>
      </c>
      <c r="C6" s="477"/>
      <c r="D6" s="477"/>
      <c r="E6" s="477"/>
      <c r="F6" s="477"/>
      <c r="G6" s="477"/>
      <c r="H6" s="477"/>
      <c r="I6" s="477"/>
      <c r="J6" s="477"/>
      <c r="K6" s="477"/>
      <c r="L6" s="121"/>
      <c r="M6" s="106"/>
      <c r="N6" s="106"/>
      <c r="O6" s="122"/>
      <c r="P6" s="117"/>
      <c r="Q6" s="108"/>
    </row>
    <row r="7" spans="7:22" s="110" customFormat="1" ht="20.25" customHeight="1">
      <c r="G7" s="200"/>
      <c r="P7" s="117"/>
      <c r="Q7" s="108"/>
      <c r="V7" s="122"/>
    </row>
    <row r="8" spans="2:26" s="110" customFormat="1" ht="20.25" customHeight="1">
      <c r="B8" s="477" t="s">
        <v>214</v>
      </c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117"/>
      <c r="Q8" s="108"/>
      <c r="R8" s="109"/>
      <c r="S8" s="109"/>
      <c r="T8" s="109"/>
      <c r="U8" s="109"/>
      <c r="V8" s="109"/>
      <c r="W8" s="109"/>
      <c r="X8" s="109"/>
      <c r="Y8" s="109"/>
      <c r="Z8" s="109"/>
    </row>
    <row r="9" spans="3:27" s="110" customFormat="1" ht="19.5" thickBot="1">
      <c r="C9" s="222"/>
      <c r="D9" s="223"/>
      <c r="E9" s="125"/>
      <c r="F9" s="125"/>
      <c r="G9" s="224"/>
      <c r="H9" s="125"/>
      <c r="I9" s="127"/>
      <c r="J9" s="128"/>
      <c r="K9" s="128"/>
      <c r="L9" s="128"/>
      <c r="M9" s="128"/>
      <c r="N9" s="129"/>
      <c r="O9" s="130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2:15" ht="15.75" customHeight="1">
      <c r="B10" s="478" t="s">
        <v>3</v>
      </c>
      <c r="C10" s="480" t="s">
        <v>4</v>
      </c>
      <c r="D10" s="482" t="s">
        <v>2</v>
      </c>
      <c r="E10" s="480" t="s">
        <v>14</v>
      </c>
      <c r="F10" s="480" t="s">
        <v>31</v>
      </c>
      <c r="G10" s="480" t="s">
        <v>12</v>
      </c>
      <c r="H10" s="480" t="s">
        <v>215</v>
      </c>
      <c r="I10" s="497" t="s">
        <v>216</v>
      </c>
      <c r="J10" s="482" t="s">
        <v>200</v>
      </c>
      <c r="K10" s="482"/>
      <c r="L10" s="502" t="s">
        <v>217</v>
      </c>
      <c r="M10" s="497" t="s">
        <v>202</v>
      </c>
      <c r="N10" s="499" t="s">
        <v>203</v>
      </c>
      <c r="O10" s="109"/>
    </row>
    <row r="11" spans="2:15" ht="18" customHeight="1" thickBot="1">
      <c r="B11" s="501"/>
      <c r="C11" s="494"/>
      <c r="D11" s="495"/>
      <c r="E11" s="494"/>
      <c r="F11" s="494"/>
      <c r="G11" s="494"/>
      <c r="H11" s="494"/>
      <c r="I11" s="498"/>
      <c r="J11" s="225">
        <v>1</v>
      </c>
      <c r="K11" s="225">
        <v>2</v>
      </c>
      <c r="L11" s="503"/>
      <c r="M11" s="498"/>
      <c r="N11" s="500"/>
      <c r="O11" s="109"/>
    </row>
    <row r="12" spans="2:15" ht="19.5" customHeight="1">
      <c r="B12" s="226">
        <v>1</v>
      </c>
      <c r="C12" s="227">
        <v>28</v>
      </c>
      <c r="D12" s="228" t="s">
        <v>84</v>
      </c>
      <c r="E12" s="229" t="s">
        <v>85</v>
      </c>
      <c r="F12" s="230"/>
      <c r="G12" s="231" t="s">
        <v>67</v>
      </c>
      <c r="H12" s="232" t="s">
        <v>218</v>
      </c>
      <c r="I12" s="233">
        <v>535</v>
      </c>
      <c r="J12" s="233">
        <v>95</v>
      </c>
      <c r="K12" s="233"/>
      <c r="L12" s="234">
        <v>95</v>
      </c>
      <c r="M12" s="234">
        <v>630</v>
      </c>
      <c r="N12" s="235">
        <v>1</v>
      </c>
      <c r="O12" s="109"/>
    </row>
    <row r="13" spans="2:15" ht="19.5" customHeight="1">
      <c r="B13" s="236">
        <v>2</v>
      </c>
      <c r="C13" s="150">
        <v>50</v>
      </c>
      <c r="D13" s="237" t="s">
        <v>133</v>
      </c>
      <c r="E13" s="238" t="s">
        <v>134</v>
      </c>
      <c r="F13" s="239" t="s">
        <v>132</v>
      </c>
      <c r="G13" s="240" t="s">
        <v>43</v>
      </c>
      <c r="H13" s="240" t="s">
        <v>219</v>
      </c>
      <c r="I13" s="241">
        <v>545</v>
      </c>
      <c r="J13" s="241">
        <v>80</v>
      </c>
      <c r="K13" s="241"/>
      <c r="L13" s="242">
        <v>80</v>
      </c>
      <c r="M13" s="242">
        <v>625</v>
      </c>
      <c r="N13" s="243">
        <v>2</v>
      </c>
      <c r="O13" s="109"/>
    </row>
    <row r="14" spans="2:15" ht="19.5" customHeight="1">
      <c r="B14" s="226">
        <v>3</v>
      </c>
      <c r="C14" s="148">
        <v>12</v>
      </c>
      <c r="D14" s="244" t="s">
        <v>47</v>
      </c>
      <c r="E14" s="245" t="s">
        <v>48</v>
      </c>
      <c r="F14" s="246" t="s">
        <v>42</v>
      </c>
      <c r="G14" s="148" t="s">
        <v>43</v>
      </c>
      <c r="H14" s="247" t="s">
        <v>220</v>
      </c>
      <c r="I14" s="248">
        <v>440</v>
      </c>
      <c r="J14" s="249">
        <v>95</v>
      </c>
      <c r="K14" s="249"/>
      <c r="L14" s="242">
        <v>95</v>
      </c>
      <c r="M14" s="242">
        <v>535</v>
      </c>
      <c r="N14" s="243">
        <v>3</v>
      </c>
      <c r="O14" s="109"/>
    </row>
    <row r="15" spans="2:15" ht="19.5" customHeight="1">
      <c r="B15" s="236">
        <v>4</v>
      </c>
      <c r="C15" s="148">
        <v>14</v>
      </c>
      <c r="D15" s="244" t="s">
        <v>51</v>
      </c>
      <c r="E15" s="250" t="s">
        <v>52</v>
      </c>
      <c r="F15" s="251" t="s">
        <v>42</v>
      </c>
      <c r="G15" s="142" t="s">
        <v>43</v>
      </c>
      <c r="H15" s="247" t="s">
        <v>220</v>
      </c>
      <c r="I15" s="252">
        <v>435</v>
      </c>
      <c r="J15" s="249">
        <v>95</v>
      </c>
      <c r="K15" s="249"/>
      <c r="L15" s="242">
        <v>95</v>
      </c>
      <c r="M15" s="242">
        <v>530</v>
      </c>
      <c r="N15" s="253">
        <v>4</v>
      </c>
      <c r="O15" s="109"/>
    </row>
    <row r="16" spans="2:15" ht="19.5" customHeight="1">
      <c r="B16" s="226">
        <v>5</v>
      </c>
      <c r="C16" s="254">
        <v>29</v>
      </c>
      <c r="D16" s="255" t="s">
        <v>86</v>
      </c>
      <c r="E16" s="256" t="s">
        <v>87</v>
      </c>
      <c r="F16" s="257"/>
      <c r="G16" s="258" t="s">
        <v>67</v>
      </c>
      <c r="H16" s="247" t="s">
        <v>220</v>
      </c>
      <c r="I16" s="252">
        <v>424</v>
      </c>
      <c r="J16" s="259">
        <v>100</v>
      </c>
      <c r="K16" s="259"/>
      <c r="L16" s="242">
        <v>100</v>
      </c>
      <c r="M16" s="242">
        <v>524</v>
      </c>
      <c r="N16" s="243">
        <v>5</v>
      </c>
      <c r="O16" s="109"/>
    </row>
    <row r="17" spans="2:15" ht="19.5" customHeight="1">
      <c r="B17" s="236">
        <v>6</v>
      </c>
      <c r="C17" s="142">
        <v>27</v>
      </c>
      <c r="D17" s="260" t="s">
        <v>82</v>
      </c>
      <c r="E17" s="250" t="s">
        <v>83</v>
      </c>
      <c r="F17" s="251"/>
      <c r="G17" s="258" t="s">
        <v>67</v>
      </c>
      <c r="H17" s="247" t="s">
        <v>220</v>
      </c>
      <c r="I17" s="252">
        <v>424</v>
      </c>
      <c r="J17" s="259">
        <v>95</v>
      </c>
      <c r="K17" s="259"/>
      <c r="L17" s="242">
        <v>95</v>
      </c>
      <c r="M17" s="242">
        <v>519</v>
      </c>
      <c r="N17" s="243">
        <v>6</v>
      </c>
      <c r="O17" s="109"/>
    </row>
    <row r="18" spans="2:14" ht="19.5" customHeight="1">
      <c r="B18" s="226">
        <v>7</v>
      </c>
      <c r="C18" s="254">
        <v>20</v>
      </c>
      <c r="D18" s="255" t="s">
        <v>69</v>
      </c>
      <c r="E18" s="256" t="s">
        <v>70</v>
      </c>
      <c r="F18" s="257" t="s">
        <v>57</v>
      </c>
      <c r="G18" s="258" t="s">
        <v>43</v>
      </c>
      <c r="H18" s="247" t="s">
        <v>220</v>
      </c>
      <c r="I18" s="248">
        <v>410</v>
      </c>
      <c r="J18" s="259" t="s">
        <v>221</v>
      </c>
      <c r="K18" s="259">
        <v>100</v>
      </c>
      <c r="L18" s="242">
        <v>100</v>
      </c>
      <c r="M18" s="242">
        <v>510</v>
      </c>
      <c r="N18" s="243">
        <v>7</v>
      </c>
    </row>
    <row r="19" spans="2:14" ht="19.5" customHeight="1">
      <c r="B19" s="236">
        <v>8</v>
      </c>
      <c r="C19" s="254">
        <v>43</v>
      </c>
      <c r="D19" s="255" t="s">
        <v>116</v>
      </c>
      <c r="E19" s="256" t="s">
        <v>117</v>
      </c>
      <c r="F19" s="257" t="s">
        <v>118</v>
      </c>
      <c r="G19" s="240" t="s">
        <v>43</v>
      </c>
      <c r="H19" s="240" t="s">
        <v>222</v>
      </c>
      <c r="I19" s="252">
        <v>435</v>
      </c>
      <c r="J19" s="236">
        <v>50</v>
      </c>
      <c r="K19" s="236"/>
      <c r="L19" s="242">
        <v>50</v>
      </c>
      <c r="M19" s="242">
        <v>485</v>
      </c>
      <c r="N19" s="243">
        <v>8</v>
      </c>
    </row>
    <row r="20" spans="2:15" ht="19.5" customHeight="1">
      <c r="B20" s="226">
        <v>9</v>
      </c>
      <c r="C20" s="261">
        <v>47</v>
      </c>
      <c r="D20" s="255" t="s">
        <v>125</v>
      </c>
      <c r="E20" s="256" t="s">
        <v>190</v>
      </c>
      <c r="F20" s="257" t="s">
        <v>126</v>
      </c>
      <c r="G20" s="262" t="s">
        <v>43</v>
      </c>
      <c r="H20" s="240" t="s">
        <v>223</v>
      </c>
      <c r="I20" s="241">
        <v>395</v>
      </c>
      <c r="J20" s="241" t="s">
        <v>221</v>
      </c>
      <c r="K20" s="241">
        <v>70</v>
      </c>
      <c r="L20" s="242">
        <v>70</v>
      </c>
      <c r="M20" s="242">
        <v>465</v>
      </c>
      <c r="N20" s="243">
        <v>9</v>
      </c>
      <c r="O20" s="109"/>
    </row>
    <row r="21" spans="2:15" ht="19.5" customHeight="1">
      <c r="B21" s="236">
        <v>10</v>
      </c>
      <c r="C21" s="148">
        <v>16</v>
      </c>
      <c r="D21" s="244" t="s">
        <v>55</v>
      </c>
      <c r="E21" s="245" t="s">
        <v>56</v>
      </c>
      <c r="F21" s="246" t="s">
        <v>57</v>
      </c>
      <c r="G21" s="148" t="s">
        <v>43</v>
      </c>
      <c r="H21" s="247" t="s">
        <v>220</v>
      </c>
      <c r="I21" s="252">
        <v>395</v>
      </c>
      <c r="J21" s="259">
        <v>60</v>
      </c>
      <c r="K21" s="259"/>
      <c r="L21" s="242">
        <v>60</v>
      </c>
      <c r="M21" s="242">
        <v>455</v>
      </c>
      <c r="N21" s="243">
        <v>10</v>
      </c>
      <c r="O21" s="109"/>
    </row>
    <row r="22" spans="2:15" ht="19.5" customHeight="1">
      <c r="B22" s="226">
        <v>11</v>
      </c>
      <c r="C22" s="254">
        <v>36</v>
      </c>
      <c r="D22" s="255" t="s">
        <v>101</v>
      </c>
      <c r="E22" s="256" t="s">
        <v>102</v>
      </c>
      <c r="F22" s="257" t="s">
        <v>103</v>
      </c>
      <c r="G22" s="240" t="s">
        <v>43</v>
      </c>
      <c r="H22" s="240" t="s">
        <v>222</v>
      </c>
      <c r="I22" s="259">
        <v>405</v>
      </c>
      <c r="J22" s="259">
        <v>45</v>
      </c>
      <c r="K22" s="259"/>
      <c r="L22" s="242">
        <v>45</v>
      </c>
      <c r="M22" s="242">
        <v>450</v>
      </c>
      <c r="N22" s="243">
        <v>11</v>
      </c>
      <c r="O22" s="109"/>
    </row>
    <row r="23" spans="2:15" ht="19.5" customHeight="1">
      <c r="B23" s="236">
        <v>12</v>
      </c>
      <c r="C23" s="261">
        <v>49</v>
      </c>
      <c r="D23" s="255" t="s">
        <v>130</v>
      </c>
      <c r="E23" s="256" t="s">
        <v>131</v>
      </c>
      <c r="F23" s="257" t="s">
        <v>132</v>
      </c>
      <c r="G23" s="262" t="s">
        <v>43</v>
      </c>
      <c r="H23" s="240" t="s">
        <v>224</v>
      </c>
      <c r="I23" s="241">
        <v>400</v>
      </c>
      <c r="J23" s="241">
        <v>35</v>
      </c>
      <c r="K23" s="241"/>
      <c r="L23" s="242">
        <v>35</v>
      </c>
      <c r="M23" s="242">
        <v>435</v>
      </c>
      <c r="N23" s="253">
        <v>12</v>
      </c>
      <c r="O23" s="109"/>
    </row>
    <row r="24" spans="2:15" ht="19.5" customHeight="1">
      <c r="B24" s="226">
        <v>13</v>
      </c>
      <c r="C24" s="254">
        <v>42</v>
      </c>
      <c r="D24" s="237" t="s">
        <v>114</v>
      </c>
      <c r="E24" s="256" t="s">
        <v>115</v>
      </c>
      <c r="F24" s="257" t="s">
        <v>103</v>
      </c>
      <c r="G24" s="240" t="s">
        <v>43</v>
      </c>
      <c r="H24" s="240" t="s">
        <v>225</v>
      </c>
      <c r="I24" s="248">
        <v>354</v>
      </c>
      <c r="J24" s="259">
        <v>75</v>
      </c>
      <c r="K24" s="259"/>
      <c r="L24" s="242">
        <v>75</v>
      </c>
      <c r="M24" s="242">
        <v>429</v>
      </c>
      <c r="N24" s="243">
        <v>13</v>
      </c>
      <c r="O24" s="109"/>
    </row>
    <row r="25" spans="2:14" ht="19.5" customHeight="1">
      <c r="B25" s="236">
        <v>14</v>
      </c>
      <c r="C25" s="150">
        <v>69</v>
      </c>
      <c r="D25" s="263" t="s">
        <v>177</v>
      </c>
      <c r="E25" s="263" t="s">
        <v>186</v>
      </c>
      <c r="F25" s="264" t="s">
        <v>178</v>
      </c>
      <c r="G25" s="240" t="s">
        <v>43</v>
      </c>
      <c r="H25" s="240" t="s">
        <v>226</v>
      </c>
      <c r="I25" s="241">
        <v>345</v>
      </c>
      <c r="J25" s="241">
        <v>80</v>
      </c>
      <c r="K25" s="241"/>
      <c r="L25" s="242">
        <v>80</v>
      </c>
      <c r="M25" s="242">
        <v>425</v>
      </c>
      <c r="N25" s="253">
        <v>14</v>
      </c>
    </row>
    <row r="26" spans="2:14" ht="19.5" customHeight="1">
      <c r="B26" s="226">
        <v>15</v>
      </c>
      <c r="C26" s="150">
        <v>61</v>
      </c>
      <c r="D26" s="263" t="s">
        <v>158</v>
      </c>
      <c r="E26" s="263" t="s">
        <v>159</v>
      </c>
      <c r="F26" s="264" t="s">
        <v>157</v>
      </c>
      <c r="G26" s="240" t="s">
        <v>43</v>
      </c>
      <c r="H26" s="240" t="s">
        <v>226</v>
      </c>
      <c r="I26" s="241">
        <v>328</v>
      </c>
      <c r="J26" s="241">
        <v>70</v>
      </c>
      <c r="K26" s="241"/>
      <c r="L26" s="242">
        <v>70</v>
      </c>
      <c r="M26" s="242">
        <v>398</v>
      </c>
      <c r="N26" s="243">
        <v>15</v>
      </c>
    </row>
    <row r="27" spans="2:14" ht="19.5" customHeight="1">
      <c r="B27" s="236">
        <v>16</v>
      </c>
      <c r="C27" s="150">
        <v>60</v>
      </c>
      <c r="D27" s="238" t="s">
        <v>155</v>
      </c>
      <c r="E27" s="238" t="s">
        <v>156</v>
      </c>
      <c r="F27" s="239" t="s">
        <v>157</v>
      </c>
      <c r="G27" s="240" t="s">
        <v>43</v>
      </c>
      <c r="H27" s="240" t="s">
        <v>226</v>
      </c>
      <c r="I27" s="241">
        <v>310</v>
      </c>
      <c r="J27" s="241" t="s">
        <v>221</v>
      </c>
      <c r="K27" s="241">
        <v>70</v>
      </c>
      <c r="L27" s="242">
        <v>70</v>
      </c>
      <c r="M27" s="242">
        <v>380</v>
      </c>
      <c r="N27" s="253">
        <v>16</v>
      </c>
    </row>
    <row r="28" spans="2:14" ht="19.5" customHeight="1">
      <c r="B28" s="226">
        <v>17</v>
      </c>
      <c r="C28" s="254">
        <v>33</v>
      </c>
      <c r="D28" s="255" t="s">
        <v>95</v>
      </c>
      <c r="E28" s="256" t="s">
        <v>96</v>
      </c>
      <c r="F28" s="257" t="s">
        <v>90</v>
      </c>
      <c r="G28" s="258" t="s">
        <v>43</v>
      </c>
      <c r="H28" s="240" t="s">
        <v>226</v>
      </c>
      <c r="I28" s="248">
        <v>295</v>
      </c>
      <c r="J28" s="259">
        <v>70</v>
      </c>
      <c r="K28" s="259"/>
      <c r="L28" s="242">
        <v>70</v>
      </c>
      <c r="M28" s="242">
        <v>365</v>
      </c>
      <c r="N28" s="253">
        <v>17</v>
      </c>
    </row>
    <row r="29" spans="2:14" ht="19.5" customHeight="1">
      <c r="B29" s="236">
        <v>18</v>
      </c>
      <c r="C29" s="254">
        <v>40</v>
      </c>
      <c r="D29" s="255" t="s">
        <v>110</v>
      </c>
      <c r="E29" s="250" t="s">
        <v>111</v>
      </c>
      <c r="F29" s="251" t="s">
        <v>103</v>
      </c>
      <c r="G29" s="258" t="s">
        <v>43</v>
      </c>
      <c r="H29" s="240" t="s">
        <v>227</v>
      </c>
      <c r="I29" s="248">
        <v>295</v>
      </c>
      <c r="J29" s="259">
        <v>65</v>
      </c>
      <c r="K29" s="259"/>
      <c r="L29" s="242">
        <v>65</v>
      </c>
      <c r="M29" s="242">
        <v>360</v>
      </c>
      <c r="N29" s="243">
        <v>18</v>
      </c>
    </row>
    <row r="30" spans="2:14" ht="19.5" customHeight="1">
      <c r="B30" s="226">
        <v>19</v>
      </c>
      <c r="C30" s="254">
        <v>46</v>
      </c>
      <c r="D30" s="255" t="s">
        <v>123</v>
      </c>
      <c r="E30" s="256" t="s">
        <v>124</v>
      </c>
      <c r="F30" s="257" t="s">
        <v>118</v>
      </c>
      <c r="G30" s="240" t="s">
        <v>43</v>
      </c>
      <c r="H30" s="240" t="s">
        <v>228</v>
      </c>
      <c r="I30" s="252">
        <v>290</v>
      </c>
      <c r="J30" s="236">
        <v>70</v>
      </c>
      <c r="K30" s="236"/>
      <c r="L30" s="242">
        <v>70</v>
      </c>
      <c r="M30" s="242">
        <v>360</v>
      </c>
      <c r="N30" s="253">
        <v>19</v>
      </c>
    </row>
    <row r="31" spans="2:14" ht="19.5" customHeight="1">
      <c r="B31" s="236">
        <v>20</v>
      </c>
      <c r="C31" s="161">
        <v>70</v>
      </c>
      <c r="D31" s="263" t="s">
        <v>185</v>
      </c>
      <c r="E31" s="240">
        <v>42</v>
      </c>
      <c r="F31" s="264"/>
      <c r="G31" s="240" t="s">
        <v>182</v>
      </c>
      <c r="H31" s="240" t="s">
        <v>229</v>
      </c>
      <c r="I31" s="241">
        <v>245</v>
      </c>
      <c r="J31" s="241">
        <v>70</v>
      </c>
      <c r="K31" s="241"/>
      <c r="L31" s="242">
        <v>70</v>
      </c>
      <c r="M31" s="242">
        <v>315</v>
      </c>
      <c r="N31" s="243">
        <v>20</v>
      </c>
    </row>
    <row r="32" spans="2:14" ht="19.5" customHeight="1">
      <c r="B32" s="226">
        <v>21</v>
      </c>
      <c r="C32" s="142">
        <v>17</v>
      </c>
      <c r="D32" s="260" t="s">
        <v>58</v>
      </c>
      <c r="E32" s="250" t="s">
        <v>59</v>
      </c>
      <c r="F32" s="251" t="s">
        <v>57</v>
      </c>
      <c r="G32" s="142" t="s">
        <v>43</v>
      </c>
      <c r="H32" s="240" t="s">
        <v>230</v>
      </c>
      <c r="I32" s="236">
        <v>200</v>
      </c>
      <c r="J32" s="236">
        <v>65</v>
      </c>
      <c r="K32" s="236"/>
      <c r="L32" s="242">
        <v>65</v>
      </c>
      <c r="M32" s="242">
        <v>265</v>
      </c>
      <c r="N32" s="243">
        <v>21</v>
      </c>
    </row>
    <row r="33" spans="2:14" ht="19.5" customHeight="1">
      <c r="B33" s="236">
        <v>22</v>
      </c>
      <c r="C33" s="150">
        <v>73</v>
      </c>
      <c r="D33" s="238" t="s">
        <v>187</v>
      </c>
      <c r="E33" s="238" t="s">
        <v>188</v>
      </c>
      <c r="F33" s="239" t="s">
        <v>189</v>
      </c>
      <c r="G33" s="240" t="s">
        <v>43</v>
      </c>
      <c r="H33" s="240" t="s">
        <v>231</v>
      </c>
      <c r="I33" s="241">
        <v>200</v>
      </c>
      <c r="J33" s="241">
        <v>65</v>
      </c>
      <c r="K33" s="241"/>
      <c r="L33" s="242">
        <v>65</v>
      </c>
      <c r="M33" s="242">
        <v>265</v>
      </c>
      <c r="N33" s="243">
        <v>22</v>
      </c>
    </row>
    <row r="34" spans="2:14" ht="19.5" customHeight="1">
      <c r="B34" s="226">
        <v>23</v>
      </c>
      <c r="C34" s="148">
        <v>10</v>
      </c>
      <c r="D34" s="244" t="s">
        <v>40</v>
      </c>
      <c r="E34" s="245" t="s">
        <v>41</v>
      </c>
      <c r="F34" s="246" t="s">
        <v>42</v>
      </c>
      <c r="G34" s="148" t="s">
        <v>43</v>
      </c>
      <c r="H34" s="247" t="s">
        <v>232</v>
      </c>
      <c r="I34" s="248">
        <v>505</v>
      </c>
      <c r="J34" s="259"/>
      <c r="K34" s="259"/>
      <c r="L34" s="242">
        <v>0</v>
      </c>
      <c r="M34" s="242">
        <v>0</v>
      </c>
      <c r="N34" s="253">
        <v>23</v>
      </c>
    </row>
    <row r="35" spans="2:14" ht="19.5" customHeight="1">
      <c r="B35" s="236">
        <v>24</v>
      </c>
      <c r="C35" s="150">
        <v>51</v>
      </c>
      <c r="D35" s="265" t="s">
        <v>135</v>
      </c>
      <c r="E35" s="263" t="s">
        <v>136</v>
      </c>
      <c r="F35" s="264" t="s">
        <v>132</v>
      </c>
      <c r="G35" s="240" t="s">
        <v>43</v>
      </c>
      <c r="H35" s="240" t="s">
        <v>222</v>
      </c>
      <c r="I35" s="241">
        <v>460</v>
      </c>
      <c r="J35" s="241"/>
      <c r="K35" s="241"/>
      <c r="L35" s="242">
        <v>0</v>
      </c>
      <c r="M35" s="242">
        <v>0</v>
      </c>
      <c r="N35" s="253">
        <v>24</v>
      </c>
    </row>
    <row r="36" spans="2:14" ht="19.5" customHeight="1">
      <c r="B36" s="226">
        <v>25</v>
      </c>
      <c r="C36" s="254">
        <v>34</v>
      </c>
      <c r="D36" s="255" t="s">
        <v>97</v>
      </c>
      <c r="E36" s="256" t="s">
        <v>98</v>
      </c>
      <c r="F36" s="257" t="s">
        <v>90</v>
      </c>
      <c r="G36" s="258" t="s">
        <v>43</v>
      </c>
      <c r="H36" s="240" t="s">
        <v>225</v>
      </c>
      <c r="I36" s="248">
        <v>315</v>
      </c>
      <c r="J36" s="259"/>
      <c r="K36" s="259"/>
      <c r="L36" s="242">
        <v>0</v>
      </c>
      <c r="M36" s="242">
        <v>0</v>
      </c>
      <c r="N36" s="243">
        <v>25</v>
      </c>
    </row>
    <row r="37" spans="2:14" ht="19.5" customHeight="1">
      <c r="B37" s="236">
        <v>26</v>
      </c>
      <c r="C37" s="150">
        <v>55</v>
      </c>
      <c r="D37" s="263" t="s">
        <v>142</v>
      </c>
      <c r="E37" s="263" t="s">
        <v>143</v>
      </c>
      <c r="F37" s="264" t="s">
        <v>144</v>
      </c>
      <c r="G37" s="240" t="s">
        <v>43</v>
      </c>
      <c r="H37" s="240" t="s">
        <v>230</v>
      </c>
      <c r="I37" s="241">
        <v>210</v>
      </c>
      <c r="J37" s="241" t="s">
        <v>221</v>
      </c>
      <c r="K37" s="241"/>
      <c r="L37" s="242">
        <v>0</v>
      </c>
      <c r="M37" s="242">
        <v>0</v>
      </c>
      <c r="N37" s="253">
        <v>26</v>
      </c>
    </row>
    <row r="38" spans="2:14" ht="19.5" customHeight="1">
      <c r="B38" s="420">
        <v>27</v>
      </c>
      <c r="C38" s="393">
        <v>15</v>
      </c>
      <c r="D38" s="421" t="s">
        <v>53</v>
      </c>
      <c r="E38" s="422" t="s">
        <v>54</v>
      </c>
      <c r="F38" s="423" t="s">
        <v>42</v>
      </c>
      <c r="G38" s="394" t="s">
        <v>43</v>
      </c>
      <c r="H38" s="424" t="s">
        <v>222</v>
      </c>
      <c r="I38" s="425"/>
      <c r="J38" s="425" t="s">
        <v>221</v>
      </c>
      <c r="K38" s="425" t="s">
        <v>221</v>
      </c>
      <c r="L38" s="425">
        <v>0</v>
      </c>
      <c r="M38" s="425">
        <v>0</v>
      </c>
      <c r="N38" s="448"/>
    </row>
    <row r="39" spans="2:14" ht="19.5" customHeight="1">
      <c r="B39" s="425">
        <v>28</v>
      </c>
      <c r="C39" s="393">
        <v>11</v>
      </c>
      <c r="D39" s="426" t="s">
        <v>45</v>
      </c>
      <c r="E39" s="427" t="s">
        <v>46</v>
      </c>
      <c r="F39" s="428" t="s">
        <v>42</v>
      </c>
      <c r="G39" s="393" t="s">
        <v>43</v>
      </c>
      <c r="H39" s="394"/>
      <c r="I39" s="429"/>
      <c r="J39" s="425"/>
      <c r="K39" s="425"/>
      <c r="L39" s="425">
        <v>0</v>
      </c>
      <c r="M39" s="425">
        <v>0</v>
      </c>
      <c r="N39" s="448"/>
    </row>
    <row r="40" spans="2:14" ht="19.5" customHeight="1">
      <c r="B40" s="420">
        <v>29</v>
      </c>
      <c r="C40" s="393">
        <v>13</v>
      </c>
      <c r="D40" s="430" t="s">
        <v>49</v>
      </c>
      <c r="E40" s="422" t="s">
        <v>50</v>
      </c>
      <c r="F40" s="423" t="s">
        <v>42</v>
      </c>
      <c r="G40" s="394" t="s">
        <v>43</v>
      </c>
      <c r="H40" s="431"/>
      <c r="I40" s="432"/>
      <c r="J40" s="425"/>
      <c r="K40" s="425"/>
      <c r="L40" s="425">
        <v>0</v>
      </c>
      <c r="M40" s="425">
        <v>0</v>
      </c>
      <c r="N40" s="448"/>
    </row>
    <row r="41" spans="2:14" ht="19.5" customHeight="1">
      <c r="B41" s="425">
        <v>30</v>
      </c>
      <c r="C41" s="394">
        <v>24</v>
      </c>
      <c r="D41" s="430" t="s">
        <v>74</v>
      </c>
      <c r="E41" s="422" t="s">
        <v>77</v>
      </c>
      <c r="F41" s="423"/>
      <c r="G41" s="433" t="s">
        <v>67</v>
      </c>
      <c r="H41" s="434"/>
      <c r="I41" s="432"/>
      <c r="J41" s="425"/>
      <c r="K41" s="425"/>
      <c r="L41" s="425">
        <v>0</v>
      </c>
      <c r="M41" s="425">
        <v>0</v>
      </c>
      <c r="N41" s="448"/>
    </row>
    <row r="42" spans="2:14" ht="19.5" customHeight="1">
      <c r="B42" s="420">
        <v>31</v>
      </c>
      <c r="C42" s="435">
        <v>35</v>
      </c>
      <c r="D42" s="436" t="s">
        <v>99</v>
      </c>
      <c r="E42" s="437" t="s">
        <v>100</v>
      </c>
      <c r="F42" s="438" t="s">
        <v>90</v>
      </c>
      <c r="G42" s="434" t="s">
        <v>43</v>
      </c>
      <c r="H42" s="434"/>
      <c r="I42" s="432"/>
      <c r="J42" s="425"/>
      <c r="K42" s="425"/>
      <c r="L42" s="425">
        <v>0</v>
      </c>
      <c r="M42" s="425">
        <v>0</v>
      </c>
      <c r="N42" s="448"/>
    </row>
    <row r="43" spans="2:14" ht="19.5" customHeight="1">
      <c r="B43" s="425">
        <v>32</v>
      </c>
      <c r="C43" s="418">
        <v>56</v>
      </c>
      <c r="D43" s="439" t="s">
        <v>145</v>
      </c>
      <c r="E43" s="434" t="s">
        <v>146</v>
      </c>
      <c r="F43" s="440" t="s">
        <v>144</v>
      </c>
      <c r="G43" s="434" t="s">
        <v>43</v>
      </c>
      <c r="H43" s="434"/>
      <c r="I43" s="441"/>
      <c r="J43" s="441"/>
      <c r="K43" s="441"/>
      <c r="L43" s="425">
        <v>0</v>
      </c>
      <c r="M43" s="425">
        <v>0</v>
      </c>
      <c r="N43" s="449"/>
    </row>
    <row r="44" spans="2:14" ht="19.5" customHeight="1">
      <c r="B44" s="241"/>
      <c r="C44" s="266"/>
      <c r="D44" s="241"/>
      <c r="E44" s="241"/>
      <c r="F44" s="267"/>
      <c r="G44" s="240"/>
      <c r="H44" s="241"/>
      <c r="I44" s="241"/>
      <c r="J44" s="241"/>
      <c r="K44" s="241"/>
      <c r="L44" s="268"/>
      <c r="M44" s="268"/>
      <c r="N44" s="253"/>
    </row>
    <row r="45" spans="2:14" ht="19.5" customHeight="1" thickBot="1">
      <c r="B45" s="269"/>
      <c r="C45" s="270"/>
      <c r="D45" s="271"/>
      <c r="E45" s="271"/>
      <c r="F45" s="272"/>
      <c r="G45" s="273"/>
      <c r="H45" s="271"/>
      <c r="I45" s="271"/>
      <c r="J45" s="271"/>
      <c r="K45" s="271"/>
      <c r="L45" s="274"/>
      <c r="M45" s="274"/>
      <c r="N45" s="275"/>
    </row>
    <row r="46" spans="3:15" ht="19.5" customHeight="1">
      <c r="C46" s="171" t="s">
        <v>204</v>
      </c>
      <c r="D46" s="171"/>
      <c r="E46" s="171"/>
      <c r="F46" s="171"/>
      <c r="G46" s="170"/>
      <c r="H46" s="173"/>
      <c r="I46" s="171"/>
      <c r="J46" s="174"/>
      <c r="K46" s="175"/>
      <c r="L46" s="176"/>
      <c r="M46" s="177"/>
      <c r="N46" s="175"/>
      <c r="O46" s="109"/>
    </row>
    <row r="47" spans="3:15" ht="19.5" customHeight="1">
      <c r="C47" s="105" t="s">
        <v>233</v>
      </c>
      <c r="D47" s="183"/>
      <c r="E47" s="180"/>
      <c r="F47" s="180"/>
      <c r="G47" s="201"/>
      <c r="H47" s="181"/>
      <c r="I47" s="175"/>
      <c r="J47" s="176"/>
      <c r="K47" s="175"/>
      <c r="L47" s="175"/>
      <c r="M47" s="177"/>
      <c r="N47" s="175"/>
      <c r="O47" s="109"/>
    </row>
    <row r="48" spans="2:15" ht="19.5" customHeight="1">
      <c r="B48" s="493" t="s">
        <v>253</v>
      </c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175"/>
      <c r="O48" s="109"/>
    </row>
    <row r="49" spans="3:15" ht="19.5" customHeight="1">
      <c r="C49" s="183"/>
      <c r="D49" s="277" t="s">
        <v>234</v>
      </c>
      <c r="E49" s="191"/>
      <c r="F49" s="191"/>
      <c r="G49" s="200"/>
      <c r="H49" s="183"/>
      <c r="I49" s="172"/>
      <c r="J49" s="172"/>
      <c r="K49" s="172"/>
      <c r="L49" s="172"/>
      <c r="M49" s="172"/>
      <c r="N49" s="172"/>
      <c r="O49" s="180"/>
    </row>
    <row r="50" spans="3:15" ht="19.5" customHeight="1">
      <c r="C50" s="181"/>
      <c r="D50" s="278" t="s">
        <v>235</v>
      </c>
      <c r="E50" s="180"/>
      <c r="F50" s="180"/>
      <c r="G50" s="201"/>
      <c r="H50" s="202"/>
      <c r="I50" s="171"/>
      <c r="J50" s="171"/>
      <c r="K50" s="171"/>
      <c r="L50" s="171"/>
      <c r="M50" s="171"/>
      <c r="N50" s="171"/>
      <c r="O50" s="173"/>
    </row>
    <row r="51" spans="3:14" ht="15.75">
      <c r="C51" s="279"/>
      <c r="H51" s="181"/>
      <c r="L51" s="114"/>
      <c r="M51" s="114"/>
      <c r="N51" s="114"/>
    </row>
    <row r="52" spans="3:14" ht="15.75">
      <c r="C52" s="496"/>
      <c r="D52" s="496"/>
      <c r="E52" s="496"/>
      <c r="F52" s="496"/>
      <c r="G52" s="496"/>
      <c r="H52" s="496"/>
      <c r="I52" s="496"/>
      <c r="L52" s="114"/>
      <c r="M52" s="114"/>
      <c r="N52" s="114"/>
    </row>
    <row r="53" spans="3:13" ht="15.75">
      <c r="C53" s="281"/>
      <c r="D53" s="185"/>
      <c r="E53" s="186"/>
      <c r="F53" s="186"/>
      <c r="G53" s="202"/>
      <c r="H53" s="188"/>
      <c r="M53" s="114"/>
    </row>
    <row r="54" spans="3:13" ht="15.75">
      <c r="C54" s="496"/>
      <c r="D54" s="496"/>
      <c r="E54" s="496"/>
      <c r="F54" s="496"/>
      <c r="G54" s="496"/>
      <c r="H54" s="496"/>
      <c r="I54" s="496"/>
      <c r="M54" s="114"/>
    </row>
    <row r="55" ht="12.75">
      <c r="M55" s="114"/>
    </row>
    <row r="56" ht="12.75">
      <c r="M56" s="114"/>
    </row>
    <row r="57" ht="12.75">
      <c r="M57" s="114"/>
    </row>
    <row r="58" ht="12.75">
      <c r="M58" s="114"/>
    </row>
    <row r="59" ht="12.75">
      <c r="M59" s="114"/>
    </row>
    <row r="60" ht="12.75">
      <c r="M60" s="114"/>
    </row>
    <row r="61" ht="12.75">
      <c r="M61" s="114"/>
    </row>
    <row r="62" ht="12.75">
      <c r="M62" s="114"/>
    </row>
    <row r="63" ht="12.75">
      <c r="M63" s="114"/>
    </row>
    <row r="64" ht="12.75">
      <c r="M64" s="114"/>
    </row>
    <row r="65" ht="12.75">
      <c r="M65" s="114"/>
    </row>
    <row r="66" ht="12.75">
      <c r="M66" s="114"/>
    </row>
    <row r="67" ht="12.75">
      <c r="M67" s="114"/>
    </row>
    <row r="68" ht="12.75">
      <c r="M68" s="114"/>
    </row>
    <row r="69" ht="12.75">
      <c r="M69" s="114"/>
    </row>
    <row r="70" ht="12.75">
      <c r="M70" s="114"/>
    </row>
    <row r="71" ht="12.75">
      <c r="M71" s="114"/>
    </row>
    <row r="72" ht="12.75">
      <c r="M72" s="140"/>
    </row>
    <row r="73" ht="12.75">
      <c r="M73" s="140"/>
    </row>
    <row r="74" ht="12.75">
      <c r="M74" s="140"/>
    </row>
    <row r="75" ht="12.75">
      <c r="M75" s="140"/>
    </row>
    <row r="76" ht="15.75">
      <c r="M76" s="180"/>
    </row>
    <row r="77" ht="12.75">
      <c r="M77" s="140"/>
    </row>
    <row r="78" ht="12.75">
      <c r="M78" s="140"/>
    </row>
  </sheetData>
  <sheetProtection/>
  <mergeCells count="25">
    <mergeCell ref="B8:O8"/>
    <mergeCell ref="B10:B11"/>
    <mergeCell ref="C10:C11"/>
    <mergeCell ref="B1:K1"/>
    <mergeCell ref="B2:K2"/>
    <mergeCell ref="B3:K3"/>
    <mergeCell ref="L3:N3"/>
    <mergeCell ref="J10:K10"/>
    <mergeCell ref="L10:L11"/>
    <mergeCell ref="C54:I54"/>
    <mergeCell ref="H10:H11"/>
    <mergeCell ref="I10:I11"/>
    <mergeCell ref="B4:K4"/>
    <mergeCell ref="L4:N4"/>
    <mergeCell ref="M10:M11"/>
    <mergeCell ref="N10:N11"/>
    <mergeCell ref="B5:K5"/>
    <mergeCell ref="L5:M5"/>
    <mergeCell ref="B6:K6"/>
    <mergeCell ref="F10:F11"/>
    <mergeCell ref="G10:G11"/>
    <mergeCell ref="D10:D11"/>
    <mergeCell ref="E10:E11"/>
    <mergeCell ref="B48:M48"/>
    <mergeCell ref="C52:I52"/>
  </mergeCells>
  <printOptions horizontalCentered="1"/>
  <pageMargins left="0.5511811023622047" right="0.2362204724409449" top="0.14" bottom="0.21" header="0" footer="0"/>
  <pageSetup horizontalDpi="240" verticalDpi="24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ule____11">
    <pageSetUpPr fitToPage="1"/>
  </sheetPr>
  <dimension ref="B1:AM55"/>
  <sheetViews>
    <sheetView zoomScaleSheetLayoutView="75" workbookViewId="0" topLeftCell="A1">
      <selection activeCell="D15" sqref="D15"/>
    </sheetView>
  </sheetViews>
  <sheetFormatPr defaultColWidth="9.140625" defaultRowHeight="12.75"/>
  <cols>
    <col min="1" max="1" width="4.00390625" style="109" customWidth="1"/>
    <col min="2" max="2" width="4.140625" style="114" customWidth="1"/>
    <col min="3" max="3" width="4.8515625" style="276" customWidth="1"/>
    <col min="4" max="4" width="28.28125" style="109" customWidth="1"/>
    <col min="5" max="5" width="8.7109375" style="109" customWidth="1"/>
    <col min="6" max="6" width="10.00390625" style="109" customWidth="1"/>
    <col min="7" max="15" width="5.7109375" style="109" customWidth="1"/>
    <col min="16" max="16" width="12.7109375" style="109" customWidth="1"/>
    <col min="17" max="17" width="6.57421875" style="109" customWidth="1"/>
    <col min="18" max="18" width="8.00390625" style="109" customWidth="1"/>
    <col min="19" max="19" width="7.8515625" style="114" customWidth="1"/>
    <col min="20" max="20" width="9.140625" style="109" customWidth="1"/>
    <col min="21" max="21" width="10.421875" style="140" customWidth="1"/>
    <col min="22" max="22" width="6.8515625" style="140" customWidth="1"/>
    <col min="23" max="23" width="7.140625" style="109" customWidth="1"/>
    <col min="24" max="16384" width="9.140625" style="109" customWidth="1"/>
  </cols>
  <sheetData>
    <row r="1" spans="2:37" s="110" customFormat="1" ht="18.75">
      <c r="B1" s="471" t="s">
        <v>0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104"/>
      <c r="R1" s="104"/>
      <c r="S1" s="105" t="s">
        <v>191</v>
      </c>
      <c r="T1" s="105"/>
      <c r="U1" s="106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</row>
    <row r="2" spans="2:39" s="110" customFormat="1" ht="18.75" customHeight="1">
      <c r="B2" s="472" t="s">
        <v>1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111"/>
      <c r="R2" s="111"/>
      <c r="S2" s="112" t="s">
        <v>192</v>
      </c>
      <c r="T2" s="106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</row>
    <row r="3" spans="2:39" s="110" customFormat="1" ht="19.5" customHeight="1">
      <c r="B3" s="473" t="s">
        <v>193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115"/>
      <c r="R3" s="115"/>
      <c r="S3" s="484" t="s">
        <v>236</v>
      </c>
      <c r="T3" s="484"/>
      <c r="U3" s="484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</row>
    <row r="4" spans="2:39" s="110" customFormat="1" ht="21.75" customHeight="1">
      <c r="B4" s="484" t="s">
        <v>195</v>
      </c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116"/>
      <c r="R4" s="116"/>
      <c r="S4" s="484" t="s">
        <v>213</v>
      </c>
      <c r="T4" s="484"/>
      <c r="U4" s="484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</row>
    <row r="5" spans="2:39" s="110" customFormat="1" ht="21.75" customHeight="1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06"/>
      <c r="Q5" s="106"/>
      <c r="R5" s="106"/>
      <c r="S5" s="492"/>
      <c r="T5" s="492"/>
      <c r="U5" s="183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</row>
    <row r="6" spans="2:39" s="110" customFormat="1" ht="21.75" customHeight="1">
      <c r="B6" s="476" t="s">
        <v>197</v>
      </c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119"/>
      <c r="R6" s="119"/>
      <c r="S6" s="492"/>
      <c r="T6" s="492"/>
      <c r="U6" s="18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</row>
    <row r="7" spans="2:39" s="110" customFormat="1" ht="28.5" customHeight="1">
      <c r="B7" s="477" t="s">
        <v>198</v>
      </c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120"/>
      <c r="R7" s="120"/>
      <c r="S7" s="121"/>
      <c r="T7" s="106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</row>
    <row r="8" spans="2:39" s="110" customFormat="1" ht="20.25" customHeight="1">
      <c r="B8" s="282"/>
      <c r="S8" s="282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</row>
    <row r="9" spans="2:39" s="110" customFormat="1" ht="52.5" customHeight="1">
      <c r="B9" s="504" t="s">
        <v>237</v>
      </c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04"/>
      <c r="V9" s="504"/>
      <c r="W9" s="117"/>
      <c r="X9" s="108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</row>
    <row r="10" spans="2:24" s="110" customFormat="1" ht="19.5" thickBot="1">
      <c r="B10" s="282"/>
      <c r="C10" s="222"/>
      <c r="D10" s="124"/>
      <c r="E10" s="125"/>
      <c r="F10" s="125"/>
      <c r="G10" s="125"/>
      <c r="H10" s="125"/>
      <c r="I10" s="125"/>
      <c r="J10" s="127"/>
      <c r="K10" s="127"/>
      <c r="L10" s="127"/>
      <c r="M10" s="128"/>
      <c r="N10" s="128"/>
      <c r="O10" s="128"/>
      <c r="P10" s="128"/>
      <c r="Q10" s="128"/>
      <c r="R10" s="128"/>
      <c r="S10" s="283"/>
      <c r="T10" s="128"/>
      <c r="U10" s="129"/>
      <c r="V10" s="130"/>
      <c r="X10" s="108"/>
    </row>
    <row r="11" spans="2:22" ht="15.75" customHeight="1" thickBot="1">
      <c r="B11" s="505" t="s">
        <v>3</v>
      </c>
      <c r="C11" s="485" t="s">
        <v>4</v>
      </c>
      <c r="D11" s="507" t="s">
        <v>2</v>
      </c>
      <c r="E11" s="485" t="s">
        <v>14</v>
      </c>
      <c r="F11" s="485" t="s">
        <v>12</v>
      </c>
      <c r="G11" s="520" t="s">
        <v>200</v>
      </c>
      <c r="H11" s="521"/>
      <c r="I11" s="521"/>
      <c r="J11" s="521"/>
      <c r="K11" s="521"/>
      <c r="L11" s="521"/>
      <c r="M11" s="521"/>
      <c r="N11" s="521"/>
      <c r="O11" s="522"/>
      <c r="P11" s="523" t="s">
        <v>238</v>
      </c>
      <c r="Q11" s="525" t="s">
        <v>239</v>
      </c>
      <c r="R11" s="525"/>
      <c r="S11" s="525"/>
      <c r="T11" s="509" t="s">
        <v>202</v>
      </c>
      <c r="U11" s="511" t="s">
        <v>203</v>
      </c>
      <c r="V11" s="109"/>
    </row>
    <row r="12" spans="2:22" ht="18" customHeight="1" thickBot="1">
      <c r="B12" s="506"/>
      <c r="C12" s="487"/>
      <c r="D12" s="508"/>
      <c r="E12" s="487"/>
      <c r="F12" s="519"/>
      <c r="G12" s="513">
        <v>1</v>
      </c>
      <c r="H12" s="514"/>
      <c r="I12" s="515"/>
      <c r="J12" s="513">
        <v>2</v>
      </c>
      <c r="K12" s="514"/>
      <c r="L12" s="515"/>
      <c r="M12" s="516">
        <v>3</v>
      </c>
      <c r="N12" s="517"/>
      <c r="O12" s="518"/>
      <c r="P12" s="524"/>
      <c r="Q12" s="526"/>
      <c r="R12" s="526"/>
      <c r="S12" s="526"/>
      <c r="T12" s="510"/>
      <c r="U12" s="512"/>
      <c r="V12" s="109"/>
    </row>
    <row r="13" spans="2:22" ht="18" customHeight="1" thickBot="1">
      <c r="B13" s="286"/>
      <c r="C13" s="287"/>
      <c r="D13" s="285"/>
      <c r="E13" s="287"/>
      <c r="F13" s="287"/>
      <c r="G13" s="288" t="s">
        <v>240</v>
      </c>
      <c r="H13" s="289" t="s">
        <v>241</v>
      </c>
      <c r="I13" s="290" t="s">
        <v>242</v>
      </c>
      <c r="J13" s="291" t="s">
        <v>240</v>
      </c>
      <c r="K13" s="289" t="s">
        <v>241</v>
      </c>
      <c r="L13" s="292" t="s">
        <v>242</v>
      </c>
      <c r="M13" s="288" t="s">
        <v>240</v>
      </c>
      <c r="N13" s="289" t="s">
        <v>241</v>
      </c>
      <c r="O13" s="290" t="s">
        <v>242</v>
      </c>
      <c r="P13" s="326"/>
      <c r="Q13" s="329" t="s">
        <v>240</v>
      </c>
      <c r="R13" s="330" t="s">
        <v>241</v>
      </c>
      <c r="S13" s="331" t="s">
        <v>242</v>
      </c>
      <c r="T13" s="284"/>
      <c r="U13" s="285"/>
      <c r="V13" s="109"/>
    </row>
    <row r="14" spans="2:21" ht="15.75">
      <c r="B14" s="293">
        <v>1</v>
      </c>
      <c r="C14" s="304">
        <v>58</v>
      </c>
      <c r="D14" s="305" t="s">
        <v>149</v>
      </c>
      <c r="E14" s="304" t="s">
        <v>150</v>
      </c>
      <c r="F14" s="314" t="s">
        <v>129</v>
      </c>
      <c r="G14" s="320">
        <v>360</v>
      </c>
      <c r="H14" s="294">
        <v>80</v>
      </c>
      <c r="I14" s="321">
        <v>977</v>
      </c>
      <c r="J14" s="318">
        <v>360</v>
      </c>
      <c r="K14" s="294">
        <v>100</v>
      </c>
      <c r="L14" s="324">
        <v>1000</v>
      </c>
      <c r="M14" s="320">
        <v>360</v>
      </c>
      <c r="N14" s="294">
        <v>100</v>
      </c>
      <c r="O14" s="321">
        <v>1000</v>
      </c>
      <c r="P14" s="327">
        <v>2977</v>
      </c>
      <c r="Q14" s="332">
        <v>360</v>
      </c>
      <c r="R14" s="295">
        <v>100</v>
      </c>
      <c r="S14" s="333">
        <v>1000</v>
      </c>
      <c r="T14" s="336">
        <v>3977</v>
      </c>
      <c r="U14" s="337">
        <v>1</v>
      </c>
    </row>
    <row r="15" spans="2:21" ht="15.75">
      <c r="B15" s="296">
        <v>2</v>
      </c>
      <c r="C15" s="306">
        <v>26</v>
      </c>
      <c r="D15" s="307" t="s">
        <v>80</v>
      </c>
      <c r="E15" s="306" t="s">
        <v>81</v>
      </c>
      <c r="F15" s="315" t="s">
        <v>67</v>
      </c>
      <c r="G15" s="322">
        <v>358</v>
      </c>
      <c r="H15" s="303">
        <v>70</v>
      </c>
      <c r="I15" s="323">
        <v>951</v>
      </c>
      <c r="J15" s="319">
        <v>327</v>
      </c>
      <c r="K15" s="303">
        <v>100</v>
      </c>
      <c r="L15" s="325">
        <v>928</v>
      </c>
      <c r="M15" s="322">
        <v>359</v>
      </c>
      <c r="N15" s="303">
        <v>100</v>
      </c>
      <c r="O15" s="323">
        <v>997</v>
      </c>
      <c r="P15" s="328">
        <v>2876</v>
      </c>
      <c r="Q15" s="334">
        <v>360</v>
      </c>
      <c r="R15" s="297">
        <v>90</v>
      </c>
      <c r="S15" s="335">
        <v>978</v>
      </c>
      <c r="T15" s="338">
        <v>3854</v>
      </c>
      <c r="U15" s="339">
        <v>2</v>
      </c>
    </row>
    <row r="16" spans="2:21" ht="15.75">
      <c r="B16" s="298">
        <v>3</v>
      </c>
      <c r="C16" s="308">
        <v>27</v>
      </c>
      <c r="D16" s="309" t="s">
        <v>82</v>
      </c>
      <c r="E16" s="310" t="s">
        <v>83</v>
      </c>
      <c r="F16" s="316" t="s">
        <v>67</v>
      </c>
      <c r="G16" s="322">
        <v>360</v>
      </c>
      <c r="H16" s="303">
        <v>90</v>
      </c>
      <c r="I16" s="323">
        <v>1000</v>
      </c>
      <c r="J16" s="319">
        <v>295</v>
      </c>
      <c r="K16" s="303">
        <v>90</v>
      </c>
      <c r="L16" s="325">
        <v>836</v>
      </c>
      <c r="M16" s="322">
        <v>260</v>
      </c>
      <c r="N16" s="303">
        <v>90</v>
      </c>
      <c r="O16" s="323">
        <v>760</v>
      </c>
      <c r="P16" s="328">
        <v>2596</v>
      </c>
      <c r="Q16" s="334">
        <v>358</v>
      </c>
      <c r="R16" s="297">
        <v>90</v>
      </c>
      <c r="S16" s="335">
        <v>973</v>
      </c>
      <c r="T16" s="338">
        <v>3569</v>
      </c>
      <c r="U16" s="339">
        <v>3</v>
      </c>
    </row>
    <row r="17" spans="2:21" ht="15.75">
      <c r="B17" s="299">
        <v>4</v>
      </c>
      <c r="C17" s="311">
        <v>59</v>
      </c>
      <c r="D17" s="312" t="s">
        <v>152</v>
      </c>
      <c r="E17" s="313" t="s">
        <v>153</v>
      </c>
      <c r="F17" s="317" t="s">
        <v>129</v>
      </c>
      <c r="G17" s="322">
        <v>337</v>
      </c>
      <c r="H17" s="303">
        <v>90</v>
      </c>
      <c r="I17" s="323">
        <v>948</v>
      </c>
      <c r="J17" s="319">
        <v>176</v>
      </c>
      <c r="K17" s="303">
        <v>0</v>
      </c>
      <c r="L17" s="325">
        <v>382</v>
      </c>
      <c r="M17" s="322">
        <v>201</v>
      </c>
      <c r="N17" s="303">
        <v>0</v>
      </c>
      <c r="O17" s="323">
        <v>436</v>
      </c>
      <c r="P17" s="328">
        <v>1766</v>
      </c>
      <c r="Q17" s="334">
        <v>355</v>
      </c>
      <c r="R17" s="297">
        <v>20</v>
      </c>
      <c r="S17" s="335">
        <v>815</v>
      </c>
      <c r="T17" s="338">
        <v>2581</v>
      </c>
      <c r="U17" s="339">
        <v>4</v>
      </c>
    </row>
    <row r="18" spans="2:21" ht="16.5" thickBot="1">
      <c r="B18" s="340">
        <v>5</v>
      </c>
      <c r="C18" s="341">
        <v>24</v>
      </c>
      <c r="D18" s="342" t="s">
        <v>74</v>
      </c>
      <c r="E18" s="343" t="s">
        <v>77</v>
      </c>
      <c r="F18" s="344" t="s">
        <v>67</v>
      </c>
      <c r="G18" s="345" t="s">
        <v>205</v>
      </c>
      <c r="H18" s="346" t="s">
        <v>205</v>
      </c>
      <c r="I18" s="347">
        <v>0</v>
      </c>
      <c r="J18" s="348">
        <v>92</v>
      </c>
      <c r="K18" s="346">
        <v>0</v>
      </c>
      <c r="L18" s="349">
        <v>200</v>
      </c>
      <c r="M18" s="345">
        <v>261</v>
      </c>
      <c r="N18" s="346">
        <v>0</v>
      </c>
      <c r="O18" s="347">
        <v>567</v>
      </c>
      <c r="P18" s="350">
        <v>767</v>
      </c>
      <c r="Q18" s="351">
        <v>0</v>
      </c>
      <c r="R18" s="352">
        <v>0</v>
      </c>
      <c r="S18" s="353">
        <v>0</v>
      </c>
      <c r="T18" s="354">
        <v>767</v>
      </c>
      <c r="U18" s="355">
        <v>5</v>
      </c>
    </row>
    <row r="19" spans="19:22" ht="19.5" customHeight="1">
      <c r="S19" s="300"/>
      <c r="T19" s="300"/>
      <c r="U19" s="300"/>
      <c r="V19" s="109"/>
    </row>
    <row r="20" spans="3:22" ht="19.5" customHeight="1">
      <c r="C20" s="171" t="s">
        <v>204</v>
      </c>
      <c r="D20" s="171"/>
      <c r="E20" s="171"/>
      <c r="F20" s="171"/>
      <c r="G20" s="173"/>
      <c r="H20" s="173"/>
      <c r="I20" s="173"/>
      <c r="J20" s="171"/>
      <c r="K20" s="171"/>
      <c r="L20" s="171"/>
      <c r="M20" s="174"/>
      <c r="N20" s="174"/>
      <c r="O20" s="174"/>
      <c r="P20" s="175"/>
      <c r="Q20" s="175"/>
      <c r="R20" s="175"/>
      <c r="S20" s="176"/>
      <c r="T20" s="177"/>
      <c r="U20" s="175"/>
      <c r="V20" s="109"/>
    </row>
    <row r="21" spans="3:21" ht="19.5" customHeight="1">
      <c r="C21" s="279"/>
      <c r="D21" s="179"/>
      <c r="E21" s="180"/>
      <c r="F21" s="180"/>
      <c r="G21" s="181"/>
      <c r="H21" s="181"/>
      <c r="I21" s="181"/>
      <c r="J21" s="175"/>
      <c r="K21" s="175"/>
      <c r="L21" s="175"/>
      <c r="M21" s="176"/>
      <c r="N21" s="176"/>
      <c r="O21" s="176"/>
      <c r="P21" s="175"/>
      <c r="Q21" s="175"/>
      <c r="R21" s="175"/>
      <c r="S21" s="175"/>
      <c r="T21" s="177"/>
      <c r="U21" s="175"/>
    </row>
    <row r="22" spans="3:24" ht="19.5" customHeight="1">
      <c r="C22" s="183"/>
      <c r="D22" s="183"/>
      <c r="E22" s="183"/>
      <c r="F22" s="183"/>
      <c r="G22" s="183"/>
      <c r="H22" s="183"/>
      <c r="I22" s="183"/>
      <c r="Q22" s="184"/>
      <c r="R22" s="172"/>
      <c r="S22" s="172"/>
      <c r="T22" s="172"/>
      <c r="U22" s="175"/>
      <c r="V22" s="175"/>
      <c r="W22" s="175"/>
      <c r="X22" s="184"/>
    </row>
    <row r="23" spans="3:24" ht="19.5" customHeight="1">
      <c r="C23" s="281"/>
      <c r="D23" s="185"/>
      <c r="E23" s="186"/>
      <c r="F23" s="186"/>
      <c r="G23" s="188"/>
      <c r="H23" s="188"/>
      <c r="I23" s="188"/>
      <c r="Q23" s="175"/>
      <c r="R23" s="175"/>
      <c r="S23" s="175"/>
      <c r="T23" s="175"/>
      <c r="U23" s="176"/>
      <c r="V23" s="176"/>
      <c r="W23" s="176"/>
      <c r="X23" s="175"/>
    </row>
    <row r="24" spans="3:24" ht="15.75">
      <c r="C24" s="183"/>
      <c r="D24" s="183"/>
      <c r="E24" s="183"/>
      <c r="F24" s="183"/>
      <c r="G24" s="183"/>
      <c r="H24" s="183"/>
      <c r="I24" s="183"/>
      <c r="Q24" s="172"/>
      <c r="R24" s="172"/>
      <c r="S24" s="172"/>
      <c r="T24" s="172"/>
      <c r="U24" s="172"/>
      <c r="V24" s="172"/>
      <c r="W24" s="172"/>
      <c r="X24" s="172"/>
    </row>
    <row r="25" spans="3:24" ht="12.75">
      <c r="C25" s="301"/>
      <c r="D25" s="190"/>
      <c r="E25" s="191"/>
      <c r="F25" s="191"/>
      <c r="G25" s="193"/>
      <c r="H25" s="193"/>
      <c r="I25" s="193"/>
      <c r="Q25" s="195"/>
      <c r="R25" s="194"/>
      <c r="S25" s="194"/>
      <c r="T25" s="194"/>
      <c r="U25" s="195"/>
      <c r="V25" s="195"/>
      <c r="W25" s="195"/>
      <c r="X25" s="195"/>
    </row>
    <row r="26" spans="3:24" ht="15.75">
      <c r="C26" s="181"/>
      <c r="D26" s="199"/>
      <c r="E26" s="200"/>
      <c r="F26" s="200"/>
      <c r="G26" s="202"/>
      <c r="H26" s="202"/>
      <c r="I26" s="202"/>
      <c r="Q26" s="171"/>
      <c r="R26" s="171"/>
      <c r="S26" s="171"/>
      <c r="T26" s="171"/>
      <c r="U26" s="171"/>
      <c r="V26" s="171"/>
      <c r="W26" s="171"/>
      <c r="X26" s="171"/>
    </row>
    <row r="27" spans="3:21" ht="15.75">
      <c r="C27" s="181"/>
      <c r="D27" s="199"/>
      <c r="E27" s="200"/>
      <c r="F27" s="200"/>
      <c r="G27" s="202"/>
      <c r="H27" s="202"/>
      <c r="I27" s="202"/>
      <c r="J27" s="173"/>
      <c r="K27" s="173"/>
      <c r="L27" s="173"/>
      <c r="M27" s="173"/>
      <c r="N27" s="173"/>
      <c r="O27" s="173"/>
      <c r="P27" s="173"/>
      <c r="Q27" s="173"/>
      <c r="R27" s="173"/>
      <c r="S27" s="302"/>
      <c r="T27" s="114"/>
      <c r="U27" s="173"/>
    </row>
    <row r="28" ht="12.75">
      <c r="T28" s="114"/>
    </row>
    <row r="29" ht="12.75">
      <c r="T29" s="114"/>
    </row>
    <row r="30" ht="12.75">
      <c r="T30" s="114"/>
    </row>
    <row r="31" spans="20:37" ht="12.75">
      <c r="T31" s="114"/>
      <c r="AE31" s="140"/>
      <c r="AF31" s="140"/>
      <c r="AG31" s="140"/>
      <c r="AH31" s="140"/>
      <c r="AI31" s="140"/>
      <c r="AJ31" s="140"/>
      <c r="AK31" s="140"/>
    </row>
    <row r="32" spans="20:37" ht="12.75">
      <c r="T32" s="114"/>
      <c r="AE32" s="140"/>
      <c r="AF32" s="140"/>
      <c r="AG32" s="140"/>
      <c r="AH32" s="140"/>
      <c r="AI32" s="140"/>
      <c r="AJ32" s="140"/>
      <c r="AK32" s="140"/>
    </row>
    <row r="33" spans="20:37" ht="12.75">
      <c r="T33" s="114"/>
      <c r="AE33" s="140"/>
      <c r="AF33" s="140"/>
      <c r="AG33" s="140"/>
      <c r="AH33" s="140"/>
      <c r="AI33" s="140"/>
      <c r="AJ33" s="140"/>
      <c r="AK33" s="140"/>
    </row>
    <row r="34" spans="20:37" ht="12.75">
      <c r="T34" s="114"/>
      <c r="AE34" s="140"/>
      <c r="AF34" s="140"/>
      <c r="AG34" s="140"/>
      <c r="AH34" s="140"/>
      <c r="AI34" s="140"/>
      <c r="AJ34" s="140"/>
      <c r="AK34" s="140"/>
    </row>
    <row r="35" spans="20:37" ht="12.75">
      <c r="T35" s="114"/>
      <c r="AE35" s="140"/>
      <c r="AF35" s="140"/>
      <c r="AG35" s="140"/>
      <c r="AH35" s="140"/>
      <c r="AI35" s="140"/>
      <c r="AJ35" s="140"/>
      <c r="AK35" s="140"/>
    </row>
    <row r="36" spans="20:37" ht="12.75">
      <c r="T36" s="114"/>
      <c r="AE36" s="140"/>
      <c r="AF36" s="140"/>
      <c r="AG36" s="140"/>
      <c r="AH36" s="140"/>
      <c r="AI36" s="140"/>
      <c r="AJ36" s="140"/>
      <c r="AK36" s="140"/>
    </row>
    <row r="37" spans="2:30" s="140" customFormat="1" ht="12.75">
      <c r="B37" s="114"/>
      <c r="C37" s="276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14"/>
      <c r="T37" s="114"/>
      <c r="W37" s="109"/>
      <c r="X37" s="109"/>
      <c r="Y37" s="109"/>
      <c r="Z37" s="109"/>
      <c r="AA37" s="109"/>
      <c r="AB37" s="109"/>
      <c r="AC37" s="109"/>
      <c r="AD37" s="109"/>
    </row>
    <row r="38" spans="2:37" s="140" customFormat="1" ht="12.75">
      <c r="B38" s="114"/>
      <c r="C38" s="276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4"/>
      <c r="T38" s="114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</row>
    <row r="39" spans="2:30" s="140" customFormat="1" ht="12.75">
      <c r="B39" s="114"/>
      <c r="C39" s="276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4"/>
      <c r="T39" s="114"/>
      <c r="W39" s="109"/>
      <c r="X39" s="109"/>
      <c r="Y39" s="109"/>
      <c r="Z39" s="109"/>
      <c r="AA39" s="109"/>
      <c r="AB39" s="109"/>
      <c r="AC39" s="109"/>
      <c r="AD39" s="109"/>
    </row>
    <row r="40" spans="2:30" s="140" customFormat="1" ht="12.75">
      <c r="B40" s="114"/>
      <c r="C40" s="276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4"/>
      <c r="T40" s="114"/>
      <c r="W40" s="109"/>
      <c r="X40" s="109"/>
      <c r="Y40" s="109"/>
      <c r="Z40" s="109"/>
      <c r="AA40" s="109"/>
      <c r="AB40" s="109"/>
      <c r="AC40" s="109"/>
      <c r="AD40" s="109"/>
    </row>
    <row r="41" spans="2:30" s="140" customFormat="1" ht="12.75">
      <c r="B41" s="114"/>
      <c r="C41" s="276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14"/>
      <c r="T41" s="114"/>
      <c r="W41" s="109"/>
      <c r="X41" s="109"/>
      <c r="Y41" s="109"/>
      <c r="Z41" s="109"/>
      <c r="AA41" s="109"/>
      <c r="AB41" s="109"/>
      <c r="AC41" s="109"/>
      <c r="AD41" s="109"/>
    </row>
    <row r="42" spans="2:30" s="140" customFormat="1" ht="12.75">
      <c r="B42" s="114"/>
      <c r="C42" s="276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4"/>
      <c r="T42" s="114"/>
      <c r="W42" s="109"/>
      <c r="X42" s="109"/>
      <c r="Y42" s="109"/>
      <c r="Z42" s="109"/>
      <c r="AA42" s="109"/>
      <c r="AB42" s="109"/>
      <c r="AC42" s="109"/>
      <c r="AD42" s="109"/>
    </row>
    <row r="43" spans="2:30" s="140" customFormat="1" ht="12.75">
      <c r="B43" s="114"/>
      <c r="C43" s="276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4"/>
      <c r="T43" s="114"/>
      <c r="W43" s="109"/>
      <c r="X43" s="109"/>
      <c r="Y43" s="109"/>
      <c r="Z43" s="109"/>
      <c r="AA43" s="109"/>
      <c r="AB43" s="109"/>
      <c r="AC43" s="109"/>
      <c r="AD43" s="109"/>
    </row>
    <row r="44" spans="20:37" ht="12.75">
      <c r="T44" s="114"/>
      <c r="AE44" s="140"/>
      <c r="AF44" s="140"/>
      <c r="AG44" s="140"/>
      <c r="AH44" s="140"/>
      <c r="AI44" s="140"/>
      <c r="AJ44" s="140"/>
      <c r="AK44" s="140"/>
    </row>
    <row r="45" spans="2:30" s="140" customFormat="1" ht="12.75">
      <c r="B45" s="114"/>
      <c r="C45" s="276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14"/>
      <c r="T45" s="114"/>
      <c r="W45" s="109"/>
      <c r="X45" s="109"/>
      <c r="Y45" s="109"/>
      <c r="Z45" s="109"/>
      <c r="AA45" s="109"/>
      <c r="AB45" s="109"/>
      <c r="AC45" s="109"/>
      <c r="AD45" s="109"/>
    </row>
    <row r="46" spans="2:37" s="140" customFormat="1" ht="12.75">
      <c r="B46" s="114"/>
      <c r="C46" s="276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4"/>
      <c r="T46" s="114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</row>
    <row r="47" spans="2:37" s="140" customFormat="1" ht="12.75">
      <c r="B47" s="114"/>
      <c r="C47" s="276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14"/>
      <c r="T47" s="114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</row>
    <row r="48" spans="2:37" s="140" customFormat="1" ht="12.75">
      <c r="B48" s="114"/>
      <c r="C48" s="276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14"/>
      <c r="T48" s="114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</row>
    <row r="49" spans="2:37" s="140" customFormat="1" ht="12.75">
      <c r="B49" s="114"/>
      <c r="C49" s="276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4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</row>
    <row r="50" spans="2:37" s="140" customFormat="1" ht="12.75">
      <c r="B50" s="114"/>
      <c r="C50" s="276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4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</row>
    <row r="51" spans="2:37" s="140" customFormat="1" ht="12.75">
      <c r="B51" s="114"/>
      <c r="C51" s="276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14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</row>
    <row r="52" ht="12.75">
      <c r="T52" s="140"/>
    </row>
    <row r="53" ht="15.75">
      <c r="T53" s="180"/>
    </row>
    <row r="54" ht="12.75">
      <c r="T54" s="140"/>
    </row>
    <row r="55" ht="12.75">
      <c r="T55" s="140"/>
    </row>
  </sheetData>
  <sheetProtection/>
  <mergeCells count="24">
    <mergeCell ref="S3:U3"/>
    <mergeCell ref="E11:E12"/>
    <mergeCell ref="F11:F12"/>
    <mergeCell ref="G11:O11"/>
    <mergeCell ref="P11:P12"/>
    <mergeCell ref="Q11:S12"/>
    <mergeCell ref="B4:P4"/>
    <mergeCell ref="G12:I12"/>
    <mergeCell ref="J12:L12"/>
    <mergeCell ref="M12:O12"/>
    <mergeCell ref="B7:P7"/>
    <mergeCell ref="B1:P1"/>
    <mergeCell ref="B2:P2"/>
    <mergeCell ref="B3:P3"/>
    <mergeCell ref="B9:V9"/>
    <mergeCell ref="B11:B12"/>
    <mergeCell ref="C11:C12"/>
    <mergeCell ref="D11:D12"/>
    <mergeCell ref="S4:U4"/>
    <mergeCell ref="S5:T5"/>
    <mergeCell ref="B6:P6"/>
    <mergeCell ref="S6:T6"/>
    <mergeCell ref="T11:T12"/>
    <mergeCell ref="U11:U12"/>
  </mergeCells>
  <printOptions horizontalCentered="1"/>
  <pageMargins left="0.25" right="0.25" top="0.75" bottom="0.75" header="0.3" footer="0.3"/>
  <pageSetup fitToHeight="1" fitToWidth="1" horizontalDpi="240" verticalDpi="24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ule____12"/>
  <dimension ref="A1:U49"/>
  <sheetViews>
    <sheetView zoomScaleSheetLayoutView="75" zoomScalePageLayoutView="0" workbookViewId="0" topLeftCell="B1">
      <selection activeCell="I48" sqref="I48"/>
    </sheetView>
  </sheetViews>
  <sheetFormatPr defaultColWidth="9.140625" defaultRowHeight="12.75"/>
  <cols>
    <col min="1" max="1" width="4.00390625" style="109" hidden="1" customWidth="1"/>
    <col min="2" max="2" width="4.140625" style="109" customWidth="1"/>
    <col min="3" max="3" width="4.8515625" style="203" customWidth="1"/>
    <col min="4" max="4" width="23.57421875" style="109" customWidth="1"/>
    <col min="5" max="5" width="11.57421875" style="109" customWidth="1"/>
    <col min="6" max="6" width="17.28125" style="204" customWidth="1"/>
    <col min="7" max="11" width="5.7109375" style="109" customWidth="1"/>
    <col min="12" max="12" width="7.8515625" style="109" customWidth="1"/>
    <col min="13" max="13" width="7.8515625" style="140" customWidth="1"/>
    <col min="14" max="14" width="6.421875" style="140" customWidth="1"/>
    <col min="15" max="15" width="7.140625" style="109" customWidth="1"/>
    <col min="16" max="16384" width="9.140625" style="109" customWidth="1"/>
  </cols>
  <sheetData>
    <row r="1" spans="2:17" s="110" customFormat="1" ht="18.75">
      <c r="B1" s="471" t="s">
        <v>0</v>
      </c>
      <c r="C1" s="471"/>
      <c r="D1" s="471"/>
      <c r="E1" s="471"/>
      <c r="F1" s="471"/>
      <c r="G1" s="471"/>
      <c r="H1" s="471"/>
      <c r="I1" s="471"/>
      <c r="J1" s="471"/>
      <c r="K1" s="471"/>
      <c r="L1" s="105" t="s">
        <v>191</v>
      </c>
      <c r="M1" s="105"/>
      <c r="N1" s="106"/>
      <c r="O1" s="107"/>
      <c r="P1" s="108"/>
      <c r="Q1" s="109"/>
    </row>
    <row r="2" spans="2:16" s="110" customFormat="1" ht="18.75" customHeight="1">
      <c r="B2" s="472" t="s">
        <v>1</v>
      </c>
      <c r="C2" s="472"/>
      <c r="D2" s="472"/>
      <c r="E2" s="472"/>
      <c r="F2" s="472"/>
      <c r="G2" s="472"/>
      <c r="H2" s="472"/>
      <c r="I2" s="472"/>
      <c r="J2" s="472"/>
      <c r="K2" s="472"/>
      <c r="L2" s="112" t="s">
        <v>192</v>
      </c>
      <c r="M2" s="106"/>
      <c r="N2" s="106"/>
      <c r="O2" s="113"/>
      <c r="P2" s="114"/>
    </row>
    <row r="3" spans="2:16" s="110" customFormat="1" ht="19.5" customHeight="1">
      <c r="B3" s="473" t="s">
        <v>193</v>
      </c>
      <c r="C3" s="473"/>
      <c r="D3" s="473"/>
      <c r="E3" s="473"/>
      <c r="F3" s="473"/>
      <c r="G3" s="473"/>
      <c r="H3" s="473"/>
      <c r="I3" s="473"/>
      <c r="J3" s="473"/>
      <c r="K3" s="473"/>
      <c r="L3" s="484" t="s">
        <v>194</v>
      </c>
      <c r="M3" s="484"/>
      <c r="N3" s="484"/>
      <c r="O3" s="117"/>
      <c r="P3" s="108"/>
    </row>
    <row r="4" spans="2:16" s="110" customFormat="1" ht="21.75" customHeight="1">
      <c r="B4" s="484" t="s">
        <v>195</v>
      </c>
      <c r="C4" s="484"/>
      <c r="D4" s="484"/>
      <c r="E4" s="484"/>
      <c r="F4" s="484"/>
      <c r="G4" s="484"/>
      <c r="H4" s="484"/>
      <c r="I4" s="484"/>
      <c r="J4" s="484"/>
      <c r="K4" s="484"/>
      <c r="L4" s="484" t="s">
        <v>196</v>
      </c>
      <c r="M4" s="484"/>
      <c r="N4" s="484"/>
      <c r="O4" s="118"/>
      <c r="P4" s="108"/>
    </row>
    <row r="5" spans="2:16" s="110" customFormat="1" ht="21.75" customHeight="1">
      <c r="B5" s="476" t="s">
        <v>197</v>
      </c>
      <c r="C5" s="476"/>
      <c r="D5" s="476"/>
      <c r="E5" s="476"/>
      <c r="F5" s="476"/>
      <c r="G5" s="476"/>
      <c r="H5" s="476"/>
      <c r="I5" s="476"/>
      <c r="J5" s="476"/>
      <c r="K5" s="476"/>
      <c r="L5" s="492"/>
      <c r="M5" s="492"/>
      <c r="N5" s="105"/>
      <c r="O5" s="118"/>
      <c r="P5" s="108"/>
    </row>
    <row r="6" spans="2:16" s="110" customFormat="1" ht="28.5" customHeight="1">
      <c r="B6" s="477" t="s">
        <v>198</v>
      </c>
      <c r="C6" s="477"/>
      <c r="D6" s="477"/>
      <c r="E6" s="477"/>
      <c r="F6" s="477"/>
      <c r="G6" s="477"/>
      <c r="H6" s="477"/>
      <c r="I6" s="477"/>
      <c r="J6" s="477"/>
      <c r="K6" s="477"/>
      <c r="L6" s="121"/>
      <c r="M6" s="106"/>
      <c r="N6" s="106"/>
      <c r="O6" s="117"/>
      <c r="P6" s="108"/>
    </row>
    <row r="7" spans="2:21" s="110" customFormat="1" ht="20.25" customHeight="1">
      <c r="B7" s="477" t="s">
        <v>243</v>
      </c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117"/>
      <c r="P7" s="108"/>
      <c r="U7" s="122"/>
    </row>
    <row r="8" spans="3:16" s="110" customFormat="1" ht="19.5" thickBot="1">
      <c r="C8" s="123"/>
      <c r="D8" s="124"/>
      <c r="E8" s="125"/>
      <c r="F8" s="126"/>
      <c r="G8" s="125"/>
      <c r="H8" s="127"/>
      <c r="I8" s="128"/>
      <c r="J8" s="128"/>
      <c r="K8" s="128"/>
      <c r="L8" s="128"/>
      <c r="M8" s="129"/>
      <c r="N8" s="130"/>
      <c r="O8" s="107"/>
      <c r="P8" s="108"/>
    </row>
    <row r="9" spans="2:14" ht="15.75" customHeight="1">
      <c r="B9" s="478" t="s">
        <v>3</v>
      </c>
      <c r="C9" s="480" t="s">
        <v>4</v>
      </c>
      <c r="D9" s="482" t="s">
        <v>2</v>
      </c>
      <c r="E9" s="485" t="s">
        <v>14</v>
      </c>
      <c r="F9" s="485" t="s">
        <v>31</v>
      </c>
      <c r="G9" s="482" t="s">
        <v>200</v>
      </c>
      <c r="H9" s="482"/>
      <c r="I9" s="482"/>
      <c r="J9" s="474" t="s">
        <v>201</v>
      </c>
      <c r="K9" s="475"/>
      <c r="L9" s="488" t="s">
        <v>202</v>
      </c>
      <c r="M9" s="490" t="s">
        <v>203</v>
      </c>
      <c r="N9" s="109"/>
    </row>
    <row r="10" spans="2:14" ht="18" customHeight="1" thickBot="1">
      <c r="B10" s="479"/>
      <c r="C10" s="481"/>
      <c r="D10" s="483"/>
      <c r="E10" s="486"/>
      <c r="F10" s="487"/>
      <c r="G10" s="131">
        <v>1</v>
      </c>
      <c r="H10" s="131">
        <v>2</v>
      </c>
      <c r="I10" s="131">
        <v>3</v>
      </c>
      <c r="J10" s="131">
        <v>1</v>
      </c>
      <c r="K10" s="131">
        <v>2</v>
      </c>
      <c r="L10" s="489"/>
      <c r="M10" s="491"/>
      <c r="N10" s="109"/>
    </row>
    <row r="11" spans="2:13" ht="12.75">
      <c r="B11" s="132">
        <v>1</v>
      </c>
      <c r="C11" s="133">
        <v>10</v>
      </c>
      <c r="D11" s="134" t="s">
        <v>40</v>
      </c>
      <c r="E11" s="135" t="s">
        <v>41</v>
      </c>
      <c r="F11" s="135" t="s">
        <v>42</v>
      </c>
      <c r="G11" s="136">
        <v>180</v>
      </c>
      <c r="H11" s="137">
        <v>180</v>
      </c>
      <c r="I11" s="137">
        <v>180</v>
      </c>
      <c r="J11" s="219">
        <v>234</v>
      </c>
      <c r="K11" s="220"/>
      <c r="L11" s="152">
        <v>540</v>
      </c>
      <c r="M11" s="139">
        <v>1</v>
      </c>
    </row>
    <row r="12" spans="2:13" ht="12.75">
      <c r="B12" s="141">
        <v>2</v>
      </c>
      <c r="C12" s="150">
        <v>20</v>
      </c>
      <c r="D12" s="143" t="s">
        <v>69</v>
      </c>
      <c r="E12" s="144" t="s">
        <v>70</v>
      </c>
      <c r="F12" s="144" t="s">
        <v>57</v>
      </c>
      <c r="G12" s="145">
        <v>180</v>
      </c>
      <c r="H12" s="146">
        <v>180</v>
      </c>
      <c r="I12" s="146">
        <v>180</v>
      </c>
      <c r="J12" s="155">
        <v>158</v>
      </c>
      <c r="K12" s="153"/>
      <c r="L12" s="154">
        <v>540</v>
      </c>
      <c r="M12" s="147">
        <v>2</v>
      </c>
    </row>
    <row r="13" spans="2:13" ht="12.75">
      <c r="B13" s="141">
        <v>3</v>
      </c>
      <c r="C13" s="151">
        <v>58</v>
      </c>
      <c r="D13" s="143" t="s">
        <v>149</v>
      </c>
      <c r="E13" s="144" t="s">
        <v>150</v>
      </c>
      <c r="F13" s="144" t="s">
        <v>151</v>
      </c>
      <c r="G13" s="145">
        <v>180</v>
      </c>
      <c r="H13" s="146">
        <v>180</v>
      </c>
      <c r="I13" s="146">
        <v>173</v>
      </c>
      <c r="J13" s="155"/>
      <c r="K13" s="153"/>
      <c r="L13" s="154">
        <v>533</v>
      </c>
      <c r="M13" s="149">
        <v>3</v>
      </c>
    </row>
    <row r="14" spans="2:13" ht="12.75">
      <c r="B14" s="141">
        <v>4</v>
      </c>
      <c r="C14" s="151">
        <v>48</v>
      </c>
      <c r="D14" s="143" t="s">
        <v>127</v>
      </c>
      <c r="E14" s="144" t="s">
        <v>128</v>
      </c>
      <c r="F14" s="144"/>
      <c r="G14" s="145">
        <v>180</v>
      </c>
      <c r="H14" s="146">
        <v>150</v>
      </c>
      <c r="I14" s="146">
        <v>178</v>
      </c>
      <c r="J14" s="155"/>
      <c r="K14" s="153"/>
      <c r="L14" s="154">
        <v>508</v>
      </c>
      <c r="M14" s="149">
        <v>4</v>
      </c>
    </row>
    <row r="15" spans="2:13" ht="12.75">
      <c r="B15" s="141">
        <v>5</v>
      </c>
      <c r="C15" s="151">
        <v>60</v>
      </c>
      <c r="D15" s="143" t="s">
        <v>155</v>
      </c>
      <c r="E15" s="144" t="s">
        <v>156</v>
      </c>
      <c r="F15" s="144" t="s">
        <v>157</v>
      </c>
      <c r="G15" s="145">
        <v>155</v>
      </c>
      <c r="H15" s="146">
        <v>171</v>
      </c>
      <c r="I15" s="146">
        <v>170</v>
      </c>
      <c r="J15" s="155"/>
      <c r="K15" s="153"/>
      <c r="L15" s="154">
        <v>496</v>
      </c>
      <c r="M15" s="149">
        <v>5</v>
      </c>
    </row>
    <row r="16" spans="2:13" ht="12.75">
      <c r="B16" s="141">
        <v>6</v>
      </c>
      <c r="C16" s="142">
        <v>22</v>
      </c>
      <c r="D16" s="143" t="s">
        <v>64</v>
      </c>
      <c r="E16" s="144" t="s">
        <v>65</v>
      </c>
      <c r="F16" s="144" t="s">
        <v>66</v>
      </c>
      <c r="G16" s="145">
        <v>175</v>
      </c>
      <c r="H16" s="146">
        <v>180</v>
      </c>
      <c r="I16" s="146">
        <v>117</v>
      </c>
      <c r="J16" s="155"/>
      <c r="K16" s="153"/>
      <c r="L16" s="154">
        <v>472</v>
      </c>
      <c r="M16" s="149">
        <v>6</v>
      </c>
    </row>
    <row r="17" spans="2:13" ht="12.75">
      <c r="B17" s="141">
        <v>7</v>
      </c>
      <c r="C17" s="151">
        <v>43</v>
      </c>
      <c r="D17" s="143" t="s">
        <v>116</v>
      </c>
      <c r="E17" s="144" t="s">
        <v>117</v>
      </c>
      <c r="F17" s="144" t="s">
        <v>118</v>
      </c>
      <c r="G17" s="145">
        <v>129</v>
      </c>
      <c r="H17" s="146">
        <v>180</v>
      </c>
      <c r="I17" s="146">
        <v>84</v>
      </c>
      <c r="J17" s="156"/>
      <c r="K17" s="157"/>
      <c r="L17" s="154">
        <v>393</v>
      </c>
      <c r="M17" s="149">
        <v>7</v>
      </c>
    </row>
    <row r="18" spans="2:13" ht="12.75">
      <c r="B18" s="141">
        <v>8</v>
      </c>
      <c r="C18" s="151">
        <v>36</v>
      </c>
      <c r="D18" s="143" t="s">
        <v>101</v>
      </c>
      <c r="E18" s="144" t="s">
        <v>102</v>
      </c>
      <c r="F18" s="144" t="s">
        <v>103</v>
      </c>
      <c r="G18" s="145">
        <v>180</v>
      </c>
      <c r="H18" s="146">
        <v>0</v>
      </c>
      <c r="I18" s="146">
        <v>180</v>
      </c>
      <c r="J18" s="156"/>
      <c r="K18" s="157"/>
      <c r="L18" s="154">
        <v>360</v>
      </c>
      <c r="M18" s="149">
        <v>8</v>
      </c>
    </row>
    <row r="19" spans="2:13" ht="12.75">
      <c r="B19" s="141">
        <v>9</v>
      </c>
      <c r="C19" s="151">
        <v>40</v>
      </c>
      <c r="D19" s="143" t="s">
        <v>110</v>
      </c>
      <c r="E19" s="144" t="s">
        <v>111</v>
      </c>
      <c r="F19" s="144" t="s">
        <v>103</v>
      </c>
      <c r="G19" s="145">
        <v>0</v>
      </c>
      <c r="H19" s="146">
        <v>180</v>
      </c>
      <c r="I19" s="146">
        <v>180</v>
      </c>
      <c r="J19" s="155"/>
      <c r="K19" s="153"/>
      <c r="L19" s="154">
        <v>360</v>
      </c>
      <c r="M19" s="149">
        <v>9</v>
      </c>
    </row>
    <row r="20" spans="2:13" ht="12.75">
      <c r="B20" s="141">
        <v>10</v>
      </c>
      <c r="C20" s="151">
        <v>61</v>
      </c>
      <c r="D20" s="143" t="s">
        <v>158</v>
      </c>
      <c r="E20" s="144" t="s">
        <v>159</v>
      </c>
      <c r="F20" s="144" t="s">
        <v>157</v>
      </c>
      <c r="G20" s="145">
        <v>180</v>
      </c>
      <c r="H20" s="146">
        <v>180</v>
      </c>
      <c r="I20" s="146">
        <v>0</v>
      </c>
      <c r="J20" s="155"/>
      <c r="K20" s="153"/>
      <c r="L20" s="154">
        <v>360</v>
      </c>
      <c r="M20" s="149">
        <v>10</v>
      </c>
    </row>
    <row r="21" spans="2:13" ht="12.75">
      <c r="B21" s="141">
        <v>11</v>
      </c>
      <c r="C21" s="150">
        <v>23</v>
      </c>
      <c r="D21" s="143" t="s">
        <v>68</v>
      </c>
      <c r="E21" s="144" t="s">
        <v>78</v>
      </c>
      <c r="F21" s="144" t="s">
        <v>79</v>
      </c>
      <c r="G21" s="145">
        <v>180</v>
      </c>
      <c r="H21" s="146">
        <v>0</v>
      </c>
      <c r="I21" s="146">
        <v>175</v>
      </c>
      <c r="J21" s="155"/>
      <c r="K21" s="153"/>
      <c r="L21" s="154">
        <v>355</v>
      </c>
      <c r="M21" s="149">
        <v>11</v>
      </c>
    </row>
    <row r="22" spans="2:13" ht="12.75">
      <c r="B22" s="141">
        <v>12</v>
      </c>
      <c r="C22" s="151">
        <v>62</v>
      </c>
      <c r="D22" s="143" t="s">
        <v>160</v>
      </c>
      <c r="E22" s="144" t="s">
        <v>175</v>
      </c>
      <c r="F22" s="144" t="s">
        <v>157</v>
      </c>
      <c r="G22" s="145">
        <v>0</v>
      </c>
      <c r="H22" s="146">
        <v>180</v>
      </c>
      <c r="I22" s="146">
        <v>146</v>
      </c>
      <c r="J22" s="146"/>
      <c r="K22" s="160"/>
      <c r="L22" s="154">
        <v>326</v>
      </c>
      <c r="M22" s="149">
        <v>12</v>
      </c>
    </row>
    <row r="23" spans="2:13" ht="12.75">
      <c r="B23" s="141">
        <v>13</v>
      </c>
      <c r="C23" s="148">
        <v>32</v>
      </c>
      <c r="D23" s="143" t="s">
        <v>93</v>
      </c>
      <c r="E23" s="144" t="s">
        <v>94</v>
      </c>
      <c r="F23" s="144" t="s">
        <v>90</v>
      </c>
      <c r="G23" s="145">
        <v>68</v>
      </c>
      <c r="H23" s="146">
        <v>126</v>
      </c>
      <c r="I23" s="146">
        <v>96</v>
      </c>
      <c r="J23" s="146"/>
      <c r="K23" s="160"/>
      <c r="L23" s="154">
        <v>290</v>
      </c>
      <c r="M23" s="149">
        <v>13</v>
      </c>
    </row>
    <row r="24" spans="2:13" ht="12.75">
      <c r="B24" s="141">
        <v>14</v>
      </c>
      <c r="C24" s="150">
        <v>29</v>
      </c>
      <c r="D24" s="143" t="s">
        <v>86</v>
      </c>
      <c r="E24" s="144" t="s">
        <v>87</v>
      </c>
      <c r="F24" s="144"/>
      <c r="G24" s="145">
        <v>0</v>
      </c>
      <c r="H24" s="146">
        <v>111</v>
      </c>
      <c r="I24" s="146">
        <v>161</v>
      </c>
      <c r="J24" s="156"/>
      <c r="K24" s="157"/>
      <c r="L24" s="154">
        <v>272</v>
      </c>
      <c r="M24" s="149">
        <v>14</v>
      </c>
    </row>
    <row r="25" spans="2:13" ht="12.75">
      <c r="B25" s="141">
        <v>15</v>
      </c>
      <c r="C25" s="151">
        <v>49</v>
      </c>
      <c r="D25" s="143" t="s">
        <v>130</v>
      </c>
      <c r="E25" s="144" t="s">
        <v>131</v>
      </c>
      <c r="F25" s="144" t="s">
        <v>132</v>
      </c>
      <c r="G25" s="145">
        <v>0</v>
      </c>
      <c r="H25" s="146">
        <v>180</v>
      </c>
      <c r="I25" s="146">
        <v>0</v>
      </c>
      <c r="J25" s="155"/>
      <c r="K25" s="153"/>
      <c r="L25" s="154">
        <v>180</v>
      </c>
      <c r="M25" s="149">
        <v>15</v>
      </c>
    </row>
    <row r="26" spans="2:13" ht="12.75">
      <c r="B26" s="141">
        <v>16</v>
      </c>
      <c r="C26" s="151">
        <v>39</v>
      </c>
      <c r="D26" s="143" t="s">
        <v>108</v>
      </c>
      <c r="E26" s="144" t="s">
        <v>109</v>
      </c>
      <c r="F26" s="144" t="s">
        <v>103</v>
      </c>
      <c r="G26" s="145">
        <v>140</v>
      </c>
      <c r="H26" s="146">
        <v>0</v>
      </c>
      <c r="I26" s="146">
        <v>0</v>
      </c>
      <c r="J26" s="155"/>
      <c r="K26" s="153"/>
      <c r="L26" s="154">
        <v>140</v>
      </c>
      <c r="M26" s="149">
        <v>16</v>
      </c>
    </row>
    <row r="27" spans="2:13" ht="12.75">
      <c r="B27" s="141">
        <v>17</v>
      </c>
      <c r="C27" s="151">
        <v>50</v>
      </c>
      <c r="D27" s="143" t="s">
        <v>133</v>
      </c>
      <c r="E27" s="144" t="s">
        <v>134</v>
      </c>
      <c r="F27" s="144" t="s">
        <v>132</v>
      </c>
      <c r="G27" s="145">
        <v>120</v>
      </c>
      <c r="H27" s="146">
        <v>0</v>
      </c>
      <c r="I27" s="146">
        <v>0</v>
      </c>
      <c r="J27" s="155"/>
      <c r="K27" s="153"/>
      <c r="L27" s="154">
        <v>120</v>
      </c>
      <c r="M27" s="149">
        <v>17</v>
      </c>
    </row>
    <row r="28" spans="2:13" ht="12.75">
      <c r="B28" s="141">
        <v>18</v>
      </c>
      <c r="C28" s="142">
        <v>37</v>
      </c>
      <c r="D28" s="143" t="s">
        <v>104</v>
      </c>
      <c r="E28" s="144" t="s">
        <v>105</v>
      </c>
      <c r="F28" s="144" t="s">
        <v>103</v>
      </c>
      <c r="G28" s="145">
        <v>0</v>
      </c>
      <c r="H28" s="146">
        <v>0</v>
      </c>
      <c r="I28" s="146">
        <v>90</v>
      </c>
      <c r="J28" s="155"/>
      <c r="K28" s="153"/>
      <c r="L28" s="154">
        <v>90</v>
      </c>
      <c r="M28" s="149">
        <v>18</v>
      </c>
    </row>
    <row r="29" spans="2:14" ht="12.75">
      <c r="B29" s="141">
        <v>24</v>
      </c>
      <c r="C29" s="164">
        <v>25</v>
      </c>
      <c r="D29" s="143" t="s">
        <v>75</v>
      </c>
      <c r="E29" s="144" t="s">
        <v>76</v>
      </c>
      <c r="F29" s="144"/>
      <c r="G29" s="145">
        <v>0</v>
      </c>
      <c r="H29" s="146">
        <v>0</v>
      </c>
      <c r="I29" s="146" t="s">
        <v>205</v>
      </c>
      <c r="J29" s="155"/>
      <c r="K29" s="153"/>
      <c r="L29" s="154">
        <v>0</v>
      </c>
      <c r="M29" s="149">
        <v>19</v>
      </c>
      <c r="N29" s="109"/>
    </row>
    <row r="30" spans="2:14" ht="12.75">
      <c r="B30" s="141">
        <v>29</v>
      </c>
      <c r="C30" s="151">
        <v>59</v>
      </c>
      <c r="D30" s="143" t="s">
        <v>152</v>
      </c>
      <c r="E30" s="144" t="s">
        <v>153</v>
      </c>
      <c r="F30" s="144" t="s">
        <v>151</v>
      </c>
      <c r="G30" s="145">
        <v>0</v>
      </c>
      <c r="H30" s="146" t="s">
        <v>205</v>
      </c>
      <c r="I30" s="146" t="s">
        <v>205</v>
      </c>
      <c r="J30" s="156"/>
      <c r="K30" s="157"/>
      <c r="L30" s="154">
        <v>0</v>
      </c>
      <c r="M30" s="162">
        <v>20</v>
      </c>
      <c r="N30" s="109"/>
    </row>
    <row r="31" spans="2:14" ht="12.75">
      <c r="B31" s="141">
        <v>30</v>
      </c>
      <c r="C31" s="148">
        <v>69</v>
      </c>
      <c r="D31" s="143" t="s">
        <v>177</v>
      </c>
      <c r="E31" s="144" t="s">
        <v>186</v>
      </c>
      <c r="F31" s="144" t="s">
        <v>178</v>
      </c>
      <c r="G31" s="145">
        <v>0</v>
      </c>
      <c r="H31" s="146" t="s">
        <v>205</v>
      </c>
      <c r="I31" s="146" t="s">
        <v>205</v>
      </c>
      <c r="J31" s="155"/>
      <c r="K31" s="153"/>
      <c r="L31" s="154">
        <v>0</v>
      </c>
      <c r="M31" s="162">
        <v>21</v>
      </c>
      <c r="N31" s="109"/>
    </row>
    <row r="32" spans="2:13" ht="12.75">
      <c r="B32" s="378">
        <v>19</v>
      </c>
      <c r="C32" s="379">
        <v>11</v>
      </c>
      <c r="D32" s="380" t="s">
        <v>45</v>
      </c>
      <c r="E32" s="381" t="s">
        <v>46</v>
      </c>
      <c r="F32" s="381" t="s">
        <v>42</v>
      </c>
      <c r="G32" s="382"/>
      <c r="H32" s="383"/>
      <c r="I32" s="383"/>
      <c r="J32" s="383"/>
      <c r="K32" s="411"/>
      <c r="L32" s="407">
        <v>0</v>
      </c>
      <c r="M32" s="410"/>
    </row>
    <row r="33" spans="2:13" ht="12.75">
      <c r="B33" s="378">
        <v>20</v>
      </c>
      <c r="C33" s="379">
        <v>12</v>
      </c>
      <c r="D33" s="380" t="s">
        <v>47</v>
      </c>
      <c r="E33" s="381" t="s">
        <v>48</v>
      </c>
      <c r="F33" s="381" t="s">
        <v>42</v>
      </c>
      <c r="G33" s="382"/>
      <c r="H33" s="383"/>
      <c r="I33" s="383"/>
      <c r="J33" s="383"/>
      <c r="K33" s="411"/>
      <c r="L33" s="407">
        <v>0</v>
      </c>
      <c r="M33" s="410"/>
    </row>
    <row r="34" spans="2:14" ht="12.75">
      <c r="B34" s="378">
        <v>21</v>
      </c>
      <c r="C34" s="379">
        <v>13</v>
      </c>
      <c r="D34" s="380" t="s">
        <v>49</v>
      </c>
      <c r="E34" s="381" t="s">
        <v>50</v>
      </c>
      <c r="F34" s="381" t="s">
        <v>42</v>
      </c>
      <c r="G34" s="382"/>
      <c r="H34" s="383"/>
      <c r="I34" s="383"/>
      <c r="J34" s="387"/>
      <c r="K34" s="406"/>
      <c r="L34" s="407">
        <v>0</v>
      </c>
      <c r="M34" s="410"/>
      <c r="N34" s="109"/>
    </row>
    <row r="35" spans="2:14" ht="12.75">
      <c r="B35" s="378">
        <v>22</v>
      </c>
      <c r="C35" s="394">
        <v>14</v>
      </c>
      <c r="D35" s="380" t="s">
        <v>51</v>
      </c>
      <c r="E35" s="381" t="s">
        <v>52</v>
      </c>
      <c r="F35" s="381" t="s">
        <v>42</v>
      </c>
      <c r="G35" s="382"/>
      <c r="H35" s="383"/>
      <c r="I35" s="383"/>
      <c r="J35" s="383"/>
      <c r="K35" s="411"/>
      <c r="L35" s="407">
        <v>0</v>
      </c>
      <c r="M35" s="410"/>
      <c r="N35" s="109"/>
    </row>
    <row r="36" spans="2:14" ht="12.75">
      <c r="B36" s="378">
        <v>23</v>
      </c>
      <c r="C36" s="418">
        <v>15</v>
      </c>
      <c r="D36" s="380" t="s">
        <v>53</v>
      </c>
      <c r="E36" s="381" t="s">
        <v>54</v>
      </c>
      <c r="F36" s="381" t="s">
        <v>42</v>
      </c>
      <c r="G36" s="382"/>
      <c r="H36" s="383"/>
      <c r="I36" s="383"/>
      <c r="J36" s="383"/>
      <c r="K36" s="411"/>
      <c r="L36" s="407">
        <v>0</v>
      </c>
      <c r="M36" s="410"/>
      <c r="N36" s="109"/>
    </row>
    <row r="37" spans="2:14" ht="12.75">
      <c r="B37" s="378">
        <v>25</v>
      </c>
      <c r="C37" s="393">
        <v>38</v>
      </c>
      <c r="D37" s="380" t="s">
        <v>106</v>
      </c>
      <c r="E37" s="381" t="s">
        <v>107</v>
      </c>
      <c r="F37" s="381" t="s">
        <v>103</v>
      </c>
      <c r="G37" s="382"/>
      <c r="H37" s="383"/>
      <c r="I37" s="383"/>
      <c r="J37" s="383"/>
      <c r="K37" s="411"/>
      <c r="L37" s="407">
        <v>0</v>
      </c>
      <c r="M37" s="410"/>
      <c r="N37" s="109"/>
    </row>
    <row r="38" spans="2:14" ht="12.75">
      <c r="B38" s="378">
        <v>26</v>
      </c>
      <c r="C38" s="394">
        <v>41</v>
      </c>
      <c r="D38" s="380" t="s">
        <v>112</v>
      </c>
      <c r="E38" s="381" t="s">
        <v>113</v>
      </c>
      <c r="F38" s="381" t="s">
        <v>103</v>
      </c>
      <c r="G38" s="382"/>
      <c r="H38" s="383"/>
      <c r="I38" s="383"/>
      <c r="J38" s="383"/>
      <c r="K38" s="411"/>
      <c r="L38" s="407">
        <v>0</v>
      </c>
      <c r="M38" s="410"/>
      <c r="N38" s="109"/>
    </row>
    <row r="39" spans="2:14" ht="12.75">
      <c r="B39" s="378">
        <v>27</v>
      </c>
      <c r="C39" s="379">
        <v>42</v>
      </c>
      <c r="D39" s="380" t="s">
        <v>114</v>
      </c>
      <c r="E39" s="381" t="s">
        <v>115</v>
      </c>
      <c r="F39" s="381" t="s">
        <v>103</v>
      </c>
      <c r="G39" s="382"/>
      <c r="H39" s="383"/>
      <c r="I39" s="383"/>
      <c r="J39" s="383"/>
      <c r="K39" s="411"/>
      <c r="L39" s="407">
        <v>0</v>
      </c>
      <c r="M39" s="410"/>
      <c r="N39" s="109"/>
    </row>
    <row r="40" spans="2:14" ht="12.75">
      <c r="B40" s="378">
        <v>28</v>
      </c>
      <c r="C40" s="393">
        <v>51</v>
      </c>
      <c r="D40" s="380" t="s">
        <v>135</v>
      </c>
      <c r="E40" s="381" t="s">
        <v>136</v>
      </c>
      <c r="F40" s="381" t="s">
        <v>132</v>
      </c>
      <c r="G40" s="382"/>
      <c r="H40" s="383"/>
      <c r="I40" s="383"/>
      <c r="J40" s="387"/>
      <c r="K40" s="406"/>
      <c r="L40" s="407">
        <v>0</v>
      </c>
      <c r="M40" s="410"/>
      <c r="N40" s="109"/>
    </row>
    <row r="41" spans="2:14" ht="16.5" thickBot="1">
      <c r="B41" s="442"/>
      <c r="C41" s="419"/>
      <c r="D41" s="443"/>
      <c r="E41" s="444"/>
      <c r="F41" s="443"/>
      <c r="G41" s="445"/>
      <c r="H41" s="445"/>
      <c r="I41" s="445"/>
      <c r="J41" s="445"/>
      <c r="K41" s="446"/>
      <c r="L41" s="447"/>
      <c r="M41" s="417"/>
      <c r="N41" s="109"/>
    </row>
    <row r="43" spans="3:15" ht="19.5" customHeight="1">
      <c r="C43" s="170" t="s">
        <v>204</v>
      </c>
      <c r="D43" s="171"/>
      <c r="E43" s="171"/>
      <c r="F43" s="172"/>
      <c r="G43" s="173"/>
      <c r="H43" s="171"/>
      <c r="I43" s="174"/>
      <c r="J43" s="175"/>
      <c r="K43" s="176"/>
      <c r="L43" s="177"/>
      <c r="M43" s="175"/>
      <c r="N43" s="175"/>
      <c r="O43" s="140"/>
    </row>
    <row r="44" spans="3:15" ht="7.5" customHeight="1">
      <c r="C44" s="178"/>
      <c r="D44" s="179"/>
      <c r="E44" s="180"/>
      <c r="F44" s="180"/>
      <c r="G44" s="181"/>
      <c r="H44" s="175"/>
      <c r="I44" s="176"/>
      <c r="J44" s="175"/>
      <c r="K44" s="175"/>
      <c r="L44" s="177"/>
      <c r="M44" s="175"/>
      <c r="N44" s="175"/>
      <c r="O44" s="140"/>
    </row>
    <row r="45" spans="2:15" ht="19.5" customHeight="1">
      <c r="B45" s="493" t="s">
        <v>253</v>
      </c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175"/>
      <c r="O45" s="140"/>
    </row>
    <row r="46" spans="3:15" ht="8.25" customHeight="1">
      <c r="C46" s="123"/>
      <c r="D46" s="185"/>
      <c r="E46" s="186"/>
      <c r="F46" s="187"/>
      <c r="G46" s="188"/>
      <c r="H46" s="175"/>
      <c r="I46" s="176"/>
      <c r="J46" s="175"/>
      <c r="K46" s="175"/>
      <c r="L46" s="177"/>
      <c r="M46" s="175"/>
      <c r="N46" s="175"/>
      <c r="O46" s="140"/>
    </row>
    <row r="47" spans="3:14" ht="19.5" customHeight="1">
      <c r="C47" s="182"/>
      <c r="D47" s="183"/>
      <c r="E47" s="183"/>
      <c r="F47" s="118"/>
      <c r="G47" s="183"/>
      <c r="H47" s="172"/>
      <c r="I47" s="172"/>
      <c r="J47" s="172"/>
      <c r="K47" s="172"/>
      <c r="L47" s="172"/>
      <c r="M47" s="172"/>
      <c r="N47" s="177"/>
    </row>
    <row r="48" spans="1:15" ht="9.75" customHeight="1">
      <c r="A48" s="189"/>
      <c r="B48" s="189"/>
      <c r="C48" s="123"/>
      <c r="D48" s="190"/>
      <c r="E48" s="191"/>
      <c r="F48" s="192"/>
      <c r="G48" s="193"/>
      <c r="H48" s="194"/>
      <c r="I48" s="195"/>
      <c r="J48" s="195"/>
      <c r="K48" s="195"/>
      <c r="L48" s="196"/>
      <c r="M48" s="195"/>
      <c r="N48" s="197"/>
      <c r="O48" s="140"/>
    </row>
    <row r="49" spans="3:15" ht="19.5" customHeight="1">
      <c r="C49" s="198"/>
      <c r="D49" s="199"/>
      <c r="E49" s="200"/>
      <c r="F49" s="201"/>
      <c r="G49" s="202"/>
      <c r="H49" s="171"/>
      <c r="I49" s="171"/>
      <c r="J49" s="171"/>
      <c r="K49" s="171"/>
      <c r="L49" s="171"/>
      <c r="M49" s="171"/>
      <c r="N49" s="177"/>
      <c r="O49" s="140"/>
    </row>
  </sheetData>
  <sheetProtection/>
  <mergeCells count="20">
    <mergeCell ref="D9:D10"/>
    <mergeCell ref="L3:N3"/>
    <mergeCell ref="B4:K4"/>
    <mergeCell ref="L4:N4"/>
    <mergeCell ref="E9:E10"/>
    <mergeCell ref="F9:F10"/>
    <mergeCell ref="G9:I9"/>
    <mergeCell ref="L9:L10"/>
    <mergeCell ref="M9:M10"/>
    <mergeCell ref="L5:M5"/>
    <mergeCell ref="B45:M45"/>
    <mergeCell ref="B1:K1"/>
    <mergeCell ref="B2:K2"/>
    <mergeCell ref="B3:K3"/>
    <mergeCell ref="J9:K9"/>
    <mergeCell ref="B5:K5"/>
    <mergeCell ref="B6:K6"/>
    <mergeCell ref="B7:N7"/>
    <mergeCell ref="B9:B10"/>
    <mergeCell ref="C9:C10"/>
  </mergeCells>
  <printOptions horizontalCentered="1"/>
  <pageMargins left="0.5511811023622047" right="0.2362204724409449" top="0.3937007874015748" bottom="0.7874015748031497" header="0" footer="0"/>
  <pageSetup horizontalDpi="240" verticalDpi="24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PELAGIC</cp:lastModifiedBy>
  <cp:lastPrinted>2015-10-21T23:58:09Z</cp:lastPrinted>
  <dcterms:created xsi:type="dcterms:W3CDTF">2010-03-26T11:19:47Z</dcterms:created>
  <dcterms:modified xsi:type="dcterms:W3CDTF">2015-10-22T00:05:32Z</dcterms:modified>
  <cp:category/>
  <cp:version/>
  <cp:contentType/>
  <cp:contentStatus/>
</cp:coreProperties>
</file>