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1"/>
  </bookViews>
  <sheets>
    <sheet name="Accounts" sheetId="1" r:id="rId1"/>
    <sheet name="Expenses" sheetId="2" r:id="rId2"/>
  </sheets>
  <definedNames/>
  <calcPr fullCalcOnLoad="1"/>
</workbook>
</file>

<file path=xl/sharedStrings.xml><?xml version="1.0" encoding="utf-8"?>
<sst xmlns="http://schemas.openxmlformats.org/spreadsheetml/2006/main" count="105" uniqueCount="82">
  <si>
    <t>NAME</t>
  </si>
  <si>
    <t>Details</t>
  </si>
  <si>
    <t>Travel</t>
  </si>
  <si>
    <t>Hotel &amp;
meals</t>
  </si>
  <si>
    <t>Post, fax &amp; 'phone</t>
  </si>
  <si>
    <t>Stationary</t>
  </si>
  <si>
    <t>Sundries</t>
  </si>
  <si>
    <t>TOTALS</t>
  </si>
  <si>
    <t>N. Robertson</t>
  </si>
  <si>
    <t>Secretary Expenses to 30/9/01</t>
  </si>
  <si>
    <t>S. Roux Devillas</t>
  </si>
  <si>
    <t>WG Chair Expenses '00</t>
  </si>
  <si>
    <t>A. Nagorski</t>
  </si>
  <si>
    <t>CD ROMs</t>
  </si>
  <si>
    <t>J.C. Weber</t>
  </si>
  <si>
    <t>Presidents Expenses</t>
  </si>
  <si>
    <t>Other expenditure</t>
  </si>
  <si>
    <t>Secretarial Services for 2001 Annual Conference</t>
  </si>
  <si>
    <t>Youth Camps</t>
  </si>
  <si>
    <t>Donation to German Youth Training Camp 2000</t>
  </si>
  <si>
    <t>CIA Logo &amp; Prods WG</t>
  </si>
  <si>
    <t>CIA Flags</t>
  </si>
  <si>
    <t>CIA Patches</t>
  </si>
  <si>
    <t>FAI</t>
  </si>
  <si>
    <t>Medals for 2001 Sanctioned Events</t>
  </si>
  <si>
    <t>German BF</t>
  </si>
  <si>
    <t>Gas Balloon Training Manual</t>
  </si>
  <si>
    <t>Donation</t>
  </si>
  <si>
    <t>Expenses</t>
  </si>
  <si>
    <t>Ukraine '01</t>
  </si>
  <si>
    <t>Switzerland 01</t>
  </si>
  <si>
    <t>Slovenia '01</t>
  </si>
  <si>
    <t>Japan '01</t>
  </si>
  <si>
    <t>Turkey '01</t>
  </si>
  <si>
    <t>United Kingdom '01</t>
  </si>
  <si>
    <t>Denmark '01</t>
  </si>
  <si>
    <t>Ireland '01</t>
  </si>
  <si>
    <t xml:space="preserve">Donation to Youth </t>
  </si>
  <si>
    <t>Luxembourg '01</t>
  </si>
  <si>
    <t>Traning Camps</t>
  </si>
  <si>
    <t>France '01</t>
  </si>
  <si>
    <t>Conference '01</t>
  </si>
  <si>
    <t>Italy '01</t>
  </si>
  <si>
    <t>Secretarial Services</t>
  </si>
  <si>
    <t>Hong Kong '01</t>
  </si>
  <si>
    <t>FAI Medals for 2001</t>
  </si>
  <si>
    <t>Sanction Fees</t>
  </si>
  <si>
    <t>Gas Training Manual</t>
  </si>
  <si>
    <t>Saga 2001</t>
  </si>
  <si>
    <t>Coupe d'Europe 2001</t>
  </si>
  <si>
    <t>Mobilux Cup 2001</t>
  </si>
  <si>
    <t>Gordon Bennett 2001</t>
  </si>
  <si>
    <t>Baltic Cup 2001</t>
  </si>
  <si>
    <t>South American Champ 01</t>
  </si>
  <si>
    <t>Motego '01</t>
  </si>
  <si>
    <t>Sales of Ties &amp; Patches</t>
  </si>
  <si>
    <t>Sale of CIA Gold Badge</t>
  </si>
  <si>
    <t>WAG Liasion Fee</t>
  </si>
  <si>
    <t>Int. Observer Registration</t>
  </si>
  <si>
    <t>Protest Fee Motegi</t>
  </si>
  <si>
    <t>TOTAL INCOME</t>
  </si>
  <si>
    <t>TOTAL EXPENSES</t>
  </si>
  <si>
    <t>CASH FLOW</t>
  </si>
  <si>
    <t>Balance b/f 1.1.01</t>
  </si>
  <si>
    <t>Income for year</t>
  </si>
  <si>
    <t>Expenditure for year</t>
  </si>
  <si>
    <t>Balance c/f 8/5/01</t>
  </si>
  <si>
    <t>ANLYSIS OF EXPENSES FOR YEAR TO 31 DECEMBER 2001 (Swiss Francs)</t>
  </si>
  <si>
    <t>CIA ADMINISTRATION ACCOUNT 
YEAR TO 31 DECEMBER 2001
IN SWISS FRANCS</t>
  </si>
  <si>
    <t>ASCP Meeting</t>
  </si>
  <si>
    <t>M. Besnainou</t>
  </si>
  <si>
    <t>Expenses 2000 &amp; 2001</t>
  </si>
  <si>
    <t>ANLYSIS OF EXPENSES FOR 1ST JANUARY TO 28TH FEBRUARY 2002 (Swiss Francs)</t>
  </si>
  <si>
    <t>Switzerland '02</t>
  </si>
  <si>
    <t>Turkey '02</t>
  </si>
  <si>
    <t>M.Besnainou</t>
  </si>
  <si>
    <t>WAG Sanction Fee</t>
  </si>
  <si>
    <t>CIA ADMINISTRATION ACCOUNT FOR PERIOD FROM 1ST JANUARY TO 28TH FEBRUARY 2002 (Swiss Francs)</t>
  </si>
  <si>
    <t>Balance b/f 1/1/02</t>
  </si>
  <si>
    <t>Income for period</t>
  </si>
  <si>
    <t>Expenditure for period</t>
  </si>
  <si>
    <t>Balance c/f 28/2/02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</si>
</sst>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45</xdr:row>
      <xdr:rowOff>85725</xdr:rowOff>
    </xdr:from>
    <xdr:to>
      <xdr:col>5</xdr:col>
      <xdr:colOff>114300</xdr:colOff>
      <xdr:row>45</xdr:row>
      <xdr:rowOff>85725</xdr:rowOff>
    </xdr:to>
    <xdr:sp>
      <xdr:nvSpPr>
        <xdr:cNvPr id="1" name="Line 1"/>
        <xdr:cNvSpPr>
          <a:spLocks/>
        </xdr:cNvSpPr>
      </xdr:nvSpPr>
      <xdr:spPr>
        <a:xfrm>
          <a:off x="3752850" y="8143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45</xdr:row>
      <xdr:rowOff>85725</xdr:rowOff>
    </xdr:from>
    <xdr:to>
      <xdr:col>6</xdr:col>
      <xdr:colOff>466725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676775" y="8143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H1" sqref="H1"/>
    </sheetView>
  </sheetViews>
  <sheetFormatPr defaultColWidth="9.140625" defaultRowHeight="12.75"/>
  <cols>
    <col min="1" max="1" width="23.421875" style="0" customWidth="1"/>
    <col min="3" max="3" width="3.421875" style="0" customWidth="1"/>
    <col min="4" max="4" width="20.28125" style="0" customWidth="1"/>
    <col min="6" max="6" width="3.7109375" style="0" customWidth="1"/>
  </cols>
  <sheetData>
    <row r="1" spans="1:6" ht="55.5" customHeight="1">
      <c r="A1" s="46" t="s">
        <v>68</v>
      </c>
      <c r="B1" s="47"/>
      <c r="C1" s="47"/>
      <c r="D1" s="47"/>
      <c r="E1" s="47"/>
      <c r="F1" s="48"/>
    </row>
    <row r="2" spans="1:6" ht="5.25" customHeight="1">
      <c r="A2" s="16"/>
      <c r="B2" s="17"/>
      <c r="C2" s="18"/>
      <c r="D2" s="17"/>
      <c r="E2" s="17"/>
      <c r="F2" s="19"/>
    </row>
    <row r="3" spans="1:6" ht="12.75">
      <c r="A3" s="20" t="s">
        <v>27</v>
      </c>
      <c r="B3" s="21"/>
      <c r="C3" s="22"/>
      <c r="D3" s="23" t="s">
        <v>28</v>
      </c>
      <c r="E3" s="21"/>
      <c r="F3" s="24"/>
    </row>
    <row r="4" spans="1:6" ht="12.75">
      <c r="A4" s="25" t="s">
        <v>29</v>
      </c>
      <c r="B4" s="26">
        <v>50</v>
      </c>
      <c r="C4" s="27"/>
      <c r="D4" t="s">
        <v>10</v>
      </c>
      <c r="E4">
        <v>600</v>
      </c>
      <c r="F4" s="28"/>
    </row>
    <row r="5" spans="1:6" ht="12.75">
      <c r="A5" s="25" t="s">
        <v>30</v>
      </c>
      <c r="B5" s="26">
        <v>343</v>
      </c>
      <c r="C5" s="27"/>
      <c r="D5" t="s">
        <v>8</v>
      </c>
      <c r="E5">
        <v>1958</v>
      </c>
      <c r="F5" s="28"/>
    </row>
    <row r="6" spans="1:6" ht="12.75">
      <c r="A6" s="25" t="s">
        <v>31</v>
      </c>
      <c r="B6" s="26">
        <v>45</v>
      </c>
      <c r="C6" s="27"/>
      <c r="D6" t="s">
        <v>12</v>
      </c>
      <c r="E6">
        <v>143</v>
      </c>
      <c r="F6" s="28"/>
    </row>
    <row r="7" spans="1:6" ht="12.75">
      <c r="A7" s="25" t="s">
        <v>32</v>
      </c>
      <c r="B7" s="29">
        <v>688</v>
      </c>
      <c r="C7" s="27"/>
      <c r="D7" t="s">
        <v>14</v>
      </c>
      <c r="E7">
        <v>3060</v>
      </c>
      <c r="F7" s="28"/>
    </row>
    <row r="8" spans="1:6" ht="12.75">
      <c r="A8" s="25" t="s">
        <v>33</v>
      </c>
      <c r="B8" s="29">
        <v>44</v>
      </c>
      <c r="C8" s="27"/>
      <c r="E8" s="30">
        <f>SUM(E4:E7)</f>
        <v>5761</v>
      </c>
      <c r="F8" s="28"/>
    </row>
    <row r="9" spans="1:6" ht="12.75">
      <c r="A9" s="25" t="s">
        <v>34</v>
      </c>
      <c r="B9" s="29">
        <v>603</v>
      </c>
      <c r="C9" s="27"/>
      <c r="F9" s="28"/>
    </row>
    <row r="10" spans="1:6" ht="12.75">
      <c r="A10" s="25" t="s">
        <v>35</v>
      </c>
      <c r="B10" s="29">
        <v>44</v>
      </c>
      <c r="C10" s="27"/>
      <c r="D10" t="s">
        <v>21</v>
      </c>
      <c r="E10">
        <v>994</v>
      </c>
      <c r="F10" s="28"/>
    </row>
    <row r="11" spans="1:6" ht="12.75">
      <c r="A11" s="25" t="s">
        <v>36</v>
      </c>
      <c r="B11" s="29">
        <v>35</v>
      </c>
      <c r="C11" s="27"/>
      <c r="D11" s="31" t="s">
        <v>37</v>
      </c>
      <c r="E11" s="26"/>
      <c r="F11" s="28"/>
    </row>
    <row r="12" spans="1:6" ht="12.75">
      <c r="A12" s="25" t="s">
        <v>38</v>
      </c>
      <c r="B12" s="29">
        <v>148</v>
      </c>
      <c r="C12" s="27"/>
      <c r="D12" t="s">
        <v>39</v>
      </c>
      <c r="E12">
        <v>1188</v>
      </c>
      <c r="F12" s="28"/>
    </row>
    <row r="13" spans="1:6" ht="12.75">
      <c r="A13" s="25" t="s">
        <v>40</v>
      </c>
      <c r="B13" s="29">
        <v>565</v>
      </c>
      <c r="C13" s="27"/>
      <c r="D13" s="26" t="s">
        <v>41</v>
      </c>
      <c r="F13" s="28"/>
    </row>
    <row r="14" spans="1:6" ht="12.75">
      <c r="A14" s="25" t="s">
        <v>42</v>
      </c>
      <c r="B14" s="29">
        <v>40</v>
      </c>
      <c r="C14" s="27"/>
      <c r="D14" s="26" t="s">
        <v>43</v>
      </c>
      <c r="E14">
        <v>1136</v>
      </c>
      <c r="F14" s="28"/>
    </row>
    <row r="15" spans="1:6" ht="12.75">
      <c r="A15" s="25" t="s">
        <v>44</v>
      </c>
      <c r="B15" s="29">
        <v>38</v>
      </c>
      <c r="C15" s="27"/>
      <c r="D15" s="29" t="s">
        <v>22</v>
      </c>
      <c r="E15">
        <v>972</v>
      </c>
      <c r="F15" s="28"/>
    </row>
    <row r="16" spans="1:6" ht="12.75">
      <c r="A16" s="32"/>
      <c r="B16" s="30">
        <f>SUM(B4:B15)</f>
        <v>2643</v>
      </c>
      <c r="C16" s="27"/>
      <c r="D16" s="29" t="s">
        <v>45</v>
      </c>
      <c r="E16" s="26">
        <v>480</v>
      </c>
      <c r="F16" s="28"/>
    </row>
    <row r="17" spans="1:6" ht="12.75">
      <c r="A17" s="33" t="s">
        <v>46</v>
      </c>
      <c r="B17" s="26"/>
      <c r="C17" s="27"/>
      <c r="D17" s="29" t="s">
        <v>47</v>
      </c>
      <c r="E17" s="29">
        <v>1947</v>
      </c>
      <c r="F17" s="28"/>
    </row>
    <row r="18" spans="1:6" ht="12.75">
      <c r="A18" s="32" t="s">
        <v>48</v>
      </c>
      <c r="B18" s="26">
        <v>683</v>
      </c>
      <c r="C18" s="27"/>
      <c r="D18" s="34"/>
      <c r="E18" s="30">
        <f>SUM(E10:E17)</f>
        <v>6717</v>
      </c>
      <c r="F18" s="28"/>
    </row>
    <row r="19" spans="1:6" ht="12.75">
      <c r="A19" s="32" t="s">
        <v>49</v>
      </c>
      <c r="B19" s="26">
        <v>693</v>
      </c>
      <c r="C19" s="27"/>
      <c r="F19" s="28"/>
    </row>
    <row r="20" spans="1:6" ht="12.75">
      <c r="A20" s="32" t="s">
        <v>50</v>
      </c>
      <c r="B20" s="26">
        <v>1000</v>
      </c>
      <c r="C20" s="27"/>
      <c r="D20" s="26"/>
      <c r="F20" s="28"/>
    </row>
    <row r="21" spans="1:6" ht="12.75">
      <c r="A21" s="32" t="s">
        <v>51</v>
      </c>
      <c r="B21" s="26">
        <v>985</v>
      </c>
      <c r="C21" s="27"/>
      <c r="F21" s="28"/>
    </row>
    <row r="22" spans="1:6" ht="12.75">
      <c r="A22" s="32" t="s">
        <v>52</v>
      </c>
      <c r="B22" s="26">
        <v>500</v>
      </c>
      <c r="C22" s="27"/>
      <c r="F22" s="28"/>
    </row>
    <row r="23" spans="1:6" ht="12.75">
      <c r="A23" s="32" t="s">
        <v>53</v>
      </c>
      <c r="B23" s="26">
        <v>500</v>
      </c>
      <c r="C23" s="27"/>
      <c r="F23" s="28"/>
    </row>
    <row r="24" spans="1:6" ht="12.75">
      <c r="A24" s="32" t="s">
        <v>54</v>
      </c>
      <c r="B24" s="29">
        <v>740</v>
      </c>
      <c r="C24" s="27"/>
      <c r="F24" s="28"/>
    </row>
    <row r="25" spans="1:6" ht="12.75">
      <c r="A25" s="32"/>
      <c r="B25" s="30">
        <f>SUM(B18:B24)</f>
        <v>5101</v>
      </c>
      <c r="C25" s="27"/>
      <c r="F25" s="28"/>
    </row>
    <row r="26" spans="1:6" ht="12.75">
      <c r="A26" s="32"/>
      <c r="B26" s="26"/>
      <c r="C26" s="27"/>
      <c r="F26" s="28"/>
    </row>
    <row r="27" spans="1:6" ht="12.75">
      <c r="A27" s="33" t="s">
        <v>55</v>
      </c>
      <c r="B27" s="30">
        <v>353</v>
      </c>
      <c r="C27" s="27"/>
      <c r="F27" s="28"/>
    </row>
    <row r="28" spans="1:6" ht="12.75">
      <c r="A28" s="32"/>
      <c r="B28" s="26"/>
      <c r="C28" s="27"/>
      <c r="D28" s="26"/>
      <c r="E28" s="26"/>
      <c r="F28" s="28"/>
    </row>
    <row r="29" spans="1:6" ht="12.75">
      <c r="A29" s="35" t="s">
        <v>56</v>
      </c>
      <c r="B29" s="30">
        <v>750</v>
      </c>
      <c r="C29" s="27"/>
      <c r="D29" s="26"/>
      <c r="E29" s="26"/>
      <c r="F29" s="28"/>
    </row>
    <row r="30" spans="1:6" ht="12.75">
      <c r="A30" s="33"/>
      <c r="B30" s="26"/>
      <c r="C30" s="27"/>
      <c r="D30" s="26"/>
      <c r="E30" s="26"/>
      <c r="F30" s="28"/>
    </row>
    <row r="31" spans="1:6" ht="12.75">
      <c r="A31" s="33" t="s">
        <v>57</v>
      </c>
      <c r="B31" s="30">
        <v>5925</v>
      </c>
      <c r="C31" s="27"/>
      <c r="D31" s="26"/>
      <c r="E31" s="26"/>
      <c r="F31" s="28"/>
    </row>
    <row r="32" spans="1:6" ht="12.75">
      <c r="A32" s="33"/>
      <c r="B32" s="26"/>
      <c r="C32" s="27"/>
      <c r="D32" s="26"/>
      <c r="E32" s="26"/>
      <c r="F32" s="28"/>
    </row>
    <row r="33" spans="1:6" ht="12.75">
      <c r="A33" s="33" t="s">
        <v>58</v>
      </c>
      <c r="B33" s="30">
        <v>18</v>
      </c>
      <c r="C33" s="27"/>
      <c r="D33" s="26"/>
      <c r="E33" s="26"/>
      <c r="F33" s="28"/>
    </row>
    <row r="34" spans="1:6" ht="12.75">
      <c r="A34" s="33"/>
      <c r="B34" s="26"/>
      <c r="C34" s="27"/>
      <c r="D34" s="26"/>
      <c r="E34" s="26"/>
      <c r="F34" s="28"/>
    </row>
    <row r="35" spans="1:6" ht="12.75">
      <c r="A35" s="33" t="s">
        <v>59</v>
      </c>
      <c r="B35" s="30">
        <v>88</v>
      </c>
      <c r="C35" s="27"/>
      <c r="D35" s="26"/>
      <c r="E35" s="26"/>
      <c r="F35" s="28"/>
    </row>
    <row r="36" spans="1:6" ht="12.75">
      <c r="A36" s="32"/>
      <c r="B36" s="26"/>
      <c r="C36" s="27"/>
      <c r="D36" s="26"/>
      <c r="E36" s="26"/>
      <c r="F36" s="28"/>
    </row>
    <row r="37" spans="1:6" ht="12.75">
      <c r="A37" s="36" t="s">
        <v>60</v>
      </c>
      <c r="B37" s="37">
        <f>B16+B25+B27+B29+B31+B33+B35</f>
        <v>14878</v>
      </c>
      <c r="C37" s="38"/>
      <c r="D37" s="39" t="s">
        <v>61</v>
      </c>
      <c r="E37" s="37">
        <f>E8+E18</f>
        <v>12478</v>
      </c>
      <c r="F37" s="19"/>
    </row>
    <row r="38" ht="12.75">
      <c r="C38" s="40"/>
    </row>
    <row r="39" spans="3:5" ht="12.75">
      <c r="C39" s="40"/>
      <c r="D39" s="41" t="s">
        <v>62</v>
      </c>
      <c r="E39" s="24"/>
    </row>
    <row r="40" spans="3:5" ht="12.75">
      <c r="C40" s="42"/>
      <c r="D40" s="43" t="s">
        <v>63</v>
      </c>
      <c r="E40" s="28">
        <v>20288</v>
      </c>
    </row>
    <row r="41" spans="3:5" ht="12.75">
      <c r="C41" s="40"/>
      <c r="D41" s="43" t="s">
        <v>64</v>
      </c>
      <c r="E41" s="19">
        <f>B37</f>
        <v>14878</v>
      </c>
    </row>
    <row r="42" spans="3:5" ht="12.75">
      <c r="C42" s="40"/>
      <c r="D42" s="43"/>
      <c r="E42" s="28">
        <f>SUM(E40:E41)</f>
        <v>35166</v>
      </c>
    </row>
    <row r="43" spans="3:5" ht="12.75">
      <c r="C43" s="40"/>
      <c r="D43" s="43" t="s">
        <v>65</v>
      </c>
      <c r="E43" s="19">
        <f>E37</f>
        <v>12478</v>
      </c>
    </row>
    <row r="44" spans="3:5" ht="12.75">
      <c r="C44" s="40"/>
      <c r="D44" s="44" t="s">
        <v>66</v>
      </c>
      <c r="E44" s="45">
        <f>E42-E43</f>
        <v>22688</v>
      </c>
    </row>
  </sheetData>
  <mergeCells count="1">
    <mergeCell ref="A1:F1"/>
  </mergeCells>
  <printOptions/>
  <pageMargins left="1.26" right="0.75" top="1" bottom="1" header="0.5" footer="0.5"/>
  <pageSetup orientation="portrait" paperSize="9" r:id="rId1"/>
  <headerFooter alignWithMargins="0">
    <oddHeader>&amp;LCIA PLENARY MINUTES 2002&amp;RAPPENDIX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19.00390625" style="2" customWidth="1"/>
    <col min="2" max="2" width="22.8515625" style="2" customWidth="1"/>
    <col min="3" max="3" width="7.140625" style="2" bestFit="1" customWidth="1"/>
    <col min="4" max="4" width="5.8515625" style="2" bestFit="1" customWidth="1"/>
    <col min="5" max="5" width="8.140625" style="2" bestFit="1" customWidth="1"/>
    <col min="6" max="6" width="7.7109375" style="2" bestFit="1" customWidth="1"/>
    <col min="7" max="7" width="7.00390625" style="2" bestFit="1" customWidth="1"/>
    <col min="8" max="8" width="7.28125" style="2" bestFit="1" customWidth="1"/>
    <col min="9" max="16384" width="9.140625" style="2" customWidth="1"/>
  </cols>
  <sheetData>
    <row r="1" ht="15">
      <c r="A1" s="1" t="s">
        <v>67</v>
      </c>
    </row>
    <row r="2" spans="1:9" ht="27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7"/>
    </row>
    <row r="3" spans="1:8" ht="13.5">
      <c r="A3" s="8"/>
      <c r="B3" s="6"/>
      <c r="C3" s="4"/>
      <c r="D3" s="4"/>
      <c r="E3" s="4"/>
      <c r="G3" s="4"/>
      <c r="H3" s="4"/>
    </row>
    <row r="4" spans="1:8" ht="13.5">
      <c r="A4" s="4" t="s">
        <v>8</v>
      </c>
      <c r="B4" s="4" t="s">
        <v>9</v>
      </c>
      <c r="C4" s="4"/>
      <c r="D4" s="4"/>
      <c r="E4" s="4">
        <v>984</v>
      </c>
      <c r="F4" s="4">
        <v>974</v>
      </c>
      <c r="G4" s="4"/>
      <c r="H4" s="4">
        <f>SUM(C4:G4)</f>
        <v>1958</v>
      </c>
    </row>
    <row r="5" spans="1:8" ht="13.5">
      <c r="A5" s="4" t="s">
        <v>10</v>
      </c>
      <c r="B5" s="4" t="s">
        <v>11</v>
      </c>
      <c r="C5" s="4"/>
      <c r="D5" s="4"/>
      <c r="E5" s="4">
        <v>600</v>
      </c>
      <c r="F5" s="4"/>
      <c r="G5" s="4"/>
      <c r="H5" s="4">
        <f aca="true" t="shared" si="0" ref="H5:H11">SUM(C5:G5)</f>
        <v>600</v>
      </c>
    </row>
    <row r="6" spans="1:8" ht="13.5">
      <c r="A6" s="4" t="s">
        <v>12</v>
      </c>
      <c r="B6" s="4" t="s">
        <v>13</v>
      </c>
      <c r="C6" s="4"/>
      <c r="D6" s="4"/>
      <c r="E6" s="4"/>
      <c r="F6" s="4"/>
      <c r="G6" s="4">
        <v>143</v>
      </c>
      <c r="H6" s="4">
        <f t="shared" si="0"/>
        <v>143</v>
      </c>
    </row>
    <row r="7" spans="1:8" ht="13.5">
      <c r="A7" s="4" t="s">
        <v>14</v>
      </c>
      <c r="B7" s="6" t="s">
        <v>15</v>
      </c>
      <c r="C7" s="4">
        <v>2800</v>
      </c>
      <c r="D7" s="4">
        <v>260</v>
      </c>
      <c r="E7" s="4"/>
      <c r="F7" s="4"/>
      <c r="G7" s="4"/>
      <c r="H7" s="4">
        <f t="shared" si="0"/>
        <v>3060</v>
      </c>
    </row>
    <row r="8" spans="1:8" ht="13.5">
      <c r="A8" s="4"/>
      <c r="B8" s="6"/>
      <c r="C8" s="4"/>
      <c r="D8" s="4"/>
      <c r="E8" s="4"/>
      <c r="F8" s="4"/>
      <c r="G8" s="4"/>
      <c r="H8" s="4">
        <f t="shared" si="0"/>
        <v>0</v>
      </c>
    </row>
    <row r="9" spans="1:8" ht="13.5">
      <c r="A9" s="8"/>
      <c r="B9" s="6"/>
      <c r="C9" s="4"/>
      <c r="D9" s="4"/>
      <c r="E9" s="4"/>
      <c r="F9" s="4"/>
      <c r="G9" s="4"/>
      <c r="H9" s="4">
        <f t="shared" si="0"/>
        <v>0</v>
      </c>
    </row>
    <row r="10" spans="1:8" ht="13.5">
      <c r="A10" s="8"/>
      <c r="B10" s="6"/>
      <c r="C10" s="4"/>
      <c r="D10" s="4"/>
      <c r="E10" s="4"/>
      <c r="F10" s="4"/>
      <c r="G10" s="4"/>
      <c r="H10" s="4">
        <f t="shared" si="0"/>
        <v>0</v>
      </c>
    </row>
    <row r="11" spans="1:8" ht="13.5">
      <c r="A11" s="8"/>
      <c r="B11" s="6"/>
      <c r="C11" s="4"/>
      <c r="D11" s="4"/>
      <c r="E11" s="4"/>
      <c r="F11" s="4"/>
      <c r="G11" s="4"/>
      <c r="H11" s="4">
        <f t="shared" si="0"/>
        <v>0</v>
      </c>
    </row>
    <row r="12" spans="1:8" ht="13.5">
      <c r="A12" s="9"/>
      <c r="B12" s="10"/>
      <c r="C12" s="10"/>
      <c r="H12" s="11">
        <f>SUM(H4:H11)</f>
        <v>5761</v>
      </c>
    </row>
    <row r="13" spans="1:8" ht="13.5">
      <c r="A13" s="12" t="s">
        <v>16</v>
      </c>
      <c r="B13" s="12"/>
      <c r="C13" s="10"/>
      <c r="H13" s="10"/>
    </row>
    <row r="14" spans="1:8" ht="13.5">
      <c r="A14" s="4" t="s">
        <v>8</v>
      </c>
      <c r="B14" s="13" t="s">
        <v>17</v>
      </c>
      <c r="C14" s="14"/>
      <c r="D14" s="14"/>
      <c r="E14" s="14"/>
      <c r="F14" s="14"/>
      <c r="G14" s="14"/>
      <c r="H14" s="4">
        <v>1136</v>
      </c>
    </row>
    <row r="15" spans="1:8" ht="13.5">
      <c r="A15" s="4" t="s">
        <v>18</v>
      </c>
      <c r="B15" s="13" t="s">
        <v>19</v>
      </c>
      <c r="C15" s="10"/>
      <c r="D15" s="10"/>
      <c r="E15" s="10"/>
      <c r="F15" s="10"/>
      <c r="G15" s="10"/>
      <c r="H15" s="4">
        <v>1188</v>
      </c>
    </row>
    <row r="16" spans="1:8" ht="13.5">
      <c r="A16" s="4" t="s">
        <v>20</v>
      </c>
      <c r="B16" s="13" t="s">
        <v>21</v>
      </c>
      <c r="C16" s="14"/>
      <c r="D16" s="14"/>
      <c r="E16" s="14"/>
      <c r="F16" s="14"/>
      <c r="G16" s="14"/>
      <c r="H16" s="4">
        <v>994</v>
      </c>
    </row>
    <row r="17" spans="1:8" ht="13.5">
      <c r="A17" s="4" t="s">
        <v>20</v>
      </c>
      <c r="B17" s="13" t="s">
        <v>22</v>
      </c>
      <c r="C17" s="14"/>
      <c r="D17" s="14"/>
      <c r="E17" s="14"/>
      <c r="F17" s="14"/>
      <c r="G17" s="14"/>
      <c r="H17" s="4">
        <v>972</v>
      </c>
    </row>
    <row r="18" spans="1:8" ht="13.5">
      <c r="A18" s="4" t="s">
        <v>23</v>
      </c>
      <c r="B18" s="13" t="s">
        <v>24</v>
      </c>
      <c r="C18" s="14"/>
      <c r="D18" s="14"/>
      <c r="E18" s="14"/>
      <c r="F18" s="14"/>
      <c r="G18" s="14"/>
      <c r="H18" s="4">
        <v>480</v>
      </c>
    </row>
    <row r="19" spans="1:8" ht="13.5">
      <c r="A19" s="4" t="s">
        <v>25</v>
      </c>
      <c r="B19" s="13" t="s">
        <v>26</v>
      </c>
      <c r="C19" s="14"/>
      <c r="D19" s="14"/>
      <c r="E19" s="14"/>
      <c r="F19" s="14"/>
      <c r="G19" s="14"/>
      <c r="H19" s="4">
        <v>1947</v>
      </c>
    </row>
    <row r="20" spans="1:8" ht="13.5" customHeight="1">
      <c r="A20" s="4"/>
      <c r="B20" s="13"/>
      <c r="C20" s="14"/>
      <c r="D20" s="14"/>
      <c r="E20" s="14"/>
      <c r="F20" s="14"/>
      <c r="G20" s="14"/>
      <c r="H20" s="4"/>
    </row>
    <row r="21" ht="13.5">
      <c r="H21" s="15">
        <f>SUM(H14:H20)</f>
        <v>6717</v>
      </c>
    </row>
    <row r="23" ht="13.5">
      <c r="A23" s="52" t="s">
        <v>77</v>
      </c>
    </row>
    <row r="25" spans="2:7" ht="13.5">
      <c r="B25" s="54" t="s">
        <v>27</v>
      </c>
      <c r="C25" s="55"/>
      <c r="D25" s="54" t="s">
        <v>28</v>
      </c>
      <c r="E25" s="60"/>
      <c r="F25" s="61"/>
      <c r="G25" s="62"/>
    </row>
    <row r="26" spans="2:7" ht="13.5">
      <c r="B26" s="56" t="s">
        <v>73</v>
      </c>
      <c r="C26" s="57">
        <v>340</v>
      </c>
      <c r="D26" s="56" t="s">
        <v>75</v>
      </c>
      <c r="E26" s="10"/>
      <c r="F26" s="10"/>
      <c r="G26" s="58">
        <v>1368</v>
      </c>
    </row>
    <row r="27" spans="2:7" ht="13.5">
      <c r="B27" s="56" t="s">
        <v>74</v>
      </c>
      <c r="C27" s="57">
        <v>42</v>
      </c>
      <c r="D27" s="56" t="s">
        <v>14</v>
      </c>
      <c r="E27" s="10"/>
      <c r="F27" s="10"/>
      <c r="G27" s="58">
        <v>100</v>
      </c>
    </row>
    <row r="28" spans="2:7" ht="13.5">
      <c r="B28" s="56"/>
      <c r="C28" s="53">
        <v>382</v>
      </c>
      <c r="D28" s="56"/>
      <c r="E28" s="10"/>
      <c r="F28" s="10"/>
      <c r="G28" s="4">
        <v>1468</v>
      </c>
    </row>
    <row r="29" spans="2:7" ht="13.5">
      <c r="B29" s="56"/>
      <c r="C29" s="58"/>
      <c r="D29" s="56"/>
      <c r="E29" s="10"/>
      <c r="F29" s="10"/>
      <c r="G29" s="58"/>
    </row>
    <row r="30" spans="2:7" ht="13.5">
      <c r="B30" s="56" t="s">
        <v>76</v>
      </c>
      <c r="C30" s="4">
        <v>31737</v>
      </c>
      <c r="D30" s="56"/>
      <c r="E30" s="10"/>
      <c r="F30" s="10"/>
      <c r="G30" s="58"/>
    </row>
    <row r="31" spans="2:7" ht="14.25" thickBot="1">
      <c r="B31" s="56"/>
      <c r="C31" s="58"/>
      <c r="D31" s="56"/>
      <c r="E31" s="10"/>
      <c r="F31" s="10"/>
      <c r="G31" s="58"/>
    </row>
    <row r="32" spans="2:7" s="52" customFormat="1" ht="14.25" thickBot="1">
      <c r="B32" s="59" t="s">
        <v>60</v>
      </c>
      <c r="C32" s="64">
        <f>31737+382</f>
        <v>32119</v>
      </c>
      <c r="D32" s="63" t="s">
        <v>61</v>
      </c>
      <c r="E32" s="63"/>
      <c r="F32" s="63"/>
      <c r="G32" s="64">
        <v>1468</v>
      </c>
    </row>
    <row r="34" spans="4:7" ht="13.5">
      <c r="D34" s="54" t="s">
        <v>62</v>
      </c>
      <c r="E34" s="61"/>
      <c r="F34" s="61"/>
      <c r="G34" s="62"/>
    </row>
    <row r="35" spans="4:7" ht="13.5">
      <c r="D35" s="56" t="s">
        <v>78</v>
      </c>
      <c r="E35" s="10"/>
      <c r="F35" s="10"/>
      <c r="G35" s="58">
        <v>22688</v>
      </c>
    </row>
    <row r="36" spans="4:7" ht="13.5">
      <c r="D36" s="56" t="s">
        <v>79</v>
      </c>
      <c r="E36" s="10"/>
      <c r="F36" s="10"/>
      <c r="G36" s="66">
        <v>32119</v>
      </c>
    </row>
    <row r="37" spans="4:7" ht="13.5">
      <c r="D37" s="56"/>
      <c r="E37" s="10"/>
      <c r="F37" s="10"/>
      <c r="G37" s="58">
        <f>SUM(G35:G36)</f>
        <v>54807</v>
      </c>
    </row>
    <row r="38" spans="4:7" ht="14.25" thickBot="1">
      <c r="D38" s="56" t="s">
        <v>80</v>
      </c>
      <c r="E38" s="10"/>
      <c r="F38" s="10"/>
      <c r="G38" s="58">
        <v>1468</v>
      </c>
    </row>
    <row r="39" spans="4:7" ht="13.5">
      <c r="D39" s="67" t="s">
        <v>81</v>
      </c>
      <c r="E39" s="65"/>
      <c r="F39" s="65"/>
      <c r="G39" s="68">
        <f>G37-G38</f>
        <v>53339</v>
      </c>
    </row>
    <row r="42" ht="13.5">
      <c r="A42" s="52" t="s">
        <v>72</v>
      </c>
    </row>
    <row r="43" spans="1:8" ht="27">
      <c r="A43" s="3" t="s">
        <v>0</v>
      </c>
      <c r="B43" s="4" t="s">
        <v>1</v>
      </c>
      <c r="C43" s="5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5" t="s">
        <v>7</v>
      </c>
    </row>
    <row r="44" spans="1:8" ht="13.5">
      <c r="A44" s="8"/>
      <c r="B44" s="6"/>
      <c r="C44" s="4"/>
      <c r="D44" s="4"/>
      <c r="E44" s="4"/>
      <c r="G44" s="4"/>
      <c r="H44" s="4"/>
    </row>
    <row r="45" spans="1:8" ht="13.5">
      <c r="A45" s="4" t="s">
        <v>14</v>
      </c>
      <c r="B45" s="4" t="s">
        <v>69</v>
      </c>
      <c r="C45" s="4"/>
      <c r="D45" s="5">
        <v>100</v>
      </c>
      <c r="E45" s="4"/>
      <c r="F45" s="4"/>
      <c r="G45" s="4"/>
      <c r="H45" s="4">
        <f>SUM(C45:G45)</f>
        <v>100</v>
      </c>
    </row>
    <row r="46" spans="1:8" ht="13.5">
      <c r="A46" s="4" t="s">
        <v>70</v>
      </c>
      <c r="B46" s="4" t="s">
        <v>71</v>
      </c>
      <c r="C46" s="4"/>
      <c r="D46" s="4"/>
      <c r="E46" s="49">
        <v>1368</v>
      </c>
      <c r="F46" s="50"/>
      <c r="G46" s="51"/>
      <c r="H46" s="4">
        <v>1368</v>
      </c>
    </row>
    <row r="47" spans="1:8" ht="13.5">
      <c r="A47" s="4"/>
      <c r="B47" s="4"/>
      <c r="C47" s="4"/>
      <c r="D47" s="4"/>
      <c r="E47" s="4"/>
      <c r="F47" s="4"/>
      <c r="G47" s="4"/>
      <c r="H47" s="4"/>
    </row>
    <row r="48" spans="1:8" ht="13.5">
      <c r="A48" s="9"/>
      <c r="B48" s="10"/>
      <c r="C48" s="10"/>
      <c r="H48" s="11">
        <f>SUM(H45:H47)</f>
        <v>1468</v>
      </c>
    </row>
  </sheetData>
  <mergeCells count="1">
    <mergeCell ref="E46:G46"/>
  </mergeCells>
  <printOptions/>
  <pageMargins left="0.75" right="0.75" top="1" bottom="1" header="0.5" footer="0.5"/>
  <pageSetup orientation="portrait" paperSize="9" r:id="rId2"/>
  <headerFooter alignWithMargins="0">
    <oddHeader>&amp;LCIA PLENARY MINUTES 2002&amp;RAPPENDIX 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Neil Robertson</cp:lastModifiedBy>
  <cp:lastPrinted>2002-03-24T09:07:23Z</cp:lastPrinted>
  <dcterms:created xsi:type="dcterms:W3CDTF">2002-01-08T18:37:39Z</dcterms:created>
  <dcterms:modified xsi:type="dcterms:W3CDTF">2002-03-24T09:07:26Z</dcterms:modified>
  <cp:category/>
  <cp:version/>
  <cp:contentType/>
  <cp:contentStatus/>
</cp:coreProperties>
</file>