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ccounts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<sst xmlns="http://schemas.openxmlformats.org/spreadsheetml/2006/main" count="50" uniqueCount="48">
  <si>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Donation</t>
  </si>
  <si>
    <t>Expenses</t>
  </si>
  <si>
    <t>Sanction Fees</t>
  </si>
  <si>
    <t>Sales of Ties &amp; Patches</t>
  </si>
  <si>
    <t>Int. Observer Registration</t>
  </si>
  <si>
    <t>TOTAL INCOME</t>
  </si>
  <si>
    <t>TOTAL EXPENSES</t>
  </si>
  <si>
    <t>CASH FLOW</t>
  </si>
  <si>
    <t>Income for year</t>
  </si>
  <si>
    <t>Expenditure for year</t>
  </si>
  <si>
    <t>FAI Medals for 2002</t>
  </si>
  <si>
    <t>CIA ADMINISTRATION ACCOUNT 
YEAR TO 31 DECEMBER 2003</t>
  </si>
  <si>
    <t>Mobilux  2003</t>
  </si>
  <si>
    <t>Gordon Bennett 2003</t>
  </si>
  <si>
    <t>Coupe d'Europe 2003</t>
  </si>
  <si>
    <t>Czeck Rep 03</t>
  </si>
  <si>
    <t>13the EA Balloon Champ</t>
  </si>
  <si>
    <t>24th Hungarian Champ</t>
  </si>
  <si>
    <t>Mildura Intnl Fiesta</t>
  </si>
  <si>
    <t>Mol Cup2003</t>
  </si>
  <si>
    <t>Motegi 2003</t>
  </si>
  <si>
    <t>Russia 2003</t>
  </si>
  <si>
    <t>Luxembourg 2002/2003</t>
  </si>
  <si>
    <t>UK 2003</t>
  </si>
  <si>
    <t>Austria 2003</t>
  </si>
  <si>
    <t>Ireland 2003</t>
  </si>
  <si>
    <t>Switzerland 2003</t>
  </si>
  <si>
    <t>Germany 2003</t>
  </si>
  <si>
    <t>Protest Fee Motegi 2002</t>
  </si>
  <si>
    <t>Sale of CIA Rule Books</t>
  </si>
  <si>
    <t>Deposit Lithuania 2003</t>
  </si>
  <si>
    <t>CIA Medals &amp; Badges</t>
  </si>
  <si>
    <t>Return Deposit Lithuania</t>
  </si>
  <si>
    <t>Sale of CIA Badges</t>
  </si>
  <si>
    <t>FAI Airsport Medal</t>
  </si>
  <si>
    <t>P Brake</t>
  </si>
  <si>
    <t>S Roux Devillas</t>
  </si>
  <si>
    <t xml:space="preserve">A Westworth </t>
  </si>
  <si>
    <t>J C Weber</t>
  </si>
  <si>
    <t>CHF</t>
  </si>
  <si>
    <t>INCOME</t>
  </si>
  <si>
    <t>EXPENDITURE</t>
  </si>
  <si>
    <t>Balance b/f 1.1.03</t>
  </si>
  <si>
    <t>Balance c/f 10/1/04</t>
  </si>
  <si>
    <t>France 2003</t>
  </si>
  <si>
    <t>France 2004</t>
  </si>
  <si>
    <t>Gordon Bennett 2004</t>
  </si>
  <si>
    <t xml:space="preserve">Return SF France 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</si>
</sst>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.00_ ;_ * \-#,##0.00_ ;_ * &quot;-&quot;??_ ;_ @_ "/>
  </numFmts>
  <fonts count="4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ill="1" applyBorder="1" applyAlignment="1">
      <alignment/>
    </xf>
    <xf numFmtId="171" fontId="0" fillId="0" borderId="0" xfId="15" applyBorder="1" applyAlignment="1">
      <alignment/>
    </xf>
    <xf numFmtId="0" fontId="0" fillId="0" borderId="5" xfId="0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2" fontId="0" fillId="0" borderId="6" xfId="0" applyNumberForma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26.8515625" style="0" bestFit="1" customWidth="1"/>
    <col min="3" max="3" width="3.421875" style="0" customWidth="1"/>
    <col min="4" max="4" width="21.7109375" style="0" bestFit="1" customWidth="1"/>
    <col min="6" max="6" width="3.7109375" style="0" customWidth="1"/>
  </cols>
  <sheetData>
    <row r="1" spans="1:6" ht="39" customHeight="1">
      <c r="A1" s="36" t="s">
        <v>11</v>
      </c>
      <c r="B1" s="37"/>
      <c r="C1" s="37"/>
      <c r="D1" s="37"/>
      <c r="E1" s="37"/>
      <c r="F1" s="38"/>
    </row>
    <row r="2" spans="1:6" ht="12.75">
      <c r="A2" s="32" t="s">
        <v>40</v>
      </c>
      <c r="B2" s="33" t="s">
        <v>39</v>
      </c>
      <c r="C2" s="34"/>
      <c r="D2" s="32" t="s">
        <v>41</v>
      </c>
      <c r="E2" s="33" t="s">
        <v>39</v>
      </c>
      <c r="F2" s="26"/>
    </row>
    <row r="3" spans="1:6" ht="12.75">
      <c r="A3" s="2" t="s">
        <v>0</v>
      </c>
      <c r="B3" s="3"/>
      <c r="C3" s="4"/>
      <c r="D3" s="5" t="s">
        <v>1</v>
      </c>
      <c r="E3" s="31"/>
      <c r="F3" s="6"/>
    </row>
    <row r="4" spans="1:6" ht="12.75">
      <c r="A4" s="7" t="s">
        <v>15</v>
      </c>
      <c r="B4" s="8">
        <v>67.65</v>
      </c>
      <c r="C4" s="9"/>
      <c r="D4" s="8"/>
      <c r="E4" s="8"/>
      <c r="F4" s="10"/>
    </row>
    <row r="5" spans="1:6" ht="12.75">
      <c r="A5" s="7" t="s">
        <v>21</v>
      </c>
      <c r="B5" s="8">
        <v>39.92</v>
      </c>
      <c r="C5" s="9"/>
      <c r="D5" s="8" t="s">
        <v>35</v>
      </c>
      <c r="E5" s="8">
        <v>206.39</v>
      </c>
      <c r="F5" s="10"/>
    </row>
    <row r="6" spans="1:6" ht="12.75">
      <c r="A6" s="7" t="s">
        <v>22</v>
      </c>
      <c r="B6" s="11">
        <v>69.2</v>
      </c>
      <c r="C6" s="9"/>
      <c r="D6" s="8" t="s">
        <v>36</v>
      </c>
      <c r="E6" s="8">
        <v>1200</v>
      </c>
      <c r="F6" s="10"/>
    </row>
    <row r="7" spans="1:6" ht="12.75">
      <c r="A7" s="7" t="s">
        <v>23</v>
      </c>
      <c r="B7" s="11">
        <v>465.35</v>
      </c>
      <c r="C7" s="9"/>
      <c r="D7" s="8" t="s">
        <v>37</v>
      </c>
      <c r="E7" s="8">
        <v>197</v>
      </c>
      <c r="F7" s="10"/>
    </row>
    <row r="8" spans="1:6" ht="12.75">
      <c r="A8" s="27" t="s">
        <v>24</v>
      </c>
      <c r="B8" s="11">
        <v>292.8</v>
      </c>
      <c r="C8" s="9"/>
      <c r="D8" s="8" t="s">
        <v>38</v>
      </c>
      <c r="E8" s="8">
        <v>1758.31</v>
      </c>
      <c r="F8" s="10"/>
    </row>
    <row r="9" spans="1:6" ht="12.75">
      <c r="A9" s="27" t="s">
        <v>25</v>
      </c>
      <c r="B9" s="11">
        <v>32.95</v>
      </c>
      <c r="C9" s="9"/>
      <c r="D9" s="8"/>
      <c r="E9" s="11"/>
      <c r="F9" s="10"/>
    </row>
    <row r="10" spans="1:6" ht="12.75">
      <c r="A10" s="27" t="s">
        <v>26</v>
      </c>
      <c r="B10" s="11">
        <v>261.38</v>
      </c>
      <c r="C10" s="9"/>
      <c r="D10" s="8"/>
      <c r="E10" s="8"/>
      <c r="F10" s="10"/>
    </row>
    <row r="11" spans="1:6" ht="12.75">
      <c r="A11" s="7" t="s">
        <v>27</v>
      </c>
      <c r="B11" s="29">
        <v>1164.3</v>
      </c>
      <c r="C11" s="9"/>
      <c r="D11" s="8"/>
      <c r="E11" s="12">
        <f>SUM(E4:E9)</f>
        <v>3361.7</v>
      </c>
      <c r="F11" s="10"/>
    </row>
    <row r="12" spans="1:6" ht="12.75">
      <c r="A12" s="7" t="s">
        <v>44</v>
      </c>
      <c r="B12" s="29">
        <v>538.85</v>
      </c>
      <c r="C12" s="9"/>
      <c r="D12" s="8"/>
      <c r="E12" s="8"/>
      <c r="F12" s="10"/>
    </row>
    <row r="13" spans="1:6" ht="12.75">
      <c r="A13" s="7" t="s">
        <v>45</v>
      </c>
      <c r="B13" s="29">
        <v>538.85</v>
      </c>
      <c r="C13" s="9"/>
      <c r="D13" s="8"/>
      <c r="E13" s="8"/>
      <c r="F13" s="10"/>
    </row>
    <row r="14" spans="1:6" ht="12.75">
      <c r="A14" s="7"/>
      <c r="B14" s="11"/>
      <c r="C14" s="9"/>
      <c r="D14" s="8"/>
      <c r="E14" s="8"/>
      <c r="F14" s="10"/>
    </row>
    <row r="15" spans="1:6" ht="12.75">
      <c r="A15" s="7"/>
      <c r="B15" s="28">
        <f>SUM(B4:B14)</f>
        <v>3471.25</v>
      </c>
      <c r="C15" s="9"/>
      <c r="D15" s="8" t="s">
        <v>32</v>
      </c>
      <c r="E15" s="8">
        <v>10000</v>
      </c>
      <c r="F15" s="10"/>
    </row>
    <row r="16" spans="1:6" ht="12.75">
      <c r="A16" s="7"/>
      <c r="B16" s="8"/>
      <c r="C16" s="9"/>
      <c r="D16" s="8" t="s">
        <v>31</v>
      </c>
      <c r="E16" s="8">
        <v>1931.73</v>
      </c>
      <c r="F16" s="10"/>
    </row>
    <row r="17" spans="1:6" ht="12.75">
      <c r="A17" s="14" t="s">
        <v>2</v>
      </c>
      <c r="B17" s="8"/>
      <c r="C17" s="9"/>
      <c r="D17" s="11" t="s">
        <v>10</v>
      </c>
      <c r="E17" s="8">
        <v>800</v>
      </c>
      <c r="F17" s="10"/>
    </row>
    <row r="18" spans="1:6" ht="12.75">
      <c r="A18" s="13"/>
      <c r="B18" s="8"/>
      <c r="C18" s="9"/>
      <c r="D18" s="11" t="s">
        <v>34</v>
      </c>
      <c r="E18" s="11">
        <v>92.75</v>
      </c>
      <c r="F18" s="10"/>
    </row>
    <row r="19" spans="1:6" ht="12.75">
      <c r="A19" s="30" t="s">
        <v>14</v>
      </c>
      <c r="B19" s="8">
        <v>1000</v>
      </c>
      <c r="C19" s="9"/>
      <c r="D19" s="11" t="s">
        <v>47</v>
      </c>
      <c r="E19" s="11">
        <v>4498.49</v>
      </c>
      <c r="F19" s="10"/>
    </row>
    <row r="20" spans="1:6" ht="12.75">
      <c r="A20" s="30" t="s">
        <v>16</v>
      </c>
      <c r="B20" s="8">
        <v>2500</v>
      </c>
      <c r="C20" s="9"/>
      <c r="D20" s="15"/>
      <c r="F20" s="10"/>
    </row>
    <row r="21" spans="1:6" ht="12.75">
      <c r="A21" s="30" t="s">
        <v>12</v>
      </c>
      <c r="B21" s="8">
        <v>1000</v>
      </c>
      <c r="C21" s="9"/>
      <c r="D21" s="8"/>
      <c r="E21" s="8"/>
      <c r="F21" s="10"/>
    </row>
    <row r="22" spans="1:6" ht="12.75">
      <c r="A22" s="30" t="s">
        <v>13</v>
      </c>
      <c r="B22" s="11">
        <v>1000</v>
      </c>
      <c r="C22" s="9"/>
      <c r="D22" s="8"/>
      <c r="E22" s="12">
        <f>SUM(E14:E19)</f>
        <v>17322.97</v>
      </c>
      <c r="F22" s="10"/>
    </row>
    <row r="23" spans="1:6" ht="12.75">
      <c r="A23" s="30" t="s">
        <v>19</v>
      </c>
      <c r="B23" s="8">
        <v>1000</v>
      </c>
      <c r="C23" s="9"/>
      <c r="D23" s="8"/>
      <c r="E23" s="8"/>
      <c r="F23" s="10"/>
    </row>
    <row r="24" spans="1:6" ht="12.75">
      <c r="A24" s="30" t="s">
        <v>17</v>
      </c>
      <c r="B24" s="11">
        <v>1000</v>
      </c>
      <c r="C24" s="9"/>
      <c r="D24" s="8"/>
      <c r="E24" s="8"/>
      <c r="F24" s="10"/>
    </row>
    <row r="25" spans="1:6" ht="12.75">
      <c r="A25" s="30" t="s">
        <v>20</v>
      </c>
      <c r="B25" s="11"/>
      <c r="C25" s="9"/>
      <c r="D25" s="8"/>
      <c r="E25" s="8"/>
      <c r="F25" s="10"/>
    </row>
    <row r="26" spans="1:6" ht="12.75">
      <c r="A26" s="30" t="s">
        <v>18</v>
      </c>
      <c r="B26" s="11">
        <v>488</v>
      </c>
      <c r="C26" s="9"/>
      <c r="D26" s="8"/>
      <c r="E26" s="8"/>
      <c r="F26" s="10"/>
    </row>
    <row r="27" spans="1:6" ht="12.75">
      <c r="A27" s="30" t="s">
        <v>46</v>
      </c>
      <c r="B27" s="11">
        <v>1000</v>
      </c>
      <c r="C27" s="9"/>
      <c r="D27" s="8"/>
      <c r="E27" s="8"/>
      <c r="F27" s="10"/>
    </row>
    <row r="28" spans="1:6" ht="12.75">
      <c r="A28" s="13"/>
      <c r="B28" s="8"/>
      <c r="C28" s="9"/>
      <c r="D28" s="8"/>
      <c r="E28" s="8"/>
      <c r="F28" s="10"/>
    </row>
    <row r="29" spans="1:6" ht="12.75">
      <c r="A29" s="13"/>
      <c r="B29" s="12">
        <f>SUM(B19:B28)</f>
        <v>8988</v>
      </c>
      <c r="C29" s="9"/>
      <c r="D29" s="8"/>
      <c r="E29" s="8"/>
      <c r="F29" s="10"/>
    </row>
    <row r="30" spans="1:6" ht="12.75">
      <c r="A30" s="13"/>
      <c r="B30" s="11"/>
      <c r="C30" s="9"/>
      <c r="D30" s="8"/>
      <c r="E30" s="8"/>
      <c r="F30" s="10"/>
    </row>
    <row r="31" spans="1:6" ht="12.75">
      <c r="A31" s="14" t="s">
        <v>30</v>
      </c>
      <c r="B31" s="28">
        <v>10000</v>
      </c>
      <c r="C31" s="9"/>
      <c r="D31" s="8"/>
      <c r="E31" s="8"/>
      <c r="F31" s="10"/>
    </row>
    <row r="32" spans="1:6" ht="12.75">
      <c r="A32" s="13"/>
      <c r="B32" s="8"/>
      <c r="C32" s="9"/>
      <c r="D32" s="8"/>
      <c r="E32" s="8"/>
      <c r="F32" s="10"/>
    </row>
    <row r="33" spans="1:6" ht="12.75">
      <c r="A33" s="14" t="s">
        <v>34</v>
      </c>
      <c r="B33" s="12">
        <v>97.55</v>
      </c>
      <c r="C33" s="9"/>
      <c r="D33" s="8"/>
      <c r="E33" s="8"/>
      <c r="F33" s="10"/>
    </row>
    <row r="34" spans="1:6" ht="12.75">
      <c r="A34" s="13"/>
      <c r="B34" s="8"/>
      <c r="C34" s="9"/>
      <c r="D34" s="8"/>
      <c r="E34" s="8"/>
      <c r="F34" s="10"/>
    </row>
    <row r="35" spans="1:6" ht="12.75">
      <c r="A35" s="14" t="s">
        <v>3</v>
      </c>
      <c r="B35" s="12">
        <v>148.64</v>
      </c>
      <c r="C35" s="9"/>
      <c r="D35" s="8"/>
      <c r="E35" s="8"/>
      <c r="F35" s="10"/>
    </row>
    <row r="36" spans="1:6" ht="12.75">
      <c r="A36" s="13"/>
      <c r="B36" s="8"/>
      <c r="C36" s="9"/>
      <c r="D36" s="8"/>
      <c r="E36" s="8"/>
      <c r="F36" s="10"/>
    </row>
    <row r="37" spans="1:6" ht="12.75">
      <c r="A37" s="16" t="s">
        <v>33</v>
      </c>
      <c r="B37" s="12">
        <v>1100</v>
      </c>
      <c r="C37" s="9"/>
      <c r="D37" s="8"/>
      <c r="E37" s="8"/>
      <c r="F37" s="10"/>
    </row>
    <row r="38" spans="1:6" ht="12.75">
      <c r="A38" s="14"/>
      <c r="B38" s="8"/>
      <c r="C38" s="9"/>
      <c r="D38" s="8"/>
      <c r="E38" s="8"/>
      <c r="F38" s="10"/>
    </row>
    <row r="39" spans="1:6" ht="12.75">
      <c r="A39" s="14" t="s">
        <v>29</v>
      </c>
      <c r="B39" s="12">
        <v>2816.37</v>
      </c>
      <c r="C39" s="9"/>
      <c r="D39" s="8"/>
      <c r="E39" s="8"/>
      <c r="F39" s="10"/>
    </row>
    <row r="40" spans="1:6" ht="12.75">
      <c r="A40" s="14"/>
      <c r="B40" s="8"/>
      <c r="C40" s="9"/>
      <c r="D40" s="8"/>
      <c r="E40" s="8"/>
      <c r="F40" s="10"/>
    </row>
    <row r="41" spans="1:6" ht="12.75">
      <c r="A41" s="14" t="s">
        <v>4</v>
      </c>
      <c r="B41" s="12">
        <v>6.75</v>
      </c>
      <c r="C41" s="9"/>
      <c r="D41" s="8"/>
      <c r="E41" s="8"/>
      <c r="F41" s="10"/>
    </row>
    <row r="42" spans="1:6" ht="12.75">
      <c r="A42" s="14"/>
      <c r="B42" s="8"/>
      <c r="C42" s="9"/>
      <c r="D42" s="8"/>
      <c r="E42" s="8"/>
      <c r="F42" s="10"/>
    </row>
    <row r="43" spans="1:6" ht="12.75">
      <c r="A43" s="14" t="s">
        <v>28</v>
      </c>
      <c r="B43" s="12">
        <v>129.65</v>
      </c>
      <c r="C43" s="9"/>
      <c r="D43" s="8"/>
      <c r="E43" s="8"/>
      <c r="F43" s="10"/>
    </row>
    <row r="44" spans="1:6" ht="12.75">
      <c r="A44" s="13"/>
      <c r="B44" s="8"/>
      <c r="C44" s="9"/>
      <c r="D44" s="8"/>
      <c r="E44" s="8"/>
      <c r="F44" s="10"/>
    </row>
    <row r="45" spans="1:6" ht="12.75">
      <c r="A45" s="17" t="s">
        <v>5</v>
      </c>
      <c r="B45" s="18">
        <f>B15+B29+B31+B33+B35+B37+B39+B41+B43</f>
        <v>26758.21</v>
      </c>
      <c r="C45" s="19"/>
      <c r="D45" s="20" t="s">
        <v>6</v>
      </c>
      <c r="E45" s="18">
        <f>E11+E22</f>
        <v>20684.670000000002</v>
      </c>
      <c r="F45" s="1"/>
    </row>
    <row r="46" ht="12.75">
      <c r="C46" s="21"/>
    </row>
    <row r="47" spans="3:5" ht="12.75">
      <c r="C47" s="21"/>
      <c r="D47" s="22" t="s">
        <v>7</v>
      </c>
      <c r="E47" s="6"/>
    </row>
    <row r="48" spans="3:5" ht="12.75">
      <c r="C48" s="23"/>
      <c r="D48" s="24" t="s">
        <v>42</v>
      </c>
      <c r="E48" s="10">
        <v>56442.09</v>
      </c>
    </row>
    <row r="49" spans="3:5" ht="12.75">
      <c r="C49" s="21"/>
      <c r="D49" s="24" t="s">
        <v>8</v>
      </c>
      <c r="E49" s="1">
        <f>B45</f>
        <v>26758.21</v>
      </c>
    </row>
    <row r="50" spans="3:5" ht="12.75">
      <c r="C50" s="21"/>
      <c r="D50" s="24"/>
      <c r="E50" s="35">
        <f>SUM(E48:E49)</f>
        <v>83200.29999999999</v>
      </c>
    </row>
    <row r="51" spans="3:5" ht="12.75">
      <c r="C51" s="21"/>
      <c r="D51" s="24" t="s">
        <v>9</v>
      </c>
      <c r="E51" s="1">
        <f>E45</f>
        <v>20684.670000000002</v>
      </c>
    </row>
    <row r="52" spans="3:5" ht="12.75">
      <c r="C52" s="21"/>
      <c r="D52" s="25" t="s">
        <v>43</v>
      </c>
      <c r="E52" s="26">
        <f>E50-E51</f>
        <v>62515.62999999999</v>
      </c>
    </row>
  </sheetData>
  <mergeCells count="1">
    <mergeCell ref="A1:F1"/>
  </mergeCells>
  <printOptions/>
  <pageMargins left="1.26" right="0.75" top="1" bottom="1" header="0.5" footer="0.5"/>
  <pageSetup horizontalDpi="600" verticalDpi="600" orientation="portrait" paperSize="9" r:id="rId1"/>
  <headerFooter alignWithMargins="0">
    <oddHeader>&amp;R&amp;"Arial,Italic"CIA PLENARY MEETING - APPENDIX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Robertson</dc:creator>
  <cp:keywords/>
  <dc:description/>
  <cp:lastModifiedBy>Leslie Peter  Purfield</cp:lastModifiedBy>
  <cp:lastPrinted>2004-01-09T17:55:56Z</cp:lastPrinted>
  <dcterms:created xsi:type="dcterms:W3CDTF">2002-01-08T18:37:39Z</dcterms:created>
  <dcterms:modified xsi:type="dcterms:W3CDTF">2004-01-15T21:01:17Z</dcterms:modified>
  <cp:category/>
  <cp:version/>
  <cp:contentType/>
  <cp:contentStatus/>
</cp:coreProperties>
</file>