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<sst xmlns="http://schemas.openxmlformats.org/spreadsheetml/2006/main" count="60" uniqueCount="59">
  <si>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CIA ADMINISTRATION ACCOUNT FOR YEAR TO 31/12/99</t>
  </si>
  <si>
    <t>IN SWISS FRANCS</t>
  </si>
  <si>
    <t>INCOME</t>
  </si>
  <si>
    <t>EXPENDITURE</t>
  </si>
  <si>
    <t>Donations</t>
  </si>
  <si>
    <t>Expenses</t>
  </si>
  <si>
    <t>Austria</t>
  </si>
  <si>
    <t>A. Nagorski</t>
  </si>
  <si>
    <t>Denmark</t>
  </si>
  <si>
    <t>D. Cameron</t>
  </si>
  <si>
    <t>Japan</t>
  </si>
  <si>
    <t>K. Stefan</t>
  </si>
  <si>
    <t>Luxembourg</t>
  </si>
  <si>
    <t>J-C Weber</t>
  </si>
  <si>
    <t>Norway</t>
  </si>
  <si>
    <t>N. Robertson</t>
  </si>
  <si>
    <t>Romania</t>
  </si>
  <si>
    <t>M. Besnainou</t>
  </si>
  <si>
    <t>Switzerland</t>
  </si>
  <si>
    <t>Westworth</t>
  </si>
  <si>
    <t>Sanction Fees</t>
  </si>
  <si>
    <t>Other expenditure</t>
  </si>
  <si>
    <t>Mobilux Cup 1999</t>
  </si>
  <si>
    <t>CIA Directory</t>
  </si>
  <si>
    <t>Europeans 2000</t>
  </si>
  <si>
    <t>Media Workshop</t>
  </si>
  <si>
    <t>Velike Luki Cup 1999</t>
  </si>
  <si>
    <t>Plenary '99 expenses</t>
  </si>
  <si>
    <t>Coupe d-Europe 1999</t>
  </si>
  <si>
    <t>FAI Joint Media Project</t>
  </si>
  <si>
    <t>Balomanie Praha '99</t>
  </si>
  <si>
    <t>FAI Medals 1999</t>
  </si>
  <si>
    <t>Akwawit Cup 1999</t>
  </si>
  <si>
    <t>CIA Medals</t>
  </si>
  <si>
    <t>Gordon Bennett '99</t>
  </si>
  <si>
    <t>Motegi 1999</t>
  </si>
  <si>
    <t>Sale of Badges</t>
  </si>
  <si>
    <t>Cost of badges</t>
  </si>
  <si>
    <t>Sale of Ties</t>
  </si>
  <si>
    <t>Protest Fees</t>
  </si>
  <si>
    <t>TOTAL INCOME</t>
  </si>
  <si>
    <t>TOTAL EXPENDITURE</t>
  </si>
  <si>
    <t>CASH FLOW</t>
  </si>
  <si>
    <t>Balance b/f 1.1.99</t>
  </si>
  <si>
    <t>Income for year</t>
  </si>
  <si>
    <t>Expenditure for year</t>
  </si>
  <si>
    <t>Balance c/f 31/12/98</t>
  </si>
  <si>
    <t>CIA EXPENSES BUDGET FOR 2000</t>
  </si>
  <si>
    <t>in Swiss Francs</t>
  </si>
  <si>
    <t>CIA President</t>
  </si>
  <si>
    <t>CIA Secretary</t>
  </si>
  <si>
    <t>Rules Subcommittee</t>
  </si>
  <si>
    <t>EPAS</t>
  </si>
  <si>
    <t>Safety Subcommittee</t>
  </si>
  <si>
    <t>Observer Subcommittee</t>
  </si>
  <si>
    <t>Records Review Subcommittee</t>
  </si>
  <si>
    <t>PR &amp; Dev Subcommittee</t>
  </si>
  <si>
    <t>Jury Board</t>
  </si>
  <si>
    <t>World Air Games Working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</si>
</sst>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6">
      <selection activeCell="D46" sqref="D46:D57"/>
    </sheetView>
  </sheetViews>
  <sheetFormatPr defaultColWidth="9.140625" defaultRowHeight="12.75"/>
  <cols>
    <col min="1" max="1" width="18.7109375" style="0" customWidth="1"/>
    <col min="2" max="2" width="7.00390625" style="0" customWidth="1"/>
    <col min="3" max="3" width="7.28125" style="0" customWidth="1"/>
    <col min="4" max="4" width="7.7109375" style="22" customWidth="1"/>
    <col min="5" max="5" width="20.57421875" style="0" customWidth="1"/>
    <col min="6" max="6" width="7.00390625" style="0" customWidth="1"/>
    <col min="7" max="7" width="6.7109375" style="0" customWidth="1"/>
    <col min="8" max="8" width="7.421875" style="2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s="7" customFormat="1" ht="12.75">
      <c r="A4" s="4" t="s">
        <v>2</v>
      </c>
      <c r="B4" s="5"/>
      <c r="C4" s="5">
        <v>1999</v>
      </c>
      <c r="D4" s="6">
        <v>1998</v>
      </c>
      <c r="E4" s="4" t="s">
        <v>3</v>
      </c>
      <c r="F4" s="5"/>
      <c r="G4" s="5">
        <v>1999</v>
      </c>
      <c r="H4" s="6">
        <v>1998</v>
      </c>
    </row>
    <row r="5" spans="1:8" s="7" customFormat="1" ht="12.75">
      <c r="A5" s="8" t="s">
        <v>4</v>
      </c>
      <c r="B5" s="9"/>
      <c r="C5" s="9"/>
      <c r="D5" s="10"/>
      <c r="E5" s="8" t="s">
        <v>5</v>
      </c>
      <c r="F5" s="11"/>
      <c r="G5" s="11"/>
      <c r="H5" s="10"/>
    </row>
    <row r="6" spans="1:8" s="7" customFormat="1" ht="12.75">
      <c r="A6" s="12" t="s">
        <v>6</v>
      </c>
      <c r="B6" s="9"/>
      <c r="C6" s="13">
        <v>301</v>
      </c>
      <c r="D6" s="10"/>
      <c r="E6" s="14" t="s">
        <v>7</v>
      </c>
      <c r="F6" s="11"/>
      <c r="G6" s="11">
        <v>749</v>
      </c>
      <c r="H6" s="10"/>
    </row>
    <row r="7" spans="1:8" s="7" customFormat="1" ht="12.75">
      <c r="A7" s="12" t="s">
        <v>8</v>
      </c>
      <c r="B7" s="9"/>
      <c r="C7" s="13">
        <v>37</v>
      </c>
      <c r="D7" s="10"/>
      <c r="E7" s="14" t="s">
        <v>9</v>
      </c>
      <c r="F7" s="11"/>
      <c r="G7" s="11">
        <v>1562</v>
      </c>
      <c r="H7" s="10"/>
    </row>
    <row r="8" spans="1:8" s="7" customFormat="1" ht="12.75">
      <c r="A8" s="12" t="s">
        <v>10</v>
      </c>
      <c r="B8" s="9"/>
      <c r="C8" s="13">
        <v>627</v>
      </c>
      <c r="D8" s="10"/>
      <c r="E8" s="14" t="s">
        <v>11</v>
      </c>
      <c r="F8" s="11"/>
      <c r="G8" s="11">
        <v>103</v>
      </c>
      <c r="H8" s="10"/>
    </row>
    <row r="9" spans="1:8" s="7" customFormat="1" ht="12.75">
      <c r="A9" s="12" t="s">
        <v>12</v>
      </c>
      <c r="B9" s="9"/>
      <c r="C9" s="13">
        <v>39</v>
      </c>
      <c r="D9" s="10"/>
      <c r="E9" s="14" t="s">
        <v>13</v>
      </c>
      <c r="F9" s="11"/>
      <c r="G9" s="11">
        <f>3564+4295</f>
        <v>7859</v>
      </c>
      <c r="H9" s="10"/>
    </row>
    <row r="10" spans="1:8" s="7" customFormat="1" ht="12.75">
      <c r="A10" s="12" t="s">
        <v>14</v>
      </c>
      <c r="B10" s="9"/>
      <c r="C10" s="13">
        <v>38</v>
      </c>
      <c r="D10" s="10"/>
      <c r="E10" s="12" t="s">
        <v>15</v>
      </c>
      <c r="F10" s="13"/>
      <c r="G10" s="13">
        <v>3168</v>
      </c>
      <c r="H10" s="10"/>
    </row>
    <row r="11" spans="1:8" s="7" customFormat="1" ht="12.75">
      <c r="A11" s="12" t="s">
        <v>16</v>
      </c>
      <c r="B11" s="9"/>
      <c r="C11" s="13">
        <v>39</v>
      </c>
      <c r="D11" s="10"/>
      <c r="E11" s="12" t="s">
        <v>17</v>
      </c>
      <c r="F11" s="13"/>
      <c r="G11" s="13">
        <v>306</v>
      </c>
      <c r="H11" s="10"/>
    </row>
    <row r="12" spans="1:8" s="7" customFormat="1" ht="12.75">
      <c r="A12" s="12" t="s">
        <v>18</v>
      </c>
      <c r="B12" s="9"/>
      <c r="C12" s="13">
        <v>444</v>
      </c>
      <c r="D12" s="10"/>
      <c r="E12" s="12" t="s">
        <v>19</v>
      </c>
      <c r="F12" s="13"/>
      <c r="G12" s="13">
        <v>173</v>
      </c>
      <c r="H12" s="10"/>
    </row>
    <row r="13" spans="1:8" ht="12.75">
      <c r="A13" s="14"/>
      <c r="B13" s="11"/>
      <c r="C13" s="15">
        <f>SUM(C6:C12)</f>
        <v>1525</v>
      </c>
      <c r="D13" s="16">
        <v>1395</v>
      </c>
      <c r="E13" s="14"/>
      <c r="F13" s="11"/>
      <c r="G13" s="15">
        <f>SUM(G6:G12)</f>
        <v>13920</v>
      </c>
      <c r="H13" s="16">
        <v>4615</v>
      </c>
    </row>
    <row r="14" spans="1:8" ht="12.75">
      <c r="A14" s="14"/>
      <c r="B14" s="11"/>
      <c r="C14" s="11"/>
      <c r="D14" s="16"/>
      <c r="E14" s="14"/>
      <c r="F14" s="11"/>
      <c r="G14" s="11"/>
      <c r="H14" s="16"/>
    </row>
    <row r="15" spans="1:8" ht="12.75">
      <c r="A15" s="8" t="s">
        <v>20</v>
      </c>
      <c r="B15" s="11"/>
      <c r="C15" s="11"/>
      <c r="D15" s="16"/>
      <c r="E15" s="8" t="s">
        <v>21</v>
      </c>
      <c r="F15" s="11"/>
      <c r="G15" s="11"/>
      <c r="H15" s="16"/>
    </row>
    <row r="16" spans="1:8" ht="12.75">
      <c r="A16" s="14" t="s">
        <v>22</v>
      </c>
      <c r="B16" s="11"/>
      <c r="C16" s="11">
        <v>1000</v>
      </c>
      <c r="D16" s="16"/>
      <c r="E16" s="14" t="s">
        <v>23</v>
      </c>
      <c r="F16" s="11"/>
      <c r="G16" s="11">
        <v>1766</v>
      </c>
      <c r="H16" s="16"/>
    </row>
    <row r="17" spans="1:8" ht="12.75">
      <c r="A17" s="14" t="s">
        <v>24</v>
      </c>
      <c r="B17" s="11"/>
      <c r="C17" s="11">
        <v>1000</v>
      </c>
      <c r="D17" s="16"/>
      <c r="E17" s="14" t="s">
        <v>25</v>
      </c>
      <c r="F17" s="11"/>
      <c r="G17" s="11">
        <v>620</v>
      </c>
      <c r="H17" s="16"/>
    </row>
    <row r="18" spans="1:8" ht="12.75">
      <c r="A18" s="14" t="s">
        <v>26</v>
      </c>
      <c r="B18" s="11"/>
      <c r="C18" s="11">
        <v>500</v>
      </c>
      <c r="D18" s="16"/>
      <c r="E18" s="14" t="s">
        <v>27</v>
      </c>
      <c r="F18" s="11"/>
      <c r="G18" s="11">
        <v>3035</v>
      </c>
      <c r="H18" s="16"/>
    </row>
    <row r="19" spans="1:8" ht="12.75">
      <c r="A19" s="14" t="s">
        <v>28</v>
      </c>
      <c r="B19" s="11"/>
      <c r="C19" s="11">
        <v>588</v>
      </c>
      <c r="D19" s="16"/>
      <c r="E19" s="14" t="s">
        <v>29</v>
      </c>
      <c r="F19" s="11"/>
      <c r="G19" s="11">
        <v>7245</v>
      </c>
      <c r="H19" s="16"/>
    </row>
    <row r="20" spans="1:8" ht="12.75">
      <c r="A20" s="14" t="s">
        <v>30</v>
      </c>
      <c r="B20" s="11"/>
      <c r="C20" s="11">
        <v>500</v>
      </c>
      <c r="D20" s="16"/>
      <c r="E20" s="14" t="s">
        <v>31</v>
      </c>
      <c r="F20" s="11"/>
      <c r="G20" s="11">
        <v>480</v>
      </c>
      <c r="H20" s="16"/>
    </row>
    <row r="21" spans="1:8" ht="12.75">
      <c r="A21" s="14" t="s">
        <v>32</v>
      </c>
      <c r="B21" s="11"/>
      <c r="C21" s="11">
        <v>599</v>
      </c>
      <c r="D21" s="16"/>
      <c r="E21" s="14" t="s">
        <v>33</v>
      </c>
      <c r="F21" s="11"/>
      <c r="G21" s="11">
        <v>2923</v>
      </c>
      <c r="H21" s="16"/>
    </row>
    <row r="22" spans="1:8" ht="12.75">
      <c r="A22" s="14" t="s">
        <v>34</v>
      </c>
      <c r="B22" s="11"/>
      <c r="C22" s="11">
        <v>2258</v>
      </c>
      <c r="D22" s="16"/>
      <c r="E22" s="14"/>
      <c r="F22" s="11"/>
      <c r="G22" s="15">
        <f>SUM(G16:G21)</f>
        <v>16069</v>
      </c>
      <c r="H22" s="16">
        <v>3506</v>
      </c>
    </row>
    <row r="23" spans="1:8" ht="12.75">
      <c r="A23" s="14" t="s">
        <v>35</v>
      </c>
      <c r="B23" s="11"/>
      <c r="C23" s="11">
        <v>614</v>
      </c>
      <c r="D23" s="16"/>
      <c r="E23" s="14"/>
      <c r="F23" s="11"/>
      <c r="G23" s="11"/>
      <c r="H23" s="16"/>
    </row>
    <row r="24" spans="1:8" ht="12.75">
      <c r="A24" s="14"/>
      <c r="B24" s="11"/>
      <c r="C24" s="15">
        <f>SUM(C16:C23)</f>
        <v>7059</v>
      </c>
      <c r="D24" s="16">
        <v>7302</v>
      </c>
      <c r="E24" s="14"/>
      <c r="F24" s="11"/>
      <c r="G24" s="11"/>
      <c r="H24" s="16"/>
    </row>
    <row r="25" spans="1:8" ht="12.75">
      <c r="A25" s="14"/>
      <c r="B25" s="11"/>
      <c r="C25" s="11"/>
      <c r="D25" s="16"/>
      <c r="E25" s="14"/>
      <c r="F25" s="11"/>
      <c r="G25" s="11"/>
      <c r="H25" s="16"/>
    </row>
    <row r="26" spans="1:8" ht="12.75">
      <c r="A26" s="14" t="s">
        <v>36</v>
      </c>
      <c r="B26" s="11"/>
      <c r="C26" s="15">
        <v>24</v>
      </c>
      <c r="D26" s="16">
        <v>350</v>
      </c>
      <c r="E26" s="8" t="s">
        <v>37</v>
      </c>
      <c r="F26" s="9"/>
      <c r="G26" s="15">
        <v>730</v>
      </c>
      <c r="H26" s="16">
        <v>246</v>
      </c>
    </row>
    <row r="27" spans="1:8" ht="12.75">
      <c r="A27" s="14" t="s">
        <v>38</v>
      </c>
      <c r="B27" s="11"/>
      <c r="C27" s="15">
        <v>105</v>
      </c>
      <c r="D27" s="16">
        <v>922</v>
      </c>
      <c r="E27" s="14"/>
      <c r="F27" s="11"/>
      <c r="G27" s="11"/>
      <c r="H27" s="16"/>
    </row>
    <row r="28" spans="1:8" ht="12.75">
      <c r="A28" s="14" t="s">
        <v>39</v>
      </c>
      <c r="B28" s="11"/>
      <c r="C28" s="9"/>
      <c r="D28" s="16">
        <v>276</v>
      </c>
      <c r="E28" s="14"/>
      <c r="F28" s="11"/>
      <c r="G28" s="11"/>
      <c r="H28" s="16"/>
    </row>
    <row r="29" spans="1:8" ht="13.5" thickBot="1">
      <c r="A29" s="14"/>
      <c r="B29" s="11"/>
      <c r="C29" s="9"/>
      <c r="D29" s="16"/>
      <c r="E29" s="14"/>
      <c r="F29" s="11"/>
      <c r="G29" s="11"/>
      <c r="H29" s="16"/>
    </row>
    <row r="30" spans="1:8" ht="13.5" thickBot="1">
      <c r="A30" s="8" t="s">
        <v>40</v>
      </c>
      <c r="B30" s="11"/>
      <c r="C30" s="17">
        <f>C13+C24+C26+C27</f>
        <v>8713</v>
      </c>
      <c r="D30" s="16">
        <v>10245</v>
      </c>
      <c r="E30" s="8" t="s">
        <v>41</v>
      </c>
      <c r="F30" s="9"/>
      <c r="G30" s="17">
        <f>G13+G22+G26</f>
        <v>30719</v>
      </c>
      <c r="H30" s="16">
        <v>8367</v>
      </c>
    </row>
    <row r="31" spans="1:8" ht="12.75">
      <c r="A31" s="18"/>
      <c r="B31" s="19"/>
      <c r="C31" s="19"/>
      <c r="D31" s="20"/>
      <c r="E31" s="18"/>
      <c r="F31" s="19"/>
      <c r="G31" s="19"/>
      <c r="H31" s="20"/>
    </row>
    <row r="32" spans="1:8" ht="12.75">
      <c r="A32" s="11"/>
      <c r="B32" s="11"/>
      <c r="C32" s="11"/>
      <c r="D32" s="21"/>
      <c r="E32" s="11"/>
      <c r="F32" s="11"/>
      <c r="G32" s="11"/>
      <c r="H32" s="21"/>
    </row>
    <row r="33" spans="5:6" ht="12.75">
      <c r="E33" s="4" t="s">
        <v>42</v>
      </c>
      <c r="F33" s="23"/>
    </row>
    <row r="34" spans="5:6" ht="12.75">
      <c r="E34" s="14" t="s">
        <v>43</v>
      </c>
      <c r="F34" s="24">
        <v>44940</v>
      </c>
    </row>
    <row r="35" spans="5:6" ht="12.75">
      <c r="E35" s="14" t="s">
        <v>44</v>
      </c>
      <c r="F35" s="25">
        <f>C30</f>
        <v>8713</v>
      </c>
    </row>
    <row r="36" spans="5:6" ht="12.75">
      <c r="E36" s="14"/>
      <c r="F36" s="24">
        <f>SUM(F34:F35)</f>
        <v>53653</v>
      </c>
    </row>
    <row r="37" spans="5:6" ht="12.75">
      <c r="E37" s="14" t="s">
        <v>45</v>
      </c>
      <c r="F37" s="24">
        <f>G30</f>
        <v>30719</v>
      </c>
    </row>
    <row r="38" spans="5:6" ht="12.75">
      <c r="E38" s="18" t="s">
        <v>46</v>
      </c>
      <c r="F38" s="26">
        <f>F36-F37</f>
        <v>22934</v>
      </c>
    </row>
    <row r="43" ht="18">
      <c r="A43" s="27" t="s">
        <v>47</v>
      </c>
    </row>
    <row r="44" ht="12.75">
      <c r="A44" s="28" t="s">
        <v>48</v>
      </c>
    </row>
    <row r="45" ht="12.75">
      <c r="A45" s="29"/>
    </row>
    <row r="46" spans="1:4" ht="12.75">
      <c r="A46" t="s">
        <v>49</v>
      </c>
      <c r="D46" s="29">
        <v>4500</v>
      </c>
    </row>
    <row r="47" spans="1:4" ht="12.75">
      <c r="A47" t="s">
        <v>50</v>
      </c>
      <c r="D47" s="29">
        <v>2500</v>
      </c>
    </row>
    <row r="48" spans="1:4" ht="12.75">
      <c r="A48" t="s">
        <v>51</v>
      </c>
      <c r="D48" s="29">
        <v>1000</v>
      </c>
    </row>
    <row r="49" spans="1:4" ht="12.75">
      <c r="A49" t="s">
        <v>52</v>
      </c>
      <c r="D49" s="29">
        <v>1000</v>
      </c>
    </row>
    <row r="50" spans="1:4" ht="12.75">
      <c r="A50" t="s">
        <v>53</v>
      </c>
      <c r="D50" s="29">
        <v>500</v>
      </c>
    </row>
    <row r="51" spans="1:4" ht="12.75">
      <c r="A51" t="s">
        <v>54</v>
      </c>
      <c r="D51" s="29">
        <v>500</v>
      </c>
    </row>
    <row r="52" spans="1:4" ht="12.75">
      <c r="A52" t="s">
        <v>55</v>
      </c>
      <c r="D52" s="29">
        <v>500</v>
      </c>
    </row>
    <row r="53" spans="1:4" ht="12.75">
      <c r="A53" t="s">
        <v>56</v>
      </c>
      <c r="D53" s="29">
        <v>500</v>
      </c>
    </row>
    <row r="54" spans="1:4" ht="12.75">
      <c r="A54" t="s">
        <v>57</v>
      </c>
      <c r="D54" s="29">
        <v>500</v>
      </c>
    </row>
    <row r="55" spans="1:4" ht="12.75">
      <c r="A55" t="s">
        <v>58</v>
      </c>
      <c r="D55" s="29">
        <v>0</v>
      </c>
    </row>
    <row r="56" spans="1:4" ht="13.5" thickBot="1">
      <c r="A56" t="s">
        <v>23</v>
      </c>
      <c r="D56" s="29">
        <v>1800</v>
      </c>
    </row>
    <row r="57" ht="13.5" thickBot="1">
      <c r="D57" s="30">
        <f>SUM(D46:D56)</f>
        <v>13300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Neil Robertson</cp:lastModifiedBy>
  <dcterms:created xsi:type="dcterms:W3CDTF">2000-01-09T09:21:14Z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