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1040" tabRatio="708" activeTab="1"/>
  </bookViews>
  <sheets>
    <sheet name="2012" sheetId="1" r:id="rId1"/>
    <sheet name="2014" sheetId="2" r:id="rId2"/>
    <sheet name="medal winners" sheetId="3" r:id="rId3"/>
    <sheet name="All Pilots by year and rank" sheetId="4" r:id="rId4"/>
    <sheet name="Tasks" sheetId="5" r:id="rId5"/>
  </sheets>
  <definedNames>
    <definedName name="_xlnm._FilterDatabase" localSheetId="3" hidden="1">'All Pilots by year and rank'!$A$1:$AA$15</definedName>
    <definedName name="TABLE">#REF!</definedName>
    <definedName name="TABLE_2">#REF!</definedName>
  </definedNames>
  <calcPr fullCalcOnLoad="1"/>
</workbook>
</file>

<file path=xl/comments2.xml><?xml version="1.0" encoding="utf-8"?>
<comments xmlns="http://schemas.openxmlformats.org/spreadsheetml/2006/main">
  <authors>
    <author>Schneider, Uwe</author>
  </authors>
  <commentList>
    <comment ref="J2" authorId="0">
      <text>
        <r>
          <rPr>
            <b/>
            <sz val="9"/>
            <rFont val="Tahoma"/>
            <family val="2"/>
          </rPr>
          <t>3DT pilot declared donut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3DT pilot declared donut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Tahoma"/>
            <family val="2"/>
          </rPr>
          <t>LRN 2x3 km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13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T13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</t>
        </r>
      </text>
    </comment>
    <comment ref="Z13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</commentList>
</comments>
</file>

<file path=xl/sharedStrings.xml><?xml version="1.0" encoding="utf-8"?>
<sst xmlns="http://schemas.openxmlformats.org/spreadsheetml/2006/main" count="660" uniqueCount="245">
  <si>
    <t>F1</t>
  </si>
  <si>
    <t>HNH</t>
  </si>
  <si>
    <t>F2</t>
  </si>
  <si>
    <t>pilots</t>
  </si>
  <si>
    <t>F3</t>
  </si>
  <si>
    <t>tasks</t>
  </si>
  <si>
    <t>flights</t>
  </si>
  <si>
    <t>Rank</t>
  </si>
  <si>
    <t>NAC</t>
  </si>
  <si>
    <t>Total</t>
  </si>
  <si>
    <t xml:space="preserve">NAC rank </t>
  </si>
  <si>
    <t>average</t>
  </si>
  <si>
    <t>comp.</t>
  </si>
  <si>
    <t>points</t>
  </si>
  <si>
    <t>USA</t>
  </si>
  <si>
    <t>AUS</t>
  </si>
  <si>
    <t>SWE</t>
  </si>
  <si>
    <t>GBR</t>
  </si>
  <si>
    <t>GER</t>
  </si>
  <si>
    <t>BEL</t>
  </si>
  <si>
    <t>CAN</t>
  </si>
  <si>
    <t>SUI</t>
  </si>
  <si>
    <t>FRA</t>
  </si>
  <si>
    <t>DEN</t>
  </si>
  <si>
    <t>NED</t>
  </si>
  <si>
    <t>ITA</t>
  </si>
  <si>
    <t>FIN</t>
  </si>
  <si>
    <t>ELB</t>
  </si>
  <si>
    <t>NOR</t>
  </si>
  <si>
    <t>AUT</t>
  </si>
  <si>
    <t>JPN</t>
  </si>
  <si>
    <t>HWZ</t>
  </si>
  <si>
    <t>PDG</t>
  </si>
  <si>
    <t>JDG</t>
  </si>
  <si>
    <t>RSA</t>
  </si>
  <si>
    <t>LUX</t>
  </si>
  <si>
    <t>POL</t>
  </si>
  <si>
    <t>BRA</t>
  </si>
  <si>
    <t>ESP</t>
  </si>
  <si>
    <t>WSD</t>
  </si>
  <si>
    <t>CHN</t>
  </si>
  <si>
    <t>XID</t>
  </si>
  <si>
    <t>HUN</t>
  </si>
  <si>
    <t>RUS</t>
  </si>
  <si>
    <t>SLO</t>
  </si>
  <si>
    <t>CZE</t>
  </si>
  <si>
    <t>SFL</t>
  </si>
  <si>
    <t>CRT</t>
  </si>
  <si>
    <t>LTU</t>
  </si>
  <si>
    <t>UKR</t>
  </si>
  <si>
    <t xml:space="preserve">Rank </t>
  </si>
  <si>
    <t xml:space="preserve">NAME, First Name </t>
  </si>
  <si>
    <t xml:space="preserve">NAC </t>
  </si>
  <si>
    <t>Task 10, 11, 12, 13</t>
  </si>
  <si>
    <t>NZL</t>
  </si>
  <si>
    <t>MDT</t>
  </si>
  <si>
    <t>copy list of all NAC from results list</t>
  </si>
  <si>
    <t>sort by name</t>
  </si>
  <si>
    <t>apply formulas from last championship in columns N and O</t>
  </si>
  <si>
    <t>(formula in N: new NAC = 1, existing NAC = 0)</t>
  </si>
  <si>
    <t>(formula in O: if 1 reprint NAC, if 0 leave 0)</t>
  </si>
  <si>
    <t>make checksum in N for no. of NAC</t>
  </si>
  <si>
    <t>copy column O and insert in Q inserting "value only"</t>
  </si>
  <si>
    <t>sort Q by name</t>
  </si>
  <si>
    <t>copy NAC from Q to G</t>
  </si>
  <si>
    <t>sort table NAC rank by average (decreasing)</t>
  </si>
  <si>
    <t>make checksum in I for no. of competitors</t>
  </si>
  <si>
    <t>MEX</t>
  </si>
  <si>
    <t>KOSTIUSKEVICHIUS, Rokas</t>
  </si>
  <si>
    <t>MENYAYLO, Ivan</t>
  </si>
  <si>
    <t>GOLD</t>
  </si>
  <si>
    <t>SILVER</t>
  </si>
  <si>
    <t>BRONZE</t>
  </si>
  <si>
    <t>Points</t>
  </si>
  <si>
    <t>3 2 1</t>
  </si>
  <si>
    <t>Medals</t>
  </si>
  <si>
    <t>Name</t>
  </si>
  <si>
    <t>MEDALS</t>
  </si>
  <si>
    <t>checksum</t>
  </si>
  <si>
    <t>AX WORLD CHAMPIONSHIPS</t>
  </si>
  <si>
    <t>Medal</t>
  </si>
  <si>
    <t>Average ranking</t>
  </si>
  <si>
    <t>no. of worlds</t>
  </si>
  <si>
    <t>__NAC's</t>
  </si>
  <si>
    <t>_Pilots</t>
  </si>
  <si>
    <t>15.1</t>
  </si>
  <si>
    <t>PILOT DECLARED GOAL (PDG)</t>
  </si>
  <si>
    <t>15.2</t>
  </si>
  <si>
    <t>JUDGE DECLARED GOAL (JDG)</t>
  </si>
  <si>
    <t>15.3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</si>
  <si>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</si>
  <si>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</si>
  <si>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</si>
  <si>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</si>
  <si>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</si>
  <si>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</si>
  <si>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</si>
  <si>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</si>
  <si>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</si>
  <si>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WATERSHIP DOWN (WSD)</t>
  </si>
  <si>
    <t>15.8</t>
  </si>
  <si>
    <t>GBM</t>
  </si>
  <si>
    <t>GORDON BENNETT MEMORIAL (GBM)</t>
  </si>
  <si>
    <t>15.9</t>
  </si>
  <si>
    <t>CALCULATED RATE OF APPROACH TASK (CRT)</t>
  </si>
  <si>
    <t>15.10</t>
  </si>
  <si>
    <t>RTA</t>
  </si>
  <si>
    <t>RACE TO AN AREA (RTA)</t>
  </si>
  <si>
    <t>15.11</t>
  </si>
  <si>
    <t>ELBOW (ELB)</t>
  </si>
  <si>
    <t>15.12</t>
  </si>
  <si>
    <t>LRN</t>
  </si>
  <si>
    <t>LAND RUN (LRN)</t>
  </si>
  <si>
    <t>15.13</t>
  </si>
  <si>
    <t>MINIMUM DISTANCE (MDT)</t>
  </si>
  <si>
    <t>15.14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</si>
  <si>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</si>
  <si>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</si>
  <si>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</si>
  <si>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</si>
  <si>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</si>
  <si>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</si>
  <si>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</si>
  <si>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</si>
  <si>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MAXIMUM DISTANCE (XID)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</si>
  <si>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</si>
  <si>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</si>
  <si>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</si>
  <si>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</si>
  <si>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</si>
  <si>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</si>
  <si>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</si>
  <si>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</si>
  <si>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</si>
  <si>
    <t>Rank by number of points, then by number of gold, then silver</t>
  </si>
  <si>
    <r>
      <t>nations ranking:</t>
    </r>
    <r>
      <rPr>
        <sz val="10"/>
        <rFont val="Arial"/>
        <family val="2"/>
      </rPr>
      <t xml:space="preserve"> (open hidden columns)</t>
    </r>
  </si>
  <si>
    <t>MERCERON, Thomas</t>
  </si>
  <si>
    <t>KREINS, Pascal</t>
  </si>
  <si>
    <t>UEDA, Satoshi</t>
  </si>
  <si>
    <t>REKAS, Mateusz</t>
  </si>
  <si>
    <t>BECKER, Jonathan</t>
  </si>
  <si>
    <t>JOSEFFSON, Simon</t>
  </si>
  <si>
    <t>KINDERMANN, Elisabeth (Ms)</t>
  </si>
  <si>
    <t>SCHON, Thomas</t>
  </si>
  <si>
    <t>ROS, Linus</t>
  </si>
  <si>
    <t>KOMZA, Laurynas</t>
  </si>
  <si>
    <t>LIT</t>
  </si>
  <si>
    <t>DE COLIGNY, Laure (Ms)</t>
  </si>
  <si>
    <t>HVID, Niels</t>
  </si>
  <si>
    <t>FILUS, Thomasz</t>
  </si>
  <si>
    <t>BAREFORD, Stephanie</t>
  </si>
  <si>
    <t>MAGEE, Adam</t>
  </si>
  <si>
    <t>SADVOSKAYA, Mariya (Ms)</t>
  </si>
  <si>
    <t>SOBOL, Pawel</t>
  </si>
  <si>
    <t>TRINDLER, Stefan</t>
  </si>
  <si>
    <t>PYZA, Batomiej</t>
  </si>
  <si>
    <t>RICHARDSON, Andy</t>
  </si>
  <si>
    <t>BIELORUSOVA, Ksenia</t>
  </si>
  <si>
    <t>HARDASHNYK, Ihor</t>
  </si>
  <si>
    <t>1st FAI Junior World Hot Air Balloon Championships 2012 - Marijampole, LIT</t>
  </si>
  <si>
    <t>Event Director: Zoltan Palhegy / HUN</t>
  </si>
  <si>
    <t>PDG, FIN, HWZ, LRN, FON</t>
  </si>
  <si>
    <t>Task 1, 2, 3, 4, 5</t>
  </si>
  <si>
    <t>FIN, WSD, ANG, JDG</t>
  </si>
  <si>
    <t>HWZ, RTA, ELB, FON</t>
  </si>
  <si>
    <t>Task 6, 7, 8, 9</t>
  </si>
  <si>
    <t>NACs</t>
  </si>
  <si>
    <t>JAP</t>
  </si>
  <si>
    <t>SIMONAVICIUTE, Agne</t>
  </si>
  <si>
    <t>HVID, Anders</t>
  </si>
  <si>
    <t>PEART, Angus</t>
  </si>
  <si>
    <t>KALOUSDIAN, Christian</t>
  </si>
  <si>
    <t>SEIGEOT, Clement</t>
  </si>
  <si>
    <t>GILLESPIE, Daniel</t>
  </si>
  <si>
    <t>SPILDOOREN, David</t>
  </si>
  <si>
    <t>BAUTA, Dawid</t>
  </si>
  <si>
    <t>BAREFORD, Dominic</t>
  </si>
  <si>
    <t>MUTSUMI, Eda</t>
  </si>
  <si>
    <t>BAHR, Fabian</t>
  </si>
  <si>
    <t>STREMPFL, Georg</t>
  </si>
  <si>
    <t>NACHT, Gian-Marco</t>
  </si>
  <si>
    <t>LE FRANC, Guillaume</t>
  </si>
  <si>
    <t>VERTIPRAKHOV, Igor</t>
  </si>
  <si>
    <t>VERTIPRAKHOV, Ilya</t>
  </si>
  <si>
    <t>TSUYOSHI, Inoue</t>
  </si>
  <si>
    <t>SUCHY, Jan</t>
  </si>
  <si>
    <t>ALLEMAND, Kevin</t>
  </si>
  <si>
    <t>KALOUSDIAN, Markus</t>
  </si>
  <si>
    <t>KOSTIUSKEVICIUS, Rokas</t>
  </si>
  <si>
    <t>SCHWEIGHOFER, Stefan</t>
  </si>
  <si>
    <t>POSTL, Thomas</t>
  </si>
  <si>
    <t>FILUS, Tomasz</t>
  </si>
  <si>
    <t>WITTEVEEN, Tommie</t>
  </si>
  <si>
    <t>Birthdate</t>
  </si>
  <si>
    <t>2nd FAI Junior World Hot Air Balloon Championships 2014 - Vichy, France</t>
  </si>
  <si>
    <t>KOMZA, Laurinas</t>
  </si>
  <si>
    <t>copy list of all NAC from results list and insert in column M</t>
  </si>
  <si>
    <t>copy NAC from Q to G (NAC)</t>
  </si>
  <si>
    <t>F4</t>
  </si>
  <si>
    <t>F5</t>
  </si>
  <si>
    <t>F6</t>
  </si>
  <si>
    <t>F7</t>
  </si>
  <si>
    <t>F8</t>
  </si>
  <si>
    <t>F9</t>
  </si>
  <si>
    <t>BAREFORD, Stephanie (Ms)</t>
  </si>
  <si>
    <t>Top 5</t>
  </si>
  <si>
    <t>Top 10</t>
  </si>
  <si>
    <t>KLOSS, Elise (Ms)</t>
  </si>
  <si>
    <t>FIN, JDG, HWZ, XDI, PDG</t>
  </si>
  <si>
    <t>JDG, GBM, HWZ, JDG, FON</t>
  </si>
  <si>
    <t>PDG, FIN</t>
  </si>
  <si>
    <t>FIN, FON, JDG, LRN</t>
  </si>
  <si>
    <t>RTA, HWZ</t>
  </si>
  <si>
    <t>Task 1, 2</t>
  </si>
  <si>
    <t>Task 3, 4, 5, 6, 7</t>
  </si>
  <si>
    <t>Task 8, 9</t>
  </si>
  <si>
    <t>Task 14, 15</t>
  </si>
  <si>
    <t>Task 16, 17, 18, 19, 20</t>
  </si>
  <si>
    <t>Task 21, 22</t>
  </si>
  <si>
    <t>Task 23, 24, 25, 26, 27</t>
  </si>
  <si>
    <t>Task 28</t>
  </si>
  <si>
    <t>01.09. pm</t>
  </si>
  <si>
    <t>02.09. pm</t>
  </si>
  <si>
    <t>02.09. am</t>
  </si>
  <si>
    <t>03.09. am</t>
  </si>
  <si>
    <t>03.09. pm</t>
  </si>
  <si>
    <t>04.09. am</t>
  </si>
  <si>
    <t>04.09. pm</t>
  </si>
  <si>
    <t>05.09. am</t>
  </si>
  <si>
    <t>05.09. pm</t>
  </si>
  <si>
    <t>Europe</t>
  </si>
  <si>
    <t>Americas</t>
  </si>
  <si>
    <t>Asia</t>
  </si>
  <si>
    <t>Africa</t>
  </si>
  <si>
    <t>Oceania</t>
  </si>
  <si>
    <t>3DT, HWZ</t>
  </si>
  <si>
    <t>FIN, 3DT</t>
  </si>
  <si>
    <t>FIN, 3DT, JDG, HWZ, FON</t>
  </si>
  <si>
    <t>May 22 - 27</t>
  </si>
  <si>
    <t>September 1 - 6</t>
  </si>
  <si>
    <t>SIMONAVICIUTE, Agne (Ms)</t>
  </si>
  <si>
    <t>MUTSUMI, Eda (Ms)</t>
  </si>
  <si>
    <t>VERTIPRAKHOF, Ilya</t>
  </si>
  <si>
    <t>1st Junior World Hot Air Balloon Championship 2012 - Marijampole, Lithuania</t>
  </si>
  <si>
    <t>2nd Junior World Hot Air Balloon Championship 2014 - Vichy, France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</si>
</sst>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"/>
    <numFmt numFmtId="173" formatCode="dd/mmm"/>
    <numFmt numFmtId="174" formatCode="0.0%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4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38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73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6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39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center"/>
    </xf>
    <xf numFmtId="14" fontId="24" fillId="0" borderId="0" xfId="53" applyNumberFormat="1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0" fillId="39" borderId="0" xfId="0" applyFill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right"/>
    </xf>
    <xf numFmtId="0" fontId="0" fillId="41" borderId="0" xfId="0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amnlös1" xfId="47"/>
    <cellStyle name="namnlös2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i val="0"/>
        <strike val="0"/>
        <color indexed="9"/>
      </font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/>
        <i val="0"/>
      </font>
      <fill>
        <patternFill patternType="solid">
          <fgColor indexed="31"/>
          <bgColor indexed="22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7109375" style="9" customWidth="1"/>
    <col min="2" max="2" width="28.7109375" style="0" customWidth="1"/>
    <col min="3" max="3" width="5.421875" style="9" customWidth="1"/>
    <col min="4" max="4" width="9.7109375" style="17" customWidth="1"/>
    <col min="5" max="6" width="9.7109375" style="0" customWidth="1"/>
    <col min="7" max="7" width="9.28125" style="9" customWidth="1"/>
    <col min="8" max="8" width="20.28125" style="0" customWidth="1"/>
    <col min="9" max="9" width="6.421875" style="0" customWidth="1"/>
    <col min="10" max="12" width="9.140625" style="0" customWidth="1"/>
    <col min="13" max="13" width="6.8515625" style="0" hidden="1" customWidth="1"/>
    <col min="14" max="14" width="4.28125" style="0" hidden="1" customWidth="1"/>
    <col min="15" max="15" width="5.421875" style="0" hidden="1" customWidth="1"/>
    <col min="16" max="16" width="5.8515625" style="0" hidden="1" customWidth="1"/>
    <col min="17" max="17" width="6.140625" style="0" hidden="1" customWidth="1"/>
  </cols>
  <sheetData>
    <row r="1" spans="1:7" s="1" customFormat="1" ht="21" customHeight="1">
      <c r="A1" s="21" t="s">
        <v>243</v>
      </c>
      <c r="C1" s="4"/>
      <c r="D1" s="22"/>
      <c r="G1" s="4"/>
    </row>
    <row r="2" spans="1:12" s="1" customFormat="1" ht="12.75" customHeight="1">
      <c r="A2" s="25" t="s">
        <v>238</v>
      </c>
      <c r="B2" s="26"/>
      <c r="C2" s="4"/>
      <c r="D2" s="22"/>
      <c r="F2" s="9" t="s">
        <v>0</v>
      </c>
      <c r="G2" s="100"/>
      <c r="H2" s="70" t="s">
        <v>162</v>
      </c>
      <c r="I2" s="70" t="s">
        <v>161</v>
      </c>
      <c r="L2" s="1" t="s">
        <v>135</v>
      </c>
    </row>
    <row r="3" spans="3:13" ht="12.75">
      <c r="C3" s="89"/>
      <c r="F3" s="9" t="s">
        <v>2</v>
      </c>
      <c r="G3" s="100"/>
      <c r="H3" s="70" t="s">
        <v>165</v>
      </c>
      <c r="I3" s="76" t="s">
        <v>163</v>
      </c>
      <c r="M3" t="s">
        <v>56</v>
      </c>
    </row>
    <row r="4" spans="1:13" ht="12.75">
      <c r="A4" s="82" t="s">
        <v>160</v>
      </c>
      <c r="C4" s="30">
        <v>26</v>
      </c>
      <c r="D4" s="66" t="s">
        <v>3</v>
      </c>
      <c r="F4" s="9" t="s">
        <v>4</v>
      </c>
      <c r="G4" s="100"/>
      <c r="H4" s="70" t="s">
        <v>53</v>
      </c>
      <c r="I4" s="76" t="s">
        <v>164</v>
      </c>
      <c r="M4" t="s">
        <v>57</v>
      </c>
    </row>
    <row r="5" spans="1:13" ht="12.75">
      <c r="A5" s="20"/>
      <c r="C5" s="9">
        <v>13</v>
      </c>
      <c r="D5" s="66" t="s">
        <v>5</v>
      </c>
      <c r="F5" s="2"/>
      <c r="G5" s="30"/>
      <c r="I5" s="23"/>
      <c r="M5" t="s">
        <v>58</v>
      </c>
    </row>
    <row r="6" spans="1:13" ht="12.75">
      <c r="A6" s="19"/>
      <c r="C6" s="9">
        <v>3</v>
      </c>
      <c r="D6" s="83" t="s">
        <v>6</v>
      </c>
      <c r="F6" s="2"/>
      <c r="G6" s="30"/>
      <c r="H6" s="23"/>
      <c r="I6" s="32"/>
      <c r="M6" t="s">
        <v>59</v>
      </c>
    </row>
    <row r="7" spans="3:13" ht="12.75">
      <c r="C7" s="9">
        <v>13</v>
      </c>
      <c r="D7" s="66" t="s">
        <v>166</v>
      </c>
      <c r="F7" s="2"/>
      <c r="G7" s="30"/>
      <c r="H7" s="23"/>
      <c r="I7" s="32"/>
      <c r="L7" s="19"/>
      <c r="M7" t="s">
        <v>60</v>
      </c>
    </row>
    <row r="8" spans="6:13" ht="12.75">
      <c r="F8" s="2"/>
      <c r="G8" s="30"/>
      <c r="H8" s="23"/>
      <c r="I8" s="32"/>
      <c r="M8" t="s">
        <v>61</v>
      </c>
    </row>
    <row r="9" spans="6:13" ht="12.75">
      <c r="F9" s="2"/>
      <c r="G9" s="30"/>
      <c r="H9" s="23"/>
      <c r="I9" s="32"/>
      <c r="M9" t="s">
        <v>62</v>
      </c>
    </row>
    <row r="10" spans="6:13" ht="12.75">
      <c r="F10" s="2"/>
      <c r="G10" s="30"/>
      <c r="H10" s="23"/>
      <c r="I10" s="23"/>
      <c r="M10" t="s">
        <v>63</v>
      </c>
    </row>
    <row r="11" spans="6:13" ht="12.75">
      <c r="F11" s="2"/>
      <c r="G11" s="30"/>
      <c r="H11" s="23"/>
      <c r="I11" s="23"/>
      <c r="M11" t="s">
        <v>64</v>
      </c>
    </row>
    <row r="12" ht="12.75">
      <c r="M12" t="s">
        <v>65</v>
      </c>
    </row>
    <row r="13" ht="12.75">
      <c r="M13" t="s">
        <v>66</v>
      </c>
    </row>
    <row r="14" ht="12.75">
      <c r="F14" s="1"/>
    </row>
    <row r="15" spans="1:18" ht="12.75">
      <c r="A15" s="25" t="s">
        <v>50</v>
      </c>
      <c r="B15" s="26" t="s">
        <v>51</v>
      </c>
      <c r="C15" s="27" t="s">
        <v>52</v>
      </c>
      <c r="D15" s="28" t="s">
        <v>9</v>
      </c>
      <c r="F15" s="5" t="s">
        <v>10</v>
      </c>
      <c r="G15" s="5" t="s">
        <v>8</v>
      </c>
      <c r="H15" s="4" t="s">
        <v>11</v>
      </c>
      <c r="I15" s="4" t="s">
        <v>12</v>
      </c>
      <c r="J15" s="6" t="s">
        <v>13</v>
      </c>
      <c r="K15" s="9"/>
      <c r="L15" s="9"/>
      <c r="M15" s="9"/>
      <c r="N15" s="9"/>
      <c r="O15" s="9"/>
      <c r="P15" s="9"/>
      <c r="Q15" s="9"/>
      <c r="R15" s="9"/>
    </row>
    <row r="16" spans="1:17" ht="12.75">
      <c r="A16" s="7">
        <v>1</v>
      </c>
      <c r="B16" s="74" t="s">
        <v>68</v>
      </c>
      <c r="C16" s="75" t="s">
        <v>48</v>
      </c>
      <c r="D16" s="29">
        <v>9780</v>
      </c>
      <c r="F16" s="9">
        <v>1</v>
      </c>
      <c r="G16" s="9" t="s">
        <v>48</v>
      </c>
      <c r="H16" s="10">
        <f aca="true" t="shared" si="0" ref="H16:H28">J16/I16/$C$5</f>
        <v>633.1923076923077</v>
      </c>
      <c r="I16" s="9">
        <f aca="true" t="shared" si="1" ref="I16:I28">COUNTIF($C$16:$D$150,G16)</f>
        <v>2</v>
      </c>
      <c r="J16" s="2">
        <f aca="true" t="shared" si="2" ref="J16:J28">SUMIF($C$16:$D$150,G16,$D$16:$D$150)</f>
        <v>16463</v>
      </c>
      <c r="M16" t="s">
        <v>15</v>
      </c>
      <c r="N16">
        <f>IF(M16=M15,0,1)</f>
        <v>1</v>
      </c>
      <c r="O16" t="str">
        <f>IF(N16=1,M16,0)</f>
        <v>AUS</v>
      </c>
      <c r="Q16">
        <v>0</v>
      </c>
    </row>
    <row r="17" spans="1:17" ht="12.75">
      <c r="A17" s="11">
        <v>2</v>
      </c>
      <c r="B17" s="68" t="s">
        <v>136</v>
      </c>
      <c r="C17" s="91" t="s">
        <v>22</v>
      </c>
      <c r="D17" s="29">
        <v>9349</v>
      </c>
      <c r="F17" s="9">
        <v>2</v>
      </c>
      <c r="G17" s="9" t="s">
        <v>18</v>
      </c>
      <c r="H17" s="10">
        <f t="shared" si="0"/>
        <v>712</v>
      </c>
      <c r="I17" s="9">
        <f t="shared" si="1"/>
        <v>1</v>
      </c>
      <c r="J17" s="2">
        <f t="shared" si="2"/>
        <v>9256</v>
      </c>
      <c r="M17" t="s">
        <v>15</v>
      </c>
      <c r="N17">
        <f aca="true" t="shared" si="3" ref="N17:N80">IF(M17=M16,0,1)</f>
        <v>0</v>
      </c>
      <c r="O17">
        <f aca="true" t="shared" si="4" ref="O17:O80">IF(N17=1,M17,0)</f>
        <v>0</v>
      </c>
      <c r="Q17">
        <v>0</v>
      </c>
    </row>
    <row r="18" spans="1:17" ht="12.75">
      <c r="A18" s="14">
        <v>3</v>
      </c>
      <c r="B18" s="69" t="s">
        <v>137</v>
      </c>
      <c r="C18" s="14" t="s">
        <v>18</v>
      </c>
      <c r="D18" s="29">
        <v>9256</v>
      </c>
      <c r="F18" s="9">
        <v>3</v>
      </c>
      <c r="G18" s="9" t="s">
        <v>30</v>
      </c>
      <c r="H18" s="10">
        <f t="shared" si="0"/>
        <v>667.0769230769231</v>
      </c>
      <c r="I18" s="9">
        <f t="shared" si="1"/>
        <v>1</v>
      </c>
      <c r="J18" s="2">
        <f t="shared" si="2"/>
        <v>8672</v>
      </c>
      <c r="M18" t="s">
        <v>15</v>
      </c>
      <c r="N18">
        <f t="shared" si="3"/>
        <v>0</v>
      </c>
      <c r="O18">
        <f t="shared" si="4"/>
        <v>0</v>
      </c>
      <c r="Q18">
        <v>0</v>
      </c>
    </row>
    <row r="19" spans="1:17" ht="12.75">
      <c r="A19" s="30">
        <v>4</v>
      </c>
      <c r="B19" t="s">
        <v>69</v>
      </c>
      <c r="C19" s="66" t="s">
        <v>43</v>
      </c>
      <c r="D19" s="29">
        <v>8838</v>
      </c>
      <c r="F19" s="9">
        <v>4</v>
      </c>
      <c r="G19" s="9" t="s">
        <v>22</v>
      </c>
      <c r="H19" s="10">
        <f t="shared" si="0"/>
        <v>609.4038461538462</v>
      </c>
      <c r="I19" s="9">
        <f t="shared" si="1"/>
        <v>4</v>
      </c>
      <c r="J19" s="2">
        <f t="shared" si="2"/>
        <v>31689</v>
      </c>
      <c r="M19" t="s">
        <v>29</v>
      </c>
      <c r="N19">
        <f t="shared" si="3"/>
        <v>1</v>
      </c>
      <c r="O19" t="str">
        <f t="shared" si="4"/>
        <v>AUT</v>
      </c>
      <c r="Q19">
        <v>0</v>
      </c>
    </row>
    <row r="20" spans="1:17" ht="12.75">
      <c r="A20" s="30">
        <v>5</v>
      </c>
      <c r="B20" t="s">
        <v>138</v>
      </c>
      <c r="C20" s="9" t="s">
        <v>30</v>
      </c>
      <c r="D20" s="29">
        <v>8672</v>
      </c>
      <c r="F20" s="9">
        <v>5</v>
      </c>
      <c r="G20" s="9" t="s">
        <v>29</v>
      </c>
      <c r="H20" s="10">
        <f t="shared" si="0"/>
        <v>589.1538461538462</v>
      </c>
      <c r="I20" s="9">
        <f t="shared" si="1"/>
        <v>2</v>
      </c>
      <c r="J20" s="2">
        <f t="shared" si="2"/>
        <v>15318</v>
      </c>
      <c r="M20" t="s">
        <v>29</v>
      </c>
      <c r="N20">
        <f t="shared" si="3"/>
        <v>0</v>
      </c>
      <c r="O20">
        <f t="shared" si="4"/>
        <v>0</v>
      </c>
      <c r="Q20">
        <v>0</v>
      </c>
    </row>
    <row r="21" spans="1:17" ht="12.75">
      <c r="A21" s="30">
        <v>6</v>
      </c>
      <c r="B21" s="70" t="s">
        <v>139</v>
      </c>
      <c r="C21" s="66" t="s">
        <v>36</v>
      </c>
      <c r="D21" s="29">
        <v>8320</v>
      </c>
      <c r="F21" s="9">
        <v>6</v>
      </c>
      <c r="G21" s="9" t="s">
        <v>16</v>
      </c>
      <c r="H21" s="10">
        <f t="shared" si="0"/>
        <v>560.0384615384615</v>
      </c>
      <c r="I21" s="9">
        <f t="shared" si="1"/>
        <v>2</v>
      </c>
      <c r="J21" s="2">
        <f t="shared" si="2"/>
        <v>14561</v>
      </c>
      <c r="M21" t="s">
        <v>19</v>
      </c>
      <c r="N21">
        <f t="shared" si="3"/>
        <v>1</v>
      </c>
      <c r="O21" t="str">
        <f t="shared" si="4"/>
        <v>BEL</v>
      </c>
      <c r="Q21">
        <v>0</v>
      </c>
    </row>
    <row r="22" spans="1:17" ht="12.75">
      <c r="A22" s="30">
        <v>7</v>
      </c>
      <c r="B22" t="s">
        <v>140</v>
      </c>
      <c r="C22" s="66" t="s">
        <v>22</v>
      </c>
      <c r="D22" s="29">
        <v>8212</v>
      </c>
      <c r="F22" s="9">
        <v>7</v>
      </c>
      <c r="G22" s="9" t="s">
        <v>43</v>
      </c>
      <c r="H22" s="10">
        <f t="shared" si="0"/>
        <v>540.4871794871794</v>
      </c>
      <c r="I22" s="9">
        <f t="shared" si="1"/>
        <v>3</v>
      </c>
      <c r="J22" s="2">
        <f t="shared" si="2"/>
        <v>21079</v>
      </c>
      <c r="M22" t="s">
        <v>19</v>
      </c>
      <c r="N22">
        <f t="shared" si="3"/>
        <v>0</v>
      </c>
      <c r="O22">
        <f t="shared" si="4"/>
        <v>0</v>
      </c>
      <c r="Q22">
        <v>0</v>
      </c>
    </row>
    <row r="23" spans="1:17" ht="12.75">
      <c r="A23" s="30">
        <v>8</v>
      </c>
      <c r="B23" s="70" t="s">
        <v>141</v>
      </c>
      <c r="C23" s="66" t="s">
        <v>16</v>
      </c>
      <c r="D23" s="29">
        <v>7785</v>
      </c>
      <c r="F23" s="9">
        <v>8</v>
      </c>
      <c r="G23" s="9" t="s">
        <v>23</v>
      </c>
      <c r="H23" s="10">
        <f t="shared" si="0"/>
        <v>502.84615384615387</v>
      </c>
      <c r="I23" s="9">
        <f t="shared" si="1"/>
        <v>1</v>
      </c>
      <c r="J23" s="2">
        <f t="shared" si="2"/>
        <v>6537</v>
      </c>
      <c r="M23" t="s">
        <v>19</v>
      </c>
      <c r="N23">
        <f t="shared" si="3"/>
        <v>0</v>
      </c>
      <c r="O23">
        <f t="shared" si="4"/>
        <v>0</v>
      </c>
      <c r="Q23">
        <v>0</v>
      </c>
    </row>
    <row r="24" spans="1:17" ht="12.75">
      <c r="A24" s="30">
        <v>9</v>
      </c>
      <c r="B24" s="70" t="s">
        <v>142</v>
      </c>
      <c r="C24" s="66" t="s">
        <v>29</v>
      </c>
      <c r="D24" s="29">
        <v>7779</v>
      </c>
      <c r="F24" s="9">
        <v>9</v>
      </c>
      <c r="G24" s="9" t="s">
        <v>17</v>
      </c>
      <c r="H24" s="10">
        <f t="shared" si="0"/>
        <v>470.46153846153845</v>
      </c>
      <c r="I24" s="9">
        <f t="shared" si="1"/>
        <v>1</v>
      </c>
      <c r="J24" s="2">
        <f t="shared" si="2"/>
        <v>6116</v>
      </c>
      <c r="M24" t="s">
        <v>37</v>
      </c>
      <c r="N24">
        <f t="shared" si="3"/>
        <v>1</v>
      </c>
      <c r="O24" t="str">
        <f t="shared" si="4"/>
        <v>BRA</v>
      </c>
      <c r="Q24">
        <v>0</v>
      </c>
    </row>
    <row r="25" spans="1:17" ht="12.75">
      <c r="A25" s="30">
        <v>10</v>
      </c>
      <c r="B25" t="s">
        <v>143</v>
      </c>
      <c r="C25" s="66" t="s">
        <v>29</v>
      </c>
      <c r="D25" s="29">
        <v>7539</v>
      </c>
      <c r="F25" s="9">
        <v>10</v>
      </c>
      <c r="G25" s="9" t="s">
        <v>36</v>
      </c>
      <c r="H25" s="10">
        <f t="shared" si="0"/>
        <v>452.1730769230769</v>
      </c>
      <c r="I25" s="9">
        <f t="shared" si="1"/>
        <v>4</v>
      </c>
      <c r="J25" s="2">
        <f t="shared" si="2"/>
        <v>23513</v>
      </c>
      <c r="M25" t="s">
        <v>37</v>
      </c>
      <c r="N25">
        <f t="shared" si="3"/>
        <v>0</v>
      </c>
      <c r="O25">
        <f t="shared" si="4"/>
        <v>0</v>
      </c>
      <c r="Q25">
        <v>0</v>
      </c>
    </row>
    <row r="26" spans="1:17" ht="12.75">
      <c r="A26" s="30">
        <v>11</v>
      </c>
      <c r="B26" t="s">
        <v>172</v>
      </c>
      <c r="C26" s="66" t="s">
        <v>22</v>
      </c>
      <c r="D26" s="29">
        <v>7511</v>
      </c>
      <c r="F26" s="9">
        <v>11</v>
      </c>
      <c r="G26" s="9" t="s">
        <v>14</v>
      </c>
      <c r="H26" s="10">
        <f t="shared" si="0"/>
        <v>348.9230769230769</v>
      </c>
      <c r="I26" s="9">
        <f t="shared" si="1"/>
        <v>2</v>
      </c>
      <c r="J26" s="2">
        <f t="shared" si="2"/>
        <v>9072</v>
      </c>
      <c r="M26" t="s">
        <v>37</v>
      </c>
      <c r="N26">
        <f t="shared" si="3"/>
        <v>0</v>
      </c>
      <c r="O26">
        <f t="shared" si="4"/>
        <v>0</v>
      </c>
      <c r="Q26">
        <v>0</v>
      </c>
    </row>
    <row r="27" spans="1:17" ht="12.75">
      <c r="A27" s="30">
        <v>12</v>
      </c>
      <c r="B27" s="70" t="s">
        <v>242</v>
      </c>
      <c r="C27" s="66" t="s">
        <v>43</v>
      </c>
      <c r="D27" s="29">
        <v>7060</v>
      </c>
      <c r="F27" s="9">
        <v>12</v>
      </c>
      <c r="G27" s="9" t="s">
        <v>21</v>
      </c>
      <c r="H27" s="10">
        <f t="shared" si="0"/>
        <v>342.15384615384613</v>
      </c>
      <c r="I27" s="9">
        <f t="shared" si="1"/>
        <v>1</v>
      </c>
      <c r="J27" s="2">
        <f t="shared" si="2"/>
        <v>4448</v>
      </c>
      <c r="M27" t="s">
        <v>37</v>
      </c>
      <c r="N27">
        <f t="shared" si="3"/>
        <v>0</v>
      </c>
      <c r="O27">
        <f t="shared" si="4"/>
        <v>0</v>
      </c>
      <c r="Q27">
        <v>0</v>
      </c>
    </row>
    <row r="28" spans="1:17" ht="12.75">
      <c r="A28" s="30">
        <v>13</v>
      </c>
      <c r="B28" s="70" t="s">
        <v>144</v>
      </c>
      <c r="C28" s="66" t="s">
        <v>16</v>
      </c>
      <c r="D28" s="29">
        <v>6776</v>
      </c>
      <c r="F28" s="9">
        <v>13</v>
      </c>
      <c r="G28" s="9" t="s">
        <v>49</v>
      </c>
      <c r="H28" s="10">
        <f t="shared" si="0"/>
        <v>199.5</v>
      </c>
      <c r="I28" s="9">
        <f t="shared" si="1"/>
        <v>2</v>
      </c>
      <c r="J28" s="2">
        <f t="shared" si="2"/>
        <v>5187</v>
      </c>
      <c r="M28" t="s">
        <v>37</v>
      </c>
      <c r="N28">
        <f t="shared" si="3"/>
        <v>0</v>
      </c>
      <c r="O28">
        <f t="shared" si="4"/>
        <v>0</v>
      </c>
      <c r="Q28">
        <v>0</v>
      </c>
    </row>
    <row r="29" spans="1:17" ht="12.75">
      <c r="A29" s="30">
        <v>14</v>
      </c>
      <c r="B29" s="70" t="s">
        <v>145</v>
      </c>
      <c r="C29" s="66" t="s">
        <v>48</v>
      </c>
      <c r="D29" s="29">
        <v>6683</v>
      </c>
      <c r="F29" s="9"/>
      <c r="H29" s="10"/>
      <c r="I29" s="9"/>
      <c r="J29" s="2"/>
      <c r="M29" t="s">
        <v>20</v>
      </c>
      <c r="N29">
        <f t="shared" si="3"/>
        <v>1</v>
      </c>
      <c r="O29" t="str">
        <f t="shared" si="4"/>
        <v>CAN</v>
      </c>
      <c r="Q29">
        <v>0</v>
      </c>
    </row>
    <row r="30" spans="1:17" ht="12.75">
      <c r="A30" s="30">
        <v>15</v>
      </c>
      <c r="B30" s="71" t="s">
        <v>147</v>
      </c>
      <c r="C30" s="66" t="s">
        <v>22</v>
      </c>
      <c r="D30" s="29">
        <v>6617</v>
      </c>
      <c r="F30" s="9"/>
      <c r="H30" s="10" t="s">
        <v>78</v>
      </c>
      <c r="I30" s="9">
        <f>SUM(I9:I28)</f>
        <v>26</v>
      </c>
      <c r="J30" s="2">
        <f>SUM(J16:J29)</f>
        <v>171911</v>
      </c>
      <c r="M30" t="s">
        <v>20</v>
      </c>
      <c r="N30">
        <f t="shared" si="3"/>
        <v>0</v>
      </c>
      <c r="O30">
        <f t="shared" si="4"/>
        <v>0</v>
      </c>
      <c r="Q30">
        <v>0</v>
      </c>
    </row>
    <row r="31" spans="1:17" ht="12.75">
      <c r="A31" s="30">
        <v>16</v>
      </c>
      <c r="B31" s="71" t="s">
        <v>148</v>
      </c>
      <c r="C31" s="66" t="s">
        <v>23</v>
      </c>
      <c r="D31" s="29">
        <v>6537</v>
      </c>
      <c r="F31" s="9"/>
      <c r="H31" s="10"/>
      <c r="I31" s="66"/>
      <c r="J31" s="90">
        <f>D43-J30</f>
        <v>0</v>
      </c>
      <c r="M31" t="s">
        <v>40</v>
      </c>
      <c r="N31">
        <f t="shared" si="3"/>
        <v>1</v>
      </c>
      <c r="O31" t="str">
        <f t="shared" si="4"/>
        <v>CHN</v>
      </c>
      <c r="Q31">
        <v>0</v>
      </c>
    </row>
    <row r="32" spans="1:17" ht="12.75">
      <c r="A32" s="30">
        <v>17</v>
      </c>
      <c r="B32" t="s">
        <v>149</v>
      </c>
      <c r="C32" s="9" t="s">
        <v>36</v>
      </c>
      <c r="D32" s="29">
        <v>6468</v>
      </c>
      <c r="F32" s="9"/>
      <c r="M32" t="s">
        <v>40</v>
      </c>
      <c r="N32">
        <f t="shared" si="3"/>
        <v>0</v>
      </c>
      <c r="O32">
        <f t="shared" si="4"/>
        <v>0</v>
      </c>
      <c r="Q32">
        <v>0</v>
      </c>
    </row>
    <row r="33" spans="1:17" ht="12.75">
      <c r="A33" s="30">
        <v>18</v>
      </c>
      <c r="B33" t="s">
        <v>150</v>
      </c>
      <c r="C33" s="66" t="s">
        <v>17</v>
      </c>
      <c r="D33" s="29">
        <v>6116</v>
      </c>
      <c r="F33" s="9"/>
      <c r="H33" s="95" t="s">
        <v>230</v>
      </c>
      <c r="I33" s="89">
        <f>I16+I17+I19+I20+I21+I22+I23+I24+I25+I27+I28</f>
        <v>23</v>
      </c>
      <c r="J33" s="96">
        <f aca="true" t="shared" si="5" ref="J33:J38">I33/I$30</f>
        <v>0.8846153846153846</v>
      </c>
      <c r="M33" t="s">
        <v>45</v>
      </c>
      <c r="N33">
        <f t="shared" si="3"/>
        <v>1</v>
      </c>
      <c r="O33" t="str">
        <f t="shared" si="4"/>
        <v>CZE</v>
      </c>
      <c r="Q33">
        <v>0</v>
      </c>
    </row>
    <row r="34" spans="1:17" ht="12.75">
      <c r="A34" s="30">
        <v>19</v>
      </c>
      <c r="B34" t="s">
        <v>151</v>
      </c>
      <c r="C34" s="66" t="s">
        <v>14</v>
      </c>
      <c r="D34" s="29">
        <v>5605</v>
      </c>
      <c r="F34" s="9"/>
      <c r="H34" s="95" t="s">
        <v>231</v>
      </c>
      <c r="I34" s="89">
        <f>I26</f>
        <v>2</v>
      </c>
      <c r="J34" s="96">
        <f t="shared" si="5"/>
        <v>0.07692307692307693</v>
      </c>
      <c r="M34" t="s">
        <v>45</v>
      </c>
      <c r="N34">
        <f t="shared" si="3"/>
        <v>0</v>
      </c>
      <c r="O34">
        <f t="shared" si="4"/>
        <v>0</v>
      </c>
      <c r="Q34">
        <v>0</v>
      </c>
    </row>
    <row r="35" spans="1:17" ht="12.75">
      <c r="A35" s="30">
        <v>20</v>
      </c>
      <c r="B35" s="70" t="s">
        <v>152</v>
      </c>
      <c r="C35" s="66" t="s">
        <v>43</v>
      </c>
      <c r="D35" s="29">
        <v>5181</v>
      </c>
      <c r="F35" s="9"/>
      <c r="H35" s="95" t="s">
        <v>232</v>
      </c>
      <c r="I35" s="89">
        <f>I18</f>
        <v>1</v>
      </c>
      <c r="J35" s="96">
        <f t="shared" si="5"/>
        <v>0.038461538461538464</v>
      </c>
      <c r="M35" t="s">
        <v>45</v>
      </c>
      <c r="N35">
        <f t="shared" si="3"/>
        <v>0</v>
      </c>
      <c r="O35">
        <f t="shared" si="4"/>
        <v>0</v>
      </c>
      <c r="Q35">
        <v>0</v>
      </c>
    </row>
    <row r="36" spans="1:17" ht="12.75">
      <c r="A36" s="30">
        <v>21</v>
      </c>
      <c r="B36" s="70" t="s">
        <v>153</v>
      </c>
      <c r="C36" s="66" t="s">
        <v>36</v>
      </c>
      <c r="D36" s="29">
        <v>4838</v>
      </c>
      <c r="F36" s="9"/>
      <c r="H36" s="95" t="s">
        <v>233</v>
      </c>
      <c r="I36" s="89">
        <v>0</v>
      </c>
      <c r="J36" s="96">
        <f t="shared" si="5"/>
        <v>0</v>
      </c>
      <c r="M36" t="s">
        <v>45</v>
      </c>
      <c r="N36">
        <f t="shared" si="3"/>
        <v>0</v>
      </c>
      <c r="O36">
        <f t="shared" si="4"/>
        <v>0</v>
      </c>
      <c r="Q36">
        <v>0</v>
      </c>
    </row>
    <row r="37" spans="1:17" ht="12.75">
      <c r="A37" s="30">
        <v>22</v>
      </c>
      <c r="B37" s="71" t="s">
        <v>154</v>
      </c>
      <c r="C37" s="66" t="s">
        <v>21</v>
      </c>
      <c r="D37" s="29">
        <v>4448</v>
      </c>
      <c r="F37" s="9"/>
      <c r="H37" s="95" t="s">
        <v>234</v>
      </c>
      <c r="I37" s="89">
        <v>0</v>
      </c>
      <c r="J37" s="96">
        <f t="shared" si="5"/>
        <v>0</v>
      </c>
      <c r="M37" t="s">
        <v>45</v>
      </c>
      <c r="N37">
        <f t="shared" si="3"/>
        <v>0</v>
      </c>
      <c r="O37">
        <f t="shared" si="4"/>
        <v>0</v>
      </c>
      <c r="Q37">
        <v>0</v>
      </c>
    </row>
    <row r="38" spans="1:17" ht="12.75">
      <c r="A38" s="30">
        <v>23</v>
      </c>
      <c r="B38" s="71" t="s">
        <v>155</v>
      </c>
      <c r="C38" s="66" t="s">
        <v>36</v>
      </c>
      <c r="D38" s="29">
        <v>3887</v>
      </c>
      <c r="F38" s="9"/>
      <c r="H38" s="97"/>
      <c r="I38" s="89">
        <f>SUM(I33:I37)</f>
        <v>26</v>
      </c>
      <c r="J38" s="96">
        <f t="shared" si="5"/>
        <v>1</v>
      </c>
      <c r="M38" t="s">
        <v>45</v>
      </c>
      <c r="N38">
        <f t="shared" si="3"/>
        <v>0</v>
      </c>
      <c r="O38">
        <f t="shared" si="4"/>
        <v>0</v>
      </c>
      <c r="Q38">
        <v>0</v>
      </c>
    </row>
    <row r="39" spans="1:17" ht="12.75">
      <c r="A39" s="30">
        <v>24</v>
      </c>
      <c r="B39" s="71" t="s">
        <v>156</v>
      </c>
      <c r="C39" s="66" t="s">
        <v>14</v>
      </c>
      <c r="D39" s="29">
        <v>3467</v>
      </c>
      <c r="F39" s="9"/>
      <c r="H39" s="10"/>
      <c r="I39" s="9"/>
      <c r="J39" s="2"/>
      <c r="M39" t="s">
        <v>23</v>
      </c>
      <c r="N39">
        <f t="shared" si="3"/>
        <v>1</v>
      </c>
      <c r="O39" t="str">
        <f t="shared" si="4"/>
        <v>DEN</v>
      </c>
      <c r="Q39">
        <v>0</v>
      </c>
    </row>
    <row r="40" spans="1:17" ht="12.75">
      <c r="A40" s="30">
        <v>25</v>
      </c>
      <c r="B40" s="72" t="s">
        <v>157</v>
      </c>
      <c r="C40" s="66" t="s">
        <v>49</v>
      </c>
      <c r="D40" s="29">
        <v>3026</v>
      </c>
      <c r="F40" s="9"/>
      <c r="H40" s="10"/>
      <c r="I40" s="9"/>
      <c r="J40" s="2"/>
      <c r="M40" t="s">
        <v>23</v>
      </c>
      <c r="N40">
        <f t="shared" si="3"/>
        <v>0</v>
      </c>
      <c r="O40">
        <f t="shared" si="4"/>
        <v>0</v>
      </c>
      <c r="Q40">
        <v>0</v>
      </c>
    </row>
    <row r="41" spans="1:17" ht="12.75">
      <c r="A41" s="30">
        <v>26</v>
      </c>
      <c r="B41" s="71" t="s">
        <v>158</v>
      </c>
      <c r="C41" s="66" t="s">
        <v>49</v>
      </c>
      <c r="D41" s="29">
        <v>2161</v>
      </c>
      <c r="F41" s="9"/>
      <c r="H41" s="10"/>
      <c r="I41" s="9"/>
      <c r="J41" s="2"/>
      <c r="M41" t="s">
        <v>38</v>
      </c>
      <c r="N41">
        <f t="shared" si="3"/>
        <v>1</v>
      </c>
      <c r="O41" t="str">
        <f t="shared" si="4"/>
        <v>ESP</v>
      </c>
      <c r="Q41">
        <v>0</v>
      </c>
    </row>
    <row r="42" spans="1:17" ht="12.75">
      <c r="A42" s="30"/>
      <c r="B42" s="23"/>
      <c r="C42" s="66"/>
      <c r="D42" s="29"/>
      <c r="F42" s="9"/>
      <c r="H42" s="10"/>
      <c r="I42" s="9"/>
      <c r="J42" s="2"/>
      <c r="M42" t="s">
        <v>38</v>
      </c>
      <c r="N42">
        <f t="shared" si="3"/>
        <v>0</v>
      </c>
      <c r="O42">
        <f t="shared" si="4"/>
        <v>0</v>
      </c>
      <c r="Q42">
        <v>0</v>
      </c>
    </row>
    <row r="43" spans="1:17" ht="12.75">
      <c r="A43" s="30"/>
      <c r="B43" s="23"/>
      <c r="C43" s="99" t="s">
        <v>78</v>
      </c>
      <c r="D43" s="29">
        <f>SUM(D16:D42)</f>
        <v>171911</v>
      </c>
      <c r="F43" s="9"/>
      <c r="H43" s="10"/>
      <c r="I43" s="9"/>
      <c r="J43" s="2"/>
      <c r="M43" t="s">
        <v>38</v>
      </c>
      <c r="N43">
        <f t="shared" si="3"/>
        <v>0</v>
      </c>
      <c r="O43">
        <f t="shared" si="4"/>
        <v>0</v>
      </c>
      <c r="Q43">
        <v>0</v>
      </c>
    </row>
    <row r="44" spans="1:17" ht="12.75">
      <c r="A44" s="30"/>
      <c r="C44" s="66"/>
      <c r="D44" s="29"/>
      <c r="F44" s="9"/>
      <c r="H44" s="10"/>
      <c r="I44" s="9"/>
      <c r="J44" s="2"/>
      <c r="M44" t="s">
        <v>38</v>
      </c>
      <c r="N44">
        <f t="shared" si="3"/>
        <v>0</v>
      </c>
      <c r="O44">
        <f t="shared" si="4"/>
        <v>0</v>
      </c>
      <c r="Q44">
        <v>0</v>
      </c>
    </row>
    <row r="45" spans="1:17" ht="12.75">
      <c r="A45" s="30"/>
      <c r="B45" s="23"/>
      <c r="C45" s="66"/>
      <c r="D45" s="29"/>
      <c r="F45" s="9"/>
      <c r="H45" s="10"/>
      <c r="I45" s="9"/>
      <c r="J45" s="2"/>
      <c r="M45" t="s">
        <v>26</v>
      </c>
      <c r="N45">
        <f t="shared" si="3"/>
        <v>1</v>
      </c>
      <c r="O45" t="str">
        <f t="shared" si="4"/>
        <v>FIN</v>
      </c>
      <c r="Q45">
        <v>0</v>
      </c>
    </row>
    <row r="46" spans="1:17" ht="12.75">
      <c r="A46" s="30"/>
      <c r="B46" s="23"/>
      <c r="C46" s="66"/>
      <c r="D46" s="29"/>
      <c r="F46" s="9"/>
      <c r="H46" s="10"/>
      <c r="I46" s="9"/>
      <c r="J46" s="2"/>
      <c r="M46" t="s">
        <v>22</v>
      </c>
      <c r="N46">
        <f t="shared" si="3"/>
        <v>1</v>
      </c>
      <c r="O46" t="str">
        <f t="shared" si="4"/>
        <v>FRA</v>
      </c>
      <c r="Q46">
        <v>0</v>
      </c>
    </row>
    <row r="47" spans="1:17" ht="12.75">
      <c r="A47" s="30"/>
      <c r="C47" s="66"/>
      <c r="D47" s="29"/>
      <c r="I47" s="9"/>
      <c r="J47" s="2"/>
      <c r="M47" t="s">
        <v>22</v>
      </c>
      <c r="N47">
        <f t="shared" si="3"/>
        <v>0</v>
      </c>
      <c r="O47">
        <f t="shared" si="4"/>
        <v>0</v>
      </c>
      <c r="Q47">
        <v>0</v>
      </c>
    </row>
    <row r="48" spans="1:17" ht="12.75">
      <c r="A48" s="30"/>
      <c r="B48" s="23"/>
      <c r="C48" s="66"/>
      <c r="D48" s="29"/>
      <c r="F48" s="9"/>
      <c r="I48" s="9"/>
      <c r="J48" s="2"/>
      <c r="M48" t="s">
        <v>22</v>
      </c>
      <c r="N48">
        <f t="shared" si="3"/>
        <v>0</v>
      </c>
      <c r="O48">
        <f t="shared" si="4"/>
        <v>0</v>
      </c>
      <c r="Q48">
        <v>0</v>
      </c>
    </row>
    <row r="49" spans="1:17" ht="12.75">
      <c r="A49" s="30"/>
      <c r="B49" s="23"/>
      <c r="C49" s="66"/>
      <c r="D49" s="29"/>
      <c r="F49" s="9"/>
      <c r="M49" t="s">
        <v>22</v>
      </c>
      <c r="N49">
        <f t="shared" si="3"/>
        <v>0</v>
      </c>
      <c r="O49">
        <f t="shared" si="4"/>
        <v>0</v>
      </c>
      <c r="Q49">
        <v>0</v>
      </c>
    </row>
    <row r="50" spans="1:17" ht="12.75">
      <c r="A50" s="30"/>
      <c r="C50" s="66"/>
      <c r="D50" s="29"/>
      <c r="F50" s="9"/>
      <c r="M50" t="s">
        <v>22</v>
      </c>
      <c r="N50">
        <f t="shared" si="3"/>
        <v>0</v>
      </c>
      <c r="O50">
        <f t="shared" si="4"/>
        <v>0</v>
      </c>
      <c r="Q50">
        <v>0</v>
      </c>
    </row>
    <row r="51" spans="1:17" ht="12.75">
      <c r="A51" s="30"/>
      <c r="C51" s="66"/>
      <c r="D51" s="29"/>
      <c r="M51" t="s">
        <v>22</v>
      </c>
      <c r="N51">
        <f t="shared" si="3"/>
        <v>0</v>
      </c>
      <c r="O51">
        <f t="shared" si="4"/>
        <v>0</v>
      </c>
      <c r="Q51">
        <v>0</v>
      </c>
    </row>
    <row r="52" spans="1:17" ht="12.75">
      <c r="A52" s="30"/>
      <c r="C52" s="66"/>
      <c r="D52" s="29"/>
      <c r="M52" t="s">
        <v>22</v>
      </c>
      <c r="N52">
        <f t="shared" si="3"/>
        <v>0</v>
      </c>
      <c r="O52">
        <f t="shared" si="4"/>
        <v>0</v>
      </c>
      <c r="Q52">
        <v>0</v>
      </c>
    </row>
    <row r="53" spans="1:17" ht="12.75">
      <c r="A53" s="30"/>
      <c r="B53" s="23"/>
      <c r="C53" s="66"/>
      <c r="D53" s="29"/>
      <c r="M53" t="s">
        <v>17</v>
      </c>
      <c r="N53">
        <f t="shared" si="3"/>
        <v>1</v>
      </c>
      <c r="O53" t="str">
        <f t="shared" si="4"/>
        <v>GBR</v>
      </c>
      <c r="Q53">
        <v>0</v>
      </c>
    </row>
    <row r="54" spans="1:17" ht="12.75">
      <c r="A54" s="30"/>
      <c r="C54" s="66"/>
      <c r="D54" s="29"/>
      <c r="M54" t="s">
        <v>17</v>
      </c>
      <c r="N54">
        <f t="shared" si="3"/>
        <v>0</v>
      </c>
      <c r="O54">
        <f t="shared" si="4"/>
        <v>0</v>
      </c>
      <c r="Q54">
        <v>0</v>
      </c>
    </row>
    <row r="55" spans="1:17" ht="12.75">
      <c r="A55" s="30"/>
      <c r="B55" s="23"/>
      <c r="C55" s="66"/>
      <c r="D55" s="29"/>
      <c r="M55" t="s">
        <v>17</v>
      </c>
      <c r="N55">
        <f t="shared" si="3"/>
        <v>0</v>
      </c>
      <c r="O55">
        <f t="shared" si="4"/>
        <v>0</v>
      </c>
      <c r="Q55">
        <v>0</v>
      </c>
    </row>
    <row r="56" spans="1:17" ht="12.75">
      <c r="A56" s="30"/>
      <c r="B56" s="23"/>
      <c r="C56" s="66"/>
      <c r="D56" s="29"/>
      <c r="M56" t="s">
        <v>17</v>
      </c>
      <c r="N56">
        <f t="shared" si="3"/>
        <v>0</v>
      </c>
      <c r="O56">
        <f t="shared" si="4"/>
        <v>0</v>
      </c>
      <c r="Q56">
        <v>0</v>
      </c>
    </row>
    <row r="57" spans="1:17" ht="12.75">
      <c r="A57" s="30"/>
      <c r="B57" s="23"/>
      <c r="C57" s="66"/>
      <c r="D57" s="29"/>
      <c r="M57" t="s">
        <v>18</v>
      </c>
      <c r="N57">
        <f t="shared" si="3"/>
        <v>1</v>
      </c>
      <c r="O57" t="str">
        <f t="shared" si="4"/>
        <v>GER</v>
      </c>
      <c r="Q57">
        <v>0</v>
      </c>
    </row>
    <row r="58" spans="1:17" ht="12.75">
      <c r="A58" s="30"/>
      <c r="B58" s="23"/>
      <c r="C58" s="66"/>
      <c r="D58" s="29"/>
      <c r="M58" t="s">
        <v>18</v>
      </c>
      <c r="N58">
        <f t="shared" si="3"/>
        <v>0</v>
      </c>
      <c r="O58">
        <f t="shared" si="4"/>
        <v>0</v>
      </c>
      <c r="Q58">
        <v>0</v>
      </c>
    </row>
    <row r="59" spans="1:17" ht="12.75">
      <c r="A59" s="30"/>
      <c r="B59" s="23"/>
      <c r="C59" s="66"/>
      <c r="D59" s="29"/>
      <c r="M59" t="s">
        <v>18</v>
      </c>
      <c r="N59">
        <f t="shared" si="3"/>
        <v>0</v>
      </c>
      <c r="O59">
        <f t="shared" si="4"/>
        <v>0</v>
      </c>
      <c r="Q59">
        <v>0</v>
      </c>
    </row>
    <row r="60" spans="1:17" ht="12.75">
      <c r="A60" s="30"/>
      <c r="C60" s="66"/>
      <c r="D60" s="29"/>
      <c r="M60" t="s">
        <v>18</v>
      </c>
      <c r="N60">
        <f t="shared" si="3"/>
        <v>0</v>
      </c>
      <c r="O60">
        <f t="shared" si="4"/>
        <v>0</v>
      </c>
      <c r="Q60">
        <v>0</v>
      </c>
    </row>
    <row r="61" spans="1:17" ht="12.75">
      <c r="A61" s="30"/>
      <c r="B61" s="23"/>
      <c r="C61" s="66"/>
      <c r="D61" s="29"/>
      <c r="M61" t="s">
        <v>18</v>
      </c>
      <c r="N61">
        <f t="shared" si="3"/>
        <v>0</v>
      </c>
      <c r="O61">
        <f t="shared" si="4"/>
        <v>0</v>
      </c>
      <c r="Q61">
        <v>0</v>
      </c>
    </row>
    <row r="62" spans="1:17" ht="12.75">
      <c r="A62" s="30"/>
      <c r="C62" s="66"/>
      <c r="D62" s="29"/>
      <c r="M62" t="s">
        <v>18</v>
      </c>
      <c r="N62">
        <f t="shared" si="3"/>
        <v>0</v>
      </c>
      <c r="O62">
        <f t="shared" si="4"/>
        <v>0</v>
      </c>
      <c r="Q62">
        <v>0</v>
      </c>
    </row>
    <row r="63" spans="1:17" ht="12.75">
      <c r="A63" s="30"/>
      <c r="C63" s="66"/>
      <c r="D63" s="29"/>
      <c r="M63" t="s">
        <v>18</v>
      </c>
      <c r="N63">
        <f t="shared" si="3"/>
        <v>0</v>
      </c>
      <c r="O63">
        <f t="shared" si="4"/>
        <v>0</v>
      </c>
      <c r="Q63">
        <v>0</v>
      </c>
    </row>
    <row r="64" spans="1:17" ht="12.75">
      <c r="A64" s="30"/>
      <c r="B64" s="23"/>
      <c r="C64" s="66"/>
      <c r="D64" s="29"/>
      <c r="M64" t="s">
        <v>42</v>
      </c>
      <c r="N64">
        <f t="shared" si="3"/>
        <v>1</v>
      </c>
      <c r="O64" t="str">
        <f t="shared" si="4"/>
        <v>HUN</v>
      </c>
      <c r="Q64">
        <v>0</v>
      </c>
    </row>
    <row r="65" spans="1:17" ht="12.75">
      <c r="A65" s="30"/>
      <c r="C65" s="66"/>
      <c r="D65" s="29"/>
      <c r="M65" t="s">
        <v>42</v>
      </c>
      <c r="N65">
        <f t="shared" si="3"/>
        <v>0</v>
      </c>
      <c r="O65">
        <f t="shared" si="4"/>
        <v>0</v>
      </c>
      <c r="Q65">
        <v>0</v>
      </c>
    </row>
    <row r="66" spans="1:17" ht="12.75">
      <c r="A66" s="30"/>
      <c r="B66" s="23"/>
      <c r="C66" s="66"/>
      <c r="D66" s="29"/>
      <c r="M66" t="s">
        <v>25</v>
      </c>
      <c r="N66">
        <f t="shared" si="3"/>
        <v>1</v>
      </c>
      <c r="O66" t="str">
        <f t="shared" si="4"/>
        <v>ITA</v>
      </c>
      <c r="Q66">
        <v>0</v>
      </c>
    </row>
    <row r="67" spans="1:17" ht="12.75">
      <c r="A67" s="30"/>
      <c r="C67" s="66"/>
      <c r="D67" s="29"/>
      <c r="M67" t="s">
        <v>25</v>
      </c>
      <c r="N67">
        <f t="shared" si="3"/>
        <v>0</v>
      </c>
      <c r="O67">
        <f t="shared" si="4"/>
        <v>0</v>
      </c>
      <c r="Q67">
        <v>0</v>
      </c>
    </row>
    <row r="68" spans="1:17" ht="12.75">
      <c r="A68" s="30"/>
      <c r="B68" s="23"/>
      <c r="C68" s="66"/>
      <c r="D68" s="29"/>
      <c r="M68" t="s">
        <v>30</v>
      </c>
      <c r="N68">
        <f t="shared" si="3"/>
        <v>1</v>
      </c>
      <c r="O68" t="str">
        <f t="shared" si="4"/>
        <v>JPN</v>
      </c>
      <c r="Q68">
        <v>0</v>
      </c>
    </row>
    <row r="69" spans="1:17" ht="12.75">
      <c r="A69" s="30"/>
      <c r="B69" s="16"/>
      <c r="C69" s="66"/>
      <c r="D69" s="29"/>
      <c r="M69" t="s">
        <v>30</v>
      </c>
      <c r="N69">
        <f t="shared" si="3"/>
        <v>0</v>
      </c>
      <c r="O69">
        <f t="shared" si="4"/>
        <v>0</v>
      </c>
      <c r="Q69">
        <v>0</v>
      </c>
    </row>
    <row r="70" spans="1:17" ht="12.75">
      <c r="A70" s="30"/>
      <c r="C70" s="66"/>
      <c r="D70" s="29"/>
      <c r="M70" t="s">
        <v>30</v>
      </c>
      <c r="N70">
        <f t="shared" si="3"/>
        <v>0</v>
      </c>
      <c r="O70">
        <f t="shared" si="4"/>
        <v>0</v>
      </c>
      <c r="Q70">
        <v>0</v>
      </c>
    </row>
    <row r="71" spans="1:17" ht="12.75">
      <c r="A71" s="30"/>
      <c r="C71" s="66"/>
      <c r="D71" s="29"/>
      <c r="M71" t="s">
        <v>30</v>
      </c>
      <c r="N71">
        <f t="shared" si="3"/>
        <v>0</v>
      </c>
      <c r="O71">
        <f t="shared" si="4"/>
        <v>0</v>
      </c>
      <c r="Q71">
        <v>0</v>
      </c>
    </row>
    <row r="72" spans="1:17" ht="12.75">
      <c r="A72" s="30"/>
      <c r="C72" s="66"/>
      <c r="D72" s="29"/>
      <c r="M72" t="s">
        <v>30</v>
      </c>
      <c r="N72">
        <f t="shared" si="3"/>
        <v>0</v>
      </c>
      <c r="O72">
        <f t="shared" si="4"/>
        <v>0</v>
      </c>
      <c r="Q72">
        <v>0</v>
      </c>
    </row>
    <row r="73" spans="1:17" ht="12.75">
      <c r="A73" s="30"/>
      <c r="C73" s="66"/>
      <c r="D73" s="29"/>
      <c r="M73" t="s">
        <v>30</v>
      </c>
      <c r="N73">
        <f t="shared" si="3"/>
        <v>0</v>
      </c>
      <c r="O73">
        <f t="shared" si="4"/>
        <v>0</v>
      </c>
      <c r="Q73">
        <v>0</v>
      </c>
    </row>
    <row r="74" spans="1:17" ht="12.75">
      <c r="A74" s="30"/>
      <c r="B74" s="16"/>
      <c r="C74" s="66"/>
      <c r="D74" s="29"/>
      <c r="M74" t="s">
        <v>48</v>
      </c>
      <c r="N74">
        <f t="shared" si="3"/>
        <v>1</v>
      </c>
      <c r="O74" t="str">
        <f t="shared" si="4"/>
        <v>LTU</v>
      </c>
      <c r="Q74">
        <v>0</v>
      </c>
    </row>
    <row r="75" spans="1:17" ht="12.75">
      <c r="A75" s="30"/>
      <c r="C75" s="66"/>
      <c r="D75" s="29"/>
      <c r="M75" t="s">
        <v>48</v>
      </c>
      <c r="N75">
        <f t="shared" si="3"/>
        <v>0</v>
      </c>
      <c r="O75">
        <f t="shared" si="4"/>
        <v>0</v>
      </c>
      <c r="Q75">
        <v>0</v>
      </c>
    </row>
    <row r="76" spans="1:17" ht="12.75">
      <c r="A76" s="30"/>
      <c r="C76" s="66"/>
      <c r="D76" s="29"/>
      <c r="M76" t="s">
        <v>48</v>
      </c>
      <c r="N76">
        <f t="shared" si="3"/>
        <v>0</v>
      </c>
      <c r="O76">
        <f t="shared" si="4"/>
        <v>0</v>
      </c>
      <c r="Q76">
        <v>0</v>
      </c>
    </row>
    <row r="77" spans="1:17" ht="12.75">
      <c r="A77" s="30"/>
      <c r="B77" s="23"/>
      <c r="C77" s="66"/>
      <c r="D77" s="29"/>
      <c r="M77" t="s">
        <v>48</v>
      </c>
      <c r="N77">
        <f t="shared" si="3"/>
        <v>0</v>
      </c>
      <c r="O77">
        <f t="shared" si="4"/>
        <v>0</v>
      </c>
      <c r="Q77">
        <v>0</v>
      </c>
    </row>
    <row r="78" spans="2:17" ht="12.75">
      <c r="B78" s="23"/>
      <c r="C78" s="66"/>
      <c r="D78" s="29"/>
      <c r="M78" t="s">
        <v>48</v>
      </c>
      <c r="N78">
        <f t="shared" si="3"/>
        <v>0</v>
      </c>
      <c r="O78">
        <f t="shared" si="4"/>
        <v>0</v>
      </c>
      <c r="Q78">
        <v>0</v>
      </c>
    </row>
    <row r="79" spans="2:17" ht="12.75">
      <c r="B79" s="23"/>
      <c r="C79" s="66"/>
      <c r="D79" s="29"/>
      <c r="M79" t="s">
        <v>35</v>
      </c>
      <c r="N79">
        <f t="shared" si="3"/>
        <v>1</v>
      </c>
      <c r="O79" t="str">
        <f t="shared" si="4"/>
        <v>LUX</v>
      </c>
      <c r="Q79">
        <v>0</v>
      </c>
    </row>
    <row r="80" spans="2:17" ht="12.75">
      <c r="B80" s="16"/>
      <c r="C80" s="66"/>
      <c r="D80" s="29"/>
      <c r="M80" t="s">
        <v>35</v>
      </c>
      <c r="N80">
        <f t="shared" si="3"/>
        <v>0</v>
      </c>
      <c r="O80">
        <f t="shared" si="4"/>
        <v>0</v>
      </c>
      <c r="Q80">
        <v>0</v>
      </c>
    </row>
    <row r="81" spans="2:17" ht="12.75">
      <c r="B81" s="23"/>
      <c r="C81" s="66"/>
      <c r="D81" s="29"/>
      <c r="M81" t="s">
        <v>35</v>
      </c>
      <c r="N81">
        <f aca="true" t="shared" si="6" ref="N81:N114">IF(M81=M80,0,1)</f>
        <v>0</v>
      </c>
      <c r="O81">
        <f aca="true" t="shared" si="7" ref="O81:O114">IF(N81=1,M81,0)</f>
        <v>0</v>
      </c>
      <c r="Q81">
        <v>0</v>
      </c>
    </row>
    <row r="82" spans="3:17" ht="12.75">
      <c r="C82" s="66"/>
      <c r="D82" s="29"/>
      <c r="M82" t="s">
        <v>35</v>
      </c>
      <c r="N82">
        <f t="shared" si="6"/>
        <v>0</v>
      </c>
      <c r="O82">
        <f t="shared" si="7"/>
        <v>0</v>
      </c>
      <c r="Q82">
        <v>0</v>
      </c>
    </row>
    <row r="83" spans="3:17" ht="12.75">
      <c r="C83" s="66"/>
      <c r="D83" s="29"/>
      <c r="M83" t="s">
        <v>67</v>
      </c>
      <c r="N83">
        <f t="shared" si="6"/>
        <v>1</v>
      </c>
      <c r="O83" t="str">
        <f t="shared" si="7"/>
        <v>MEX</v>
      </c>
      <c r="Q83">
        <v>0</v>
      </c>
    </row>
    <row r="84" spans="3:17" ht="12.75">
      <c r="C84" s="66"/>
      <c r="D84" s="29"/>
      <c r="M84" t="s">
        <v>24</v>
      </c>
      <c r="N84">
        <f t="shared" si="6"/>
        <v>1</v>
      </c>
      <c r="O84" t="str">
        <f t="shared" si="7"/>
        <v>NED</v>
      </c>
      <c r="Q84">
        <v>0</v>
      </c>
    </row>
    <row r="85" spans="3:17" ht="12.75">
      <c r="C85" s="66"/>
      <c r="D85" s="29"/>
      <c r="M85" t="s">
        <v>24</v>
      </c>
      <c r="N85">
        <f t="shared" si="6"/>
        <v>0</v>
      </c>
      <c r="O85">
        <f t="shared" si="7"/>
        <v>0</v>
      </c>
      <c r="Q85" t="s">
        <v>15</v>
      </c>
    </row>
    <row r="86" spans="3:17" ht="12.75">
      <c r="C86" s="66"/>
      <c r="D86" s="29"/>
      <c r="M86" t="s">
        <v>24</v>
      </c>
      <c r="N86">
        <f t="shared" si="6"/>
        <v>0</v>
      </c>
      <c r="O86">
        <f t="shared" si="7"/>
        <v>0</v>
      </c>
      <c r="Q86" t="s">
        <v>29</v>
      </c>
    </row>
    <row r="87" spans="3:17" ht="12.75">
      <c r="C87" s="66"/>
      <c r="D87" s="29"/>
      <c r="M87" t="s">
        <v>28</v>
      </c>
      <c r="N87">
        <f t="shared" si="6"/>
        <v>1</v>
      </c>
      <c r="O87" t="str">
        <f t="shared" si="7"/>
        <v>NOR</v>
      </c>
      <c r="Q87" t="s">
        <v>19</v>
      </c>
    </row>
    <row r="88" spans="2:17" ht="12.75">
      <c r="B88" s="23"/>
      <c r="C88" s="66"/>
      <c r="D88" s="29"/>
      <c r="M88" t="s">
        <v>54</v>
      </c>
      <c r="N88">
        <f t="shared" si="6"/>
        <v>1</v>
      </c>
      <c r="O88" t="str">
        <f t="shared" si="7"/>
        <v>NZL</v>
      </c>
      <c r="Q88" t="s">
        <v>37</v>
      </c>
    </row>
    <row r="89" spans="2:17" ht="12.75">
      <c r="B89" s="31"/>
      <c r="C89" s="66"/>
      <c r="D89" s="29"/>
      <c r="M89" t="s">
        <v>36</v>
      </c>
      <c r="N89">
        <f t="shared" si="6"/>
        <v>1</v>
      </c>
      <c r="O89" t="str">
        <f t="shared" si="7"/>
        <v>POL</v>
      </c>
      <c r="Q89" t="s">
        <v>20</v>
      </c>
    </row>
    <row r="90" spans="2:17" ht="12.75">
      <c r="B90" s="23"/>
      <c r="C90" s="66"/>
      <c r="D90" s="29"/>
      <c r="M90" t="s">
        <v>36</v>
      </c>
      <c r="N90">
        <f t="shared" si="6"/>
        <v>0</v>
      </c>
      <c r="O90">
        <f t="shared" si="7"/>
        <v>0</v>
      </c>
      <c r="Q90" t="s">
        <v>40</v>
      </c>
    </row>
    <row r="91" spans="3:17" ht="12.75">
      <c r="C91" s="66"/>
      <c r="D91" s="29"/>
      <c r="M91" t="s">
        <v>34</v>
      </c>
      <c r="N91">
        <f t="shared" si="6"/>
        <v>1</v>
      </c>
      <c r="O91" t="str">
        <f t="shared" si="7"/>
        <v>RSA</v>
      </c>
      <c r="Q91" t="s">
        <v>45</v>
      </c>
    </row>
    <row r="92" spans="3:17" ht="12.75">
      <c r="C92" s="66"/>
      <c r="D92" s="29"/>
      <c r="M92" t="s">
        <v>43</v>
      </c>
      <c r="N92">
        <f t="shared" si="6"/>
        <v>1</v>
      </c>
      <c r="O92" t="str">
        <f t="shared" si="7"/>
        <v>RUS</v>
      </c>
      <c r="Q92" t="s">
        <v>23</v>
      </c>
    </row>
    <row r="93" spans="3:17" ht="12.75">
      <c r="C93" s="66"/>
      <c r="D93" s="29"/>
      <c r="M93" t="s">
        <v>43</v>
      </c>
      <c r="N93">
        <f t="shared" si="6"/>
        <v>0</v>
      </c>
      <c r="O93">
        <f t="shared" si="7"/>
        <v>0</v>
      </c>
      <c r="Q93" t="s">
        <v>38</v>
      </c>
    </row>
    <row r="94" spans="3:17" ht="12.75">
      <c r="C94" s="66"/>
      <c r="D94" s="29"/>
      <c r="M94" t="s">
        <v>43</v>
      </c>
      <c r="N94">
        <f t="shared" si="6"/>
        <v>0</v>
      </c>
      <c r="O94">
        <f t="shared" si="7"/>
        <v>0</v>
      </c>
      <c r="Q94" t="s">
        <v>26</v>
      </c>
    </row>
    <row r="95" spans="2:17" ht="12.75">
      <c r="B95" s="16"/>
      <c r="C95" s="66"/>
      <c r="D95" s="29"/>
      <c r="M95" t="s">
        <v>43</v>
      </c>
      <c r="N95">
        <f t="shared" si="6"/>
        <v>0</v>
      </c>
      <c r="O95">
        <f t="shared" si="7"/>
        <v>0</v>
      </c>
      <c r="Q95" t="s">
        <v>22</v>
      </c>
    </row>
    <row r="96" spans="2:17" ht="12.75">
      <c r="B96" s="16"/>
      <c r="C96" s="66"/>
      <c r="D96" s="29"/>
      <c r="M96" t="s">
        <v>44</v>
      </c>
      <c r="N96">
        <f t="shared" si="6"/>
        <v>1</v>
      </c>
      <c r="O96" t="str">
        <f t="shared" si="7"/>
        <v>SLO</v>
      </c>
      <c r="Q96" t="s">
        <v>17</v>
      </c>
    </row>
    <row r="97" spans="3:17" ht="12.75">
      <c r="C97" s="66"/>
      <c r="D97" s="29"/>
      <c r="M97" t="s">
        <v>44</v>
      </c>
      <c r="N97">
        <f t="shared" si="6"/>
        <v>0</v>
      </c>
      <c r="O97">
        <f t="shared" si="7"/>
        <v>0</v>
      </c>
      <c r="Q97" t="s">
        <v>18</v>
      </c>
    </row>
    <row r="98" spans="2:17" ht="12.75">
      <c r="B98" s="16"/>
      <c r="C98" s="66"/>
      <c r="D98" s="29"/>
      <c r="M98" t="s">
        <v>21</v>
      </c>
      <c r="N98">
        <f t="shared" si="6"/>
        <v>1</v>
      </c>
      <c r="O98" t="str">
        <f t="shared" si="7"/>
        <v>SUI</v>
      </c>
      <c r="Q98" t="s">
        <v>42</v>
      </c>
    </row>
    <row r="99" spans="3:17" ht="12.75">
      <c r="C99" s="66"/>
      <c r="D99" s="29"/>
      <c r="M99" t="s">
        <v>21</v>
      </c>
      <c r="N99">
        <f t="shared" si="6"/>
        <v>0</v>
      </c>
      <c r="O99">
        <f t="shared" si="7"/>
        <v>0</v>
      </c>
      <c r="Q99" t="s">
        <v>25</v>
      </c>
    </row>
    <row r="100" spans="3:17" ht="12.75">
      <c r="C100" s="66"/>
      <c r="D100" s="29"/>
      <c r="M100" t="s">
        <v>21</v>
      </c>
      <c r="N100">
        <f t="shared" si="6"/>
        <v>0</v>
      </c>
      <c r="O100">
        <f t="shared" si="7"/>
        <v>0</v>
      </c>
      <c r="Q100" t="s">
        <v>30</v>
      </c>
    </row>
    <row r="101" spans="3:17" ht="12.75">
      <c r="C101" s="66"/>
      <c r="D101" s="29"/>
      <c r="M101" t="s">
        <v>21</v>
      </c>
      <c r="N101">
        <f t="shared" si="6"/>
        <v>0</v>
      </c>
      <c r="O101">
        <f t="shared" si="7"/>
        <v>0</v>
      </c>
      <c r="Q101" t="s">
        <v>48</v>
      </c>
    </row>
    <row r="102" spans="2:17" ht="12.75">
      <c r="B102" s="16"/>
      <c r="C102" s="66"/>
      <c r="D102" s="29"/>
      <c r="M102" t="s">
        <v>21</v>
      </c>
      <c r="N102">
        <f t="shared" si="6"/>
        <v>0</v>
      </c>
      <c r="O102">
        <f t="shared" si="7"/>
        <v>0</v>
      </c>
      <c r="Q102" t="s">
        <v>35</v>
      </c>
    </row>
    <row r="103" spans="2:17" ht="12.75">
      <c r="B103" s="3"/>
      <c r="C103" s="66"/>
      <c r="D103" s="29"/>
      <c r="M103" t="s">
        <v>16</v>
      </c>
      <c r="N103">
        <f t="shared" si="6"/>
        <v>1</v>
      </c>
      <c r="O103" t="str">
        <f t="shared" si="7"/>
        <v>SWE</v>
      </c>
      <c r="Q103" t="s">
        <v>67</v>
      </c>
    </row>
    <row r="104" spans="3:17" ht="12.75">
      <c r="C104" s="66"/>
      <c r="D104" s="29"/>
      <c r="M104" t="s">
        <v>16</v>
      </c>
      <c r="N104">
        <f t="shared" si="6"/>
        <v>0</v>
      </c>
      <c r="O104">
        <f t="shared" si="7"/>
        <v>0</v>
      </c>
      <c r="Q104" t="s">
        <v>24</v>
      </c>
    </row>
    <row r="105" spans="2:17" ht="12.75">
      <c r="B105" s="23"/>
      <c r="C105" s="66"/>
      <c r="D105" s="29"/>
      <c r="M105" t="s">
        <v>49</v>
      </c>
      <c r="N105">
        <f t="shared" si="6"/>
        <v>1</v>
      </c>
      <c r="O105" t="str">
        <f t="shared" si="7"/>
        <v>UKR</v>
      </c>
      <c r="Q105" t="s">
        <v>28</v>
      </c>
    </row>
    <row r="106" spans="3:17" ht="12.75">
      <c r="C106" s="66"/>
      <c r="D106" s="29"/>
      <c r="M106" t="s">
        <v>14</v>
      </c>
      <c r="N106">
        <f t="shared" si="6"/>
        <v>1</v>
      </c>
      <c r="O106" t="str">
        <f t="shared" si="7"/>
        <v>USA</v>
      </c>
      <c r="Q106" t="s">
        <v>54</v>
      </c>
    </row>
    <row r="107" spans="3:17" ht="12.75">
      <c r="C107" s="66"/>
      <c r="D107" s="29"/>
      <c r="M107" t="s">
        <v>14</v>
      </c>
      <c r="N107">
        <f t="shared" si="6"/>
        <v>0</v>
      </c>
      <c r="O107">
        <f t="shared" si="7"/>
        <v>0</v>
      </c>
      <c r="Q107" t="s">
        <v>36</v>
      </c>
    </row>
    <row r="108" spans="3:17" ht="12.75">
      <c r="C108" s="66"/>
      <c r="D108" s="29"/>
      <c r="M108" t="s">
        <v>14</v>
      </c>
      <c r="N108">
        <f t="shared" si="6"/>
        <v>0</v>
      </c>
      <c r="O108">
        <f t="shared" si="7"/>
        <v>0</v>
      </c>
      <c r="Q108" t="s">
        <v>34</v>
      </c>
    </row>
    <row r="109" spans="3:17" ht="12.75">
      <c r="C109" s="66"/>
      <c r="D109" s="29"/>
      <c r="M109" t="s">
        <v>14</v>
      </c>
      <c r="N109">
        <f t="shared" si="6"/>
        <v>0</v>
      </c>
      <c r="O109">
        <f t="shared" si="7"/>
        <v>0</v>
      </c>
      <c r="Q109" t="s">
        <v>43</v>
      </c>
    </row>
    <row r="110" spans="3:17" ht="12.75">
      <c r="C110" s="66"/>
      <c r="D110" s="29"/>
      <c r="M110" t="s">
        <v>14</v>
      </c>
      <c r="N110">
        <f t="shared" si="6"/>
        <v>0</v>
      </c>
      <c r="O110">
        <f t="shared" si="7"/>
        <v>0</v>
      </c>
      <c r="Q110" t="s">
        <v>44</v>
      </c>
    </row>
    <row r="111" spans="3:17" ht="12.75">
      <c r="C111" s="66"/>
      <c r="D111" s="29"/>
      <c r="M111" t="s">
        <v>14</v>
      </c>
      <c r="N111">
        <f t="shared" si="6"/>
        <v>0</v>
      </c>
      <c r="O111">
        <f t="shared" si="7"/>
        <v>0</v>
      </c>
      <c r="Q111" t="s">
        <v>21</v>
      </c>
    </row>
    <row r="112" spans="3:17" ht="12.75">
      <c r="C112" s="66"/>
      <c r="D112" s="29"/>
      <c r="M112" t="s">
        <v>14</v>
      </c>
      <c r="N112">
        <f t="shared" si="6"/>
        <v>0</v>
      </c>
      <c r="O112">
        <f t="shared" si="7"/>
        <v>0</v>
      </c>
      <c r="Q112" t="s">
        <v>16</v>
      </c>
    </row>
    <row r="113" spans="2:17" ht="12.75">
      <c r="B113" s="16"/>
      <c r="C113" s="66"/>
      <c r="D113" s="29"/>
      <c r="M113" t="s">
        <v>14</v>
      </c>
      <c r="N113">
        <f t="shared" si="6"/>
        <v>0</v>
      </c>
      <c r="O113">
        <f t="shared" si="7"/>
        <v>0</v>
      </c>
      <c r="Q113" t="s">
        <v>49</v>
      </c>
    </row>
    <row r="114" spans="3:17" ht="12.75">
      <c r="C114" s="66"/>
      <c r="D114" s="29"/>
      <c r="M114" t="s">
        <v>14</v>
      </c>
      <c r="N114">
        <f t="shared" si="6"/>
        <v>0</v>
      </c>
      <c r="O114">
        <f t="shared" si="7"/>
        <v>0</v>
      </c>
      <c r="Q114" t="s">
        <v>14</v>
      </c>
    </row>
    <row r="115" spans="2:13" ht="12.75">
      <c r="B115" s="16"/>
      <c r="D115" s="17">
        <f>SUM(D16:D114)</f>
        <v>343822</v>
      </c>
      <c r="M115" s="30"/>
    </row>
    <row r="116" spans="2:13" ht="12.75">
      <c r="B116" s="16"/>
      <c r="M116" s="9"/>
    </row>
    <row r="117" spans="2:13" ht="12.75">
      <c r="B117" s="16"/>
      <c r="M117" s="9"/>
    </row>
    <row r="118" spans="2:13" ht="12.75">
      <c r="B118" s="16"/>
      <c r="M118" s="30"/>
    </row>
    <row r="119" spans="2:13" ht="12.75">
      <c r="B119" s="16"/>
      <c r="M119" s="30"/>
    </row>
    <row r="120" spans="2:13" ht="12.75">
      <c r="B120" s="16"/>
      <c r="M120" s="30"/>
    </row>
    <row r="121" spans="2:13" ht="12.75">
      <c r="B121" s="16"/>
      <c r="M121" s="9"/>
    </row>
    <row r="122" spans="2:13" ht="12.75">
      <c r="B122" s="16"/>
      <c r="M122" s="9"/>
    </row>
    <row r="123" spans="2:13" ht="12.75">
      <c r="B123" s="16"/>
      <c r="M123" s="30"/>
    </row>
    <row r="124" spans="2:13" ht="12.75">
      <c r="B124" s="16"/>
      <c r="M124" s="30"/>
    </row>
    <row r="125" spans="2:13" ht="12.75">
      <c r="B125" s="16"/>
      <c r="M125" s="30"/>
    </row>
    <row r="126" spans="2:13" ht="12.75">
      <c r="B126" s="16"/>
      <c r="M126" s="9"/>
    </row>
    <row r="127" spans="2:13" ht="12.75">
      <c r="B127" s="16"/>
      <c r="M127" s="30"/>
    </row>
    <row r="128" spans="2:13" ht="12.75">
      <c r="B128" s="16"/>
      <c r="M128" s="30"/>
    </row>
    <row r="129" spans="2:13" ht="12.75">
      <c r="B129" s="16"/>
      <c r="M129" s="30"/>
    </row>
    <row r="130" spans="2:13" ht="12.75">
      <c r="B130" s="16"/>
      <c r="M130" s="9"/>
    </row>
    <row r="131" spans="2:13" ht="12.75">
      <c r="B131" s="16"/>
      <c r="M131" s="30"/>
    </row>
    <row r="132" spans="2:13" ht="12.75">
      <c r="B132" s="16"/>
      <c r="M132" s="9"/>
    </row>
    <row r="133" spans="2:13" ht="12.75">
      <c r="B133" s="16"/>
      <c r="M133" s="9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6.7109375" style="9" customWidth="1"/>
    <col min="2" max="2" width="28.7109375" style="0" customWidth="1"/>
    <col min="3" max="3" width="10.140625" style="0" customWidth="1"/>
    <col min="4" max="4" width="7.8515625" style="9" bestFit="1" customWidth="1"/>
    <col min="5" max="5" width="7.7109375" style="17" bestFit="1" customWidth="1"/>
    <col min="6" max="7" width="9.7109375" style="0" customWidth="1"/>
    <col min="8" max="8" width="9.28125" style="9" customWidth="1"/>
    <col min="9" max="9" width="22.28125" style="0" customWidth="1"/>
    <col min="10" max="10" width="7.8515625" style="0" customWidth="1"/>
    <col min="11" max="11" width="8.28125" style="0" customWidth="1"/>
    <col min="12" max="12" width="17.57421875" style="0" customWidth="1"/>
    <col min="13" max="13" width="9.140625" style="0" customWidth="1"/>
    <col min="14" max="14" width="6.8515625" style="0" customWidth="1"/>
    <col min="15" max="15" width="4.28125" style="0" customWidth="1"/>
    <col min="16" max="16" width="5.421875" style="0" customWidth="1"/>
    <col min="17" max="17" width="5.8515625" style="0" customWidth="1"/>
    <col min="18" max="18" width="6.140625" style="0" customWidth="1"/>
  </cols>
  <sheetData>
    <row r="1" spans="1:8" s="1" customFormat="1" ht="21" customHeight="1">
      <c r="A1" s="21" t="s">
        <v>244</v>
      </c>
      <c r="D1" s="4"/>
      <c r="E1" s="22"/>
      <c r="H1" s="4"/>
    </row>
    <row r="2" spans="1:13" s="1" customFormat="1" ht="12.75" customHeight="1">
      <c r="A2" s="25" t="s">
        <v>239</v>
      </c>
      <c r="B2" s="26"/>
      <c r="C2" s="26"/>
      <c r="D2" s="4"/>
      <c r="E2" s="22"/>
      <c r="G2" s="9" t="s">
        <v>0</v>
      </c>
      <c r="H2" s="30" t="s">
        <v>221</v>
      </c>
      <c r="I2" s="70" t="s">
        <v>213</v>
      </c>
      <c r="J2" s="70" t="s">
        <v>235</v>
      </c>
      <c r="M2" s="1" t="s">
        <v>135</v>
      </c>
    </row>
    <row r="3" spans="4:14" ht="12.75">
      <c r="D3" s="23"/>
      <c r="G3" s="9" t="s">
        <v>2</v>
      </c>
      <c r="H3" s="30" t="s">
        <v>223</v>
      </c>
      <c r="I3" s="70" t="s">
        <v>214</v>
      </c>
      <c r="J3" s="76" t="s">
        <v>208</v>
      </c>
      <c r="N3" t="s">
        <v>196</v>
      </c>
    </row>
    <row r="4" spans="1:14" ht="12.75">
      <c r="A4" s="82" t="s">
        <v>160</v>
      </c>
      <c r="D4" s="30">
        <v>31</v>
      </c>
      <c r="E4" s="66" t="s">
        <v>3</v>
      </c>
      <c r="G4" s="9" t="s">
        <v>4</v>
      </c>
      <c r="H4" s="30" t="s">
        <v>222</v>
      </c>
      <c r="I4" s="70" t="s">
        <v>215</v>
      </c>
      <c r="J4" s="76" t="s">
        <v>210</v>
      </c>
      <c r="N4" t="s">
        <v>57</v>
      </c>
    </row>
    <row r="5" spans="1:14" ht="12.75">
      <c r="A5" s="20"/>
      <c r="D5" s="9">
        <v>28</v>
      </c>
      <c r="E5" s="66" t="s">
        <v>5</v>
      </c>
      <c r="G5" s="9" t="s">
        <v>198</v>
      </c>
      <c r="H5" s="30" t="s">
        <v>224</v>
      </c>
      <c r="I5" s="70" t="s">
        <v>53</v>
      </c>
      <c r="J5" s="23" t="s">
        <v>211</v>
      </c>
      <c r="N5" t="s">
        <v>58</v>
      </c>
    </row>
    <row r="6" spans="1:14" ht="12.75">
      <c r="A6" s="19"/>
      <c r="D6" s="9">
        <v>9</v>
      </c>
      <c r="E6" s="83" t="s">
        <v>6</v>
      </c>
      <c r="G6" s="9" t="s">
        <v>199</v>
      </c>
      <c r="H6" s="30" t="s">
        <v>225</v>
      </c>
      <c r="I6" s="70" t="s">
        <v>216</v>
      </c>
      <c r="J6" s="32" t="s">
        <v>212</v>
      </c>
      <c r="N6" t="s">
        <v>59</v>
      </c>
    </row>
    <row r="7" spans="4:14" ht="12.75">
      <c r="D7" s="9">
        <v>15</v>
      </c>
      <c r="E7" s="66" t="s">
        <v>166</v>
      </c>
      <c r="G7" s="9" t="s">
        <v>200</v>
      </c>
      <c r="H7" s="30" t="s">
        <v>226</v>
      </c>
      <c r="I7" s="70" t="s">
        <v>217</v>
      </c>
      <c r="J7" s="32" t="s">
        <v>209</v>
      </c>
      <c r="M7" s="19"/>
      <c r="N7" t="s">
        <v>60</v>
      </c>
    </row>
    <row r="8" spans="7:14" ht="12.75">
      <c r="G8" s="9" t="s">
        <v>201</v>
      </c>
      <c r="H8" s="30" t="s">
        <v>227</v>
      </c>
      <c r="I8" s="70" t="s">
        <v>218</v>
      </c>
      <c r="J8" s="32" t="s">
        <v>236</v>
      </c>
      <c r="N8" t="s">
        <v>61</v>
      </c>
    </row>
    <row r="9" spans="7:14" ht="12.75">
      <c r="G9" s="9" t="s">
        <v>202</v>
      </c>
      <c r="H9" s="30" t="s">
        <v>228</v>
      </c>
      <c r="I9" s="70" t="s">
        <v>219</v>
      </c>
      <c r="J9" s="32" t="s">
        <v>237</v>
      </c>
      <c r="N9" t="s">
        <v>62</v>
      </c>
    </row>
    <row r="10" spans="7:14" ht="12.75">
      <c r="G10" s="9" t="s">
        <v>203</v>
      </c>
      <c r="H10" s="30" t="s">
        <v>229</v>
      </c>
      <c r="I10" s="70" t="s">
        <v>220</v>
      </c>
      <c r="J10" s="23" t="s">
        <v>118</v>
      </c>
      <c r="N10" t="s">
        <v>63</v>
      </c>
    </row>
    <row r="11" spans="7:14" ht="12.75">
      <c r="G11" s="2"/>
      <c r="H11" s="30"/>
      <c r="I11" s="23"/>
      <c r="J11" s="23"/>
      <c r="N11" t="s">
        <v>197</v>
      </c>
    </row>
    <row r="12" ht="12.75">
      <c r="N12" t="s">
        <v>65</v>
      </c>
    </row>
    <row r="13" ht="12.75">
      <c r="N13" t="s">
        <v>66</v>
      </c>
    </row>
    <row r="14" ht="12.75">
      <c r="G14" s="1"/>
    </row>
    <row r="15" spans="1:18" ht="12.75" customHeight="1">
      <c r="A15" s="25" t="s">
        <v>50</v>
      </c>
      <c r="B15" s="26" t="s">
        <v>51</v>
      </c>
      <c r="C15" s="26" t="s">
        <v>193</v>
      </c>
      <c r="D15" s="27" t="s">
        <v>52</v>
      </c>
      <c r="E15" s="28" t="s">
        <v>9</v>
      </c>
      <c r="G15" s="5" t="s">
        <v>10</v>
      </c>
      <c r="H15" s="5" t="s">
        <v>8</v>
      </c>
      <c r="I15" s="4" t="s">
        <v>11</v>
      </c>
      <c r="J15" s="4" t="s">
        <v>12</v>
      </c>
      <c r="K15" s="6" t="s">
        <v>13</v>
      </c>
      <c r="L15" s="6"/>
      <c r="M15" s="9"/>
      <c r="N15" s="9"/>
      <c r="O15" s="9"/>
      <c r="P15" s="9"/>
      <c r="Q15" s="9"/>
      <c r="R15" s="9"/>
    </row>
    <row r="16" spans="1:18" ht="12.75" customHeight="1">
      <c r="A16" s="7">
        <v>1</v>
      </c>
      <c r="B16" s="85" t="s">
        <v>176</v>
      </c>
      <c r="C16" s="84">
        <v>34156</v>
      </c>
      <c r="D16" s="7" t="s">
        <v>17</v>
      </c>
      <c r="E16" s="94">
        <v>20976</v>
      </c>
      <c r="G16" s="9">
        <v>1</v>
      </c>
      <c r="H16" s="66" t="s">
        <v>17</v>
      </c>
      <c r="I16" s="10">
        <f aca="true" t="shared" si="0" ref="I16:I30">K16/J16/$D$5</f>
        <v>692.5714285714286</v>
      </c>
      <c r="J16" s="9">
        <f aca="true" t="shared" si="1" ref="J16:J23">COUNTIF($D$16:$E$83,H16)</f>
        <v>2</v>
      </c>
      <c r="K16" s="2">
        <f aca="true" t="shared" si="2" ref="K16:K23">SUMIF($D$16:$E$83,H16,$E$16:$E$83)</f>
        <v>38784</v>
      </c>
      <c r="L16" s="2"/>
      <c r="N16" s="66" t="s">
        <v>15</v>
      </c>
      <c r="O16">
        <f>IF(N16=N15,0,1)</f>
        <v>1</v>
      </c>
      <c r="P16" t="str">
        <f>IF(O16=1,N16,0)</f>
        <v>AUS</v>
      </c>
      <c r="Q16">
        <v>1</v>
      </c>
      <c r="R16">
        <v>0</v>
      </c>
    </row>
    <row r="17" spans="1:18" ht="12.75" customHeight="1">
      <c r="A17" s="11">
        <v>2</v>
      </c>
      <c r="B17" s="68" t="s">
        <v>188</v>
      </c>
      <c r="C17" s="84">
        <v>33142</v>
      </c>
      <c r="D17" s="11" t="s">
        <v>48</v>
      </c>
      <c r="E17" s="94">
        <v>20819</v>
      </c>
      <c r="G17" s="9">
        <v>2</v>
      </c>
      <c r="H17" s="66" t="s">
        <v>45</v>
      </c>
      <c r="I17" s="10">
        <f t="shared" si="0"/>
        <v>676.75</v>
      </c>
      <c r="J17" s="9">
        <f t="shared" si="1"/>
        <v>1</v>
      </c>
      <c r="K17" s="2">
        <f t="shared" si="2"/>
        <v>18949</v>
      </c>
      <c r="L17" s="2"/>
      <c r="N17" s="66" t="s">
        <v>15</v>
      </c>
      <c r="O17">
        <f aca="true" t="shared" si="3" ref="O17:O46">IF(N17=N16,0,1)</f>
        <v>0</v>
      </c>
      <c r="P17">
        <f aca="true" t="shared" si="4" ref="P17:P46">IF(O17=1,N17,0)</f>
        <v>0</v>
      </c>
      <c r="Q17">
        <v>0</v>
      </c>
      <c r="R17">
        <v>0</v>
      </c>
    </row>
    <row r="18" spans="1:18" ht="12.75" customHeight="1">
      <c r="A18" s="14">
        <v>3</v>
      </c>
      <c r="B18" s="69" t="s">
        <v>172</v>
      </c>
      <c r="C18" s="84">
        <v>32854</v>
      </c>
      <c r="D18" s="14" t="s">
        <v>22</v>
      </c>
      <c r="E18" s="94">
        <v>20197</v>
      </c>
      <c r="G18" s="9">
        <v>3</v>
      </c>
      <c r="H18" s="66" t="s">
        <v>22</v>
      </c>
      <c r="I18" s="10">
        <f t="shared" si="0"/>
        <v>644.9107142857143</v>
      </c>
      <c r="J18" s="9">
        <f t="shared" si="1"/>
        <v>4</v>
      </c>
      <c r="K18" s="2">
        <f t="shared" si="2"/>
        <v>72230</v>
      </c>
      <c r="L18" s="2"/>
      <c r="N18" s="66" t="s">
        <v>29</v>
      </c>
      <c r="O18">
        <f t="shared" si="3"/>
        <v>1</v>
      </c>
      <c r="P18" t="str">
        <f t="shared" si="4"/>
        <v>AUT</v>
      </c>
      <c r="Q18">
        <v>1</v>
      </c>
      <c r="R18">
        <v>0</v>
      </c>
    </row>
    <row r="19" spans="1:18" ht="12.75" customHeight="1">
      <c r="A19" s="30">
        <v>4</v>
      </c>
      <c r="B19" t="s">
        <v>186</v>
      </c>
      <c r="C19" s="84">
        <v>32151</v>
      </c>
      <c r="D19" s="66" t="s">
        <v>22</v>
      </c>
      <c r="E19" s="94">
        <v>19142</v>
      </c>
      <c r="G19" s="9">
        <v>4</v>
      </c>
      <c r="H19" s="66" t="s">
        <v>48</v>
      </c>
      <c r="I19" s="10">
        <f t="shared" si="0"/>
        <v>643.2380952380953</v>
      </c>
      <c r="J19" s="9">
        <f t="shared" si="1"/>
        <v>3</v>
      </c>
      <c r="K19" s="2">
        <f t="shared" si="2"/>
        <v>54032</v>
      </c>
      <c r="L19" s="2"/>
      <c r="N19" s="66" t="s">
        <v>29</v>
      </c>
      <c r="O19">
        <f t="shared" si="3"/>
        <v>0</v>
      </c>
      <c r="P19">
        <f t="shared" si="4"/>
        <v>0</v>
      </c>
      <c r="Q19">
        <v>0</v>
      </c>
      <c r="R19">
        <v>0</v>
      </c>
    </row>
    <row r="20" spans="1:18" ht="12.75" customHeight="1">
      <c r="A20" s="30">
        <v>5</v>
      </c>
      <c r="B20" t="s">
        <v>185</v>
      </c>
      <c r="C20" s="84">
        <v>33314</v>
      </c>
      <c r="D20" s="66" t="s">
        <v>45</v>
      </c>
      <c r="E20" s="94">
        <v>18949</v>
      </c>
      <c r="G20" s="9">
        <v>5</v>
      </c>
      <c r="H20" s="66" t="s">
        <v>23</v>
      </c>
      <c r="I20" s="10">
        <f t="shared" si="0"/>
        <v>607.3571428571429</v>
      </c>
      <c r="J20" s="9">
        <f t="shared" si="1"/>
        <v>1</v>
      </c>
      <c r="K20" s="2">
        <f t="shared" si="2"/>
        <v>17006</v>
      </c>
      <c r="L20" s="2"/>
      <c r="N20" s="66" t="s">
        <v>29</v>
      </c>
      <c r="O20">
        <f t="shared" si="3"/>
        <v>0</v>
      </c>
      <c r="P20">
        <f t="shared" si="4"/>
        <v>0</v>
      </c>
      <c r="Q20">
        <v>0</v>
      </c>
      <c r="R20">
        <v>0</v>
      </c>
    </row>
    <row r="21" spans="1:18" ht="12.75" customHeight="1">
      <c r="A21" s="30">
        <v>6</v>
      </c>
      <c r="B21" t="s">
        <v>204</v>
      </c>
      <c r="C21" s="84">
        <v>33430</v>
      </c>
      <c r="D21" s="66" t="s">
        <v>17</v>
      </c>
      <c r="E21" s="94">
        <v>17808</v>
      </c>
      <c r="G21" s="9">
        <v>6</v>
      </c>
      <c r="H21" s="66" t="s">
        <v>29</v>
      </c>
      <c r="I21" s="10">
        <f t="shared" si="0"/>
        <v>544.2678571428571</v>
      </c>
      <c r="J21" s="9">
        <f t="shared" si="1"/>
        <v>4</v>
      </c>
      <c r="K21" s="2">
        <f t="shared" si="2"/>
        <v>60958</v>
      </c>
      <c r="L21" s="2"/>
      <c r="N21" s="66" t="s">
        <v>29</v>
      </c>
      <c r="O21">
        <f t="shared" si="3"/>
        <v>0</v>
      </c>
      <c r="P21">
        <f t="shared" si="4"/>
        <v>0</v>
      </c>
      <c r="Q21">
        <v>0</v>
      </c>
      <c r="R21">
        <v>0</v>
      </c>
    </row>
    <row r="22" spans="1:18" ht="12.75" customHeight="1">
      <c r="A22" s="30">
        <v>7</v>
      </c>
      <c r="B22" t="s">
        <v>147</v>
      </c>
      <c r="C22" s="84">
        <v>32566</v>
      </c>
      <c r="D22" s="66" t="s">
        <v>22</v>
      </c>
      <c r="E22" s="94">
        <v>17803</v>
      </c>
      <c r="G22" s="9">
        <v>7</v>
      </c>
      <c r="H22" s="66" t="s">
        <v>37</v>
      </c>
      <c r="I22" s="10">
        <f t="shared" si="0"/>
        <v>530.0357142857143</v>
      </c>
      <c r="J22" s="9">
        <f t="shared" si="1"/>
        <v>2</v>
      </c>
      <c r="K22" s="2">
        <f t="shared" si="2"/>
        <v>29682</v>
      </c>
      <c r="L22" s="2"/>
      <c r="N22" s="66" t="s">
        <v>19</v>
      </c>
      <c r="O22">
        <f t="shared" si="3"/>
        <v>1</v>
      </c>
      <c r="P22" t="str">
        <f t="shared" si="4"/>
        <v>BEL</v>
      </c>
      <c r="Q22">
        <v>1</v>
      </c>
      <c r="R22">
        <v>0</v>
      </c>
    </row>
    <row r="23" spans="1:18" ht="12.75" customHeight="1">
      <c r="A23" s="30">
        <v>8</v>
      </c>
      <c r="B23" t="s">
        <v>137</v>
      </c>
      <c r="C23" s="84">
        <v>33248</v>
      </c>
      <c r="D23" s="66" t="s">
        <v>18</v>
      </c>
      <c r="E23" s="94">
        <v>17652</v>
      </c>
      <c r="G23" s="9">
        <v>8</v>
      </c>
      <c r="H23" s="66" t="s">
        <v>43</v>
      </c>
      <c r="I23" s="10">
        <f t="shared" si="0"/>
        <v>502.23214285714283</v>
      </c>
      <c r="J23" s="9">
        <f t="shared" si="1"/>
        <v>2</v>
      </c>
      <c r="K23" s="2">
        <f t="shared" si="2"/>
        <v>28125</v>
      </c>
      <c r="L23" s="2"/>
      <c r="N23" s="66" t="s">
        <v>37</v>
      </c>
      <c r="O23">
        <f t="shared" si="3"/>
        <v>1</v>
      </c>
      <c r="P23" t="str">
        <f t="shared" si="4"/>
        <v>BRA</v>
      </c>
      <c r="Q23">
        <v>1</v>
      </c>
      <c r="R23">
        <v>0</v>
      </c>
    </row>
    <row r="24" spans="1:18" ht="12.75" customHeight="1">
      <c r="A24" s="30">
        <v>9</v>
      </c>
      <c r="B24" t="s">
        <v>187</v>
      </c>
      <c r="C24" s="84">
        <v>33264</v>
      </c>
      <c r="D24" s="66" t="s">
        <v>37</v>
      </c>
      <c r="E24" s="94">
        <v>17612</v>
      </c>
      <c r="G24" s="9">
        <v>9</v>
      </c>
      <c r="H24" s="66" t="s">
        <v>19</v>
      </c>
      <c r="I24" s="10">
        <f t="shared" si="0"/>
        <v>494.57142857142856</v>
      </c>
      <c r="J24" s="9">
        <f aca="true" t="shared" si="5" ref="J24:J30">COUNTIF($D$16:$E$83,H24)</f>
        <v>1</v>
      </c>
      <c r="K24" s="2">
        <f aca="true" t="shared" si="6" ref="K24:K30">SUMIF($D$16:$E$83,H24,$E$16:$E$83)</f>
        <v>13848</v>
      </c>
      <c r="L24" s="2"/>
      <c r="N24" s="66" t="s">
        <v>37</v>
      </c>
      <c r="O24">
        <f t="shared" si="3"/>
        <v>0</v>
      </c>
      <c r="P24">
        <f t="shared" si="4"/>
        <v>0</v>
      </c>
      <c r="Q24">
        <v>0</v>
      </c>
      <c r="R24">
        <v>0</v>
      </c>
    </row>
    <row r="25" spans="1:18" ht="12.75" customHeight="1">
      <c r="A25" s="30">
        <v>10</v>
      </c>
      <c r="B25" t="s">
        <v>195</v>
      </c>
      <c r="C25" s="84">
        <v>32366</v>
      </c>
      <c r="D25" s="66" t="s">
        <v>48</v>
      </c>
      <c r="E25" s="94">
        <v>17530</v>
      </c>
      <c r="G25" s="9">
        <v>10</v>
      </c>
      <c r="H25" s="66" t="s">
        <v>36</v>
      </c>
      <c r="I25" s="10">
        <f t="shared" si="0"/>
        <v>479.23214285714283</v>
      </c>
      <c r="J25" s="9">
        <f t="shared" si="5"/>
        <v>2</v>
      </c>
      <c r="K25" s="2">
        <f t="shared" si="6"/>
        <v>26837</v>
      </c>
      <c r="L25" s="2"/>
      <c r="N25" s="66" t="s">
        <v>45</v>
      </c>
      <c r="O25">
        <f t="shared" si="3"/>
        <v>1</v>
      </c>
      <c r="P25" t="str">
        <f t="shared" si="4"/>
        <v>CZE</v>
      </c>
      <c r="Q25">
        <v>1</v>
      </c>
      <c r="R25">
        <v>0</v>
      </c>
    </row>
    <row r="26" spans="1:18" ht="12.75" customHeight="1">
      <c r="A26" s="30">
        <v>11</v>
      </c>
      <c r="B26" t="s">
        <v>169</v>
      </c>
      <c r="C26" s="84">
        <v>32676</v>
      </c>
      <c r="D26" s="66" t="s">
        <v>23</v>
      </c>
      <c r="E26" s="94">
        <v>17006</v>
      </c>
      <c r="G26" s="9">
        <v>11</v>
      </c>
      <c r="H26" s="66" t="s">
        <v>21</v>
      </c>
      <c r="I26" s="10">
        <f t="shared" si="0"/>
        <v>454.75</v>
      </c>
      <c r="J26" s="9">
        <f t="shared" si="5"/>
        <v>1</v>
      </c>
      <c r="K26" s="2">
        <f t="shared" si="6"/>
        <v>12733</v>
      </c>
      <c r="L26" s="2"/>
      <c r="N26" s="66" t="s">
        <v>23</v>
      </c>
      <c r="O26">
        <f t="shared" si="3"/>
        <v>1</v>
      </c>
      <c r="P26" t="str">
        <f t="shared" si="4"/>
        <v>DEN</v>
      </c>
      <c r="Q26">
        <v>1</v>
      </c>
      <c r="R26">
        <v>0</v>
      </c>
    </row>
    <row r="27" spans="1:18" ht="12.75" customHeight="1">
      <c r="A27" s="30">
        <v>12</v>
      </c>
      <c r="B27" t="s">
        <v>190</v>
      </c>
      <c r="C27" s="84">
        <v>32193</v>
      </c>
      <c r="D27" s="66" t="s">
        <v>29</v>
      </c>
      <c r="E27" s="94">
        <v>16930</v>
      </c>
      <c r="G27" s="9">
        <v>12</v>
      </c>
      <c r="H27" s="66" t="s">
        <v>24</v>
      </c>
      <c r="I27" s="10">
        <f t="shared" si="0"/>
        <v>453.14285714285717</v>
      </c>
      <c r="J27" s="9">
        <f t="shared" si="5"/>
        <v>1</v>
      </c>
      <c r="K27" s="2">
        <f t="shared" si="6"/>
        <v>12688</v>
      </c>
      <c r="L27" s="2"/>
      <c r="N27" s="14" t="s">
        <v>22</v>
      </c>
      <c r="O27">
        <f t="shared" si="3"/>
        <v>1</v>
      </c>
      <c r="P27" t="str">
        <f t="shared" si="4"/>
        <v>FRA</v>
      </c>
      <c r="Q27">
        <v>1</v>
      </c>
      <c r="R27">
        <v>0</v>
      </c>
    </row>
    <row r="28" spans="1:18" ht="12.75" customHeight="1">
      <c r="A28" s="30">
        <v>13</v>
      </c>
      <c r="B28" t="s">
        <v>189</v>
      </c>
      <c r="C28" s="84">
        <v>32310</v>
      </c>
      <c r="D28" s="66" t="s">
        <v>29</v>
      </c>
      <c r="E28" s="94">
        <v>16191</v>
      </c>
      <c r="G28" s="9">
        <v>13</v>
      </c>
      <c r="H28" s="66" t="s">
        <v>18</v>
      </c>
      <c r="I28" s="10">
        <f t="shared" si="0"/>
        <v>438.73809523809524</v>
      </c>
      <c r="J28" s="9">
        <f t="shared" si="5"/>
        <v>3</v>
      </c>
      <c r="K28" s="2">
        <f t="shared" si="6"/>
        <v>36854</v>
      </c>
      <c r="L28" s="2"/>
      <c r="N28" s="66" t="s">
        <v>22</v>
      </c>
      <c r="O28">
        <f t="shared" si="3"/>
        <v>0</v>
      </c>
      <c r="P28">
        <f t="shared" si="4"/>
        <v>0</v>
      </c>
      <c r="Q28">
        <v>0</v>
      </c>
      <c r="R28">
        <v>0</v>
      </c>
    </row>
    <row r="29" spans="1:18" ht="12.75" customHeight="1">
      <c r="A29" s="30">
        <v>14</v>
      </c>
      <c r="B29" t="s">
        <v>240</v>
      </c>
      <c r="C29" s="84">
        <v>32450</v>
      </c>
      <c r="D29" s="66" t="s">
        <v>48</v>
      </c>
      <c r="E29" s="94">
        <v>15683</v>
      </c>
      <c r="G29" s="9">
        <v>14</v>
      </c>
      <c r="H29" s="66" t="s">
        <v>15</v>
      </c>
      <c r="I29" s="10">
        <f t="shared" si="0"/>
        <v>389.98214285714283</v>
      </c>
      <c r="J29" s="9">
        <f t="shared" si="5"/>
        <v>2</v>
      </c>
      <c r="K29" s="2">
        <f t="shared" si="6"/>
        <v>21839</v>
      </c>
      <c r="L29" s="2"/>
      <c r="N29" s="66" t="s">
        <v>22</v>
      </c>
      <c r="O29">
        <f t="shared" si="3"/>
        <v>0</v>
      </c>
      <c r="P29">
        <f t="shared" si="4"/>
        <v>0</v>
      </c>
      <c r="Q29">
        <v>0</v>
      </c>
      <c r="R29">
        <v>0</v>
      </c>
    </row>
    <row r="30" spans="1:18" ht="12.75" customHeight="1">
      <c r="A30" s="30">
        <v>15</v>
      </c>
      <c r="B30" t="s">
        <v>181</v>
      </c>
      <c r="C30" s="84">
        <v>34047</v>
      </c>
      <c r="D30" s="66" t="s">
        <v>22</v>
      </c>
      <c r="E30" s="94">
        <v>15088</v>
      </c>
      <c r="G30" s="9">
        <v>15</v>
      </c>
      <c r="H30" s="66" t="s">
        <v>167</v>
      </c>
      <c r="I30" s="10">
        <f t="shared" si="0"/>
        <v>340.57142857142856</v>
      </c>
      <c r="J30" s="9">
        <f t="shared" si="5"/>
        <v>2</v>
      </c>
      <c r="K30" s="2">
        <f t="shared" si="6"/>
        <v>19072</v>
      </c>
      <c r="L30" s="2"/>
      <c r="N30" s="66" t="s">
        <v>22</v>
      </c>
      <c r="O30">
        <f t="shared" si="3"/>
        <v>0</v>
      </c>
      <c r="P30">
        <f t="shared" si="4"/>
        <v>0</v>
      </c>
      <c r="Q30">
        <v>0</v>
      </c>
      <c r="R30">
        <v>0</v>
      </c>
    </row>
    <row r="31" spans="1:18" ht="12.75" customHeight="1">
      <c r="A31" s="30">
        <v>16</v>
      </c>
      <c r="B31" t="s">
        <v>182</v>
      </c>
      <c r="C31" s="84">
        <v>32348</v>
      </c>
      <c r="D31" s="66" t="s">
        <v>43</v>
      </c>
      <c r="E31" s="94">
        <v>14884</v>
      </c>
      <c r="G31" s="9"/>
      <c r="L31" s="2"/>
      <c r="N31" s="11" t="s">
        <v>17</v>
      </c>
      <c r="O31">
        <f t="shared" si="3"/>
        <v>1</v>
      </c>
      <c r="P31" t="str">
        <f t="shared" si="4"/>
        <v>GBR</v>
      </c>
      <c r="Q31">
        <v>1</v>
      </c>
      <c r="R31" t="s">
        <v>15</v>
      </c>
    </row>
    <row r="32" spans="1:18" ht="12.75" customHeight="1">
      <c r="A32" s="30">
        <v>17</v>
      </c>
      <c r="B32" t="s">
        <v>191</v>
      </c>
      <c r="C32" s="84">
        <v>33410</v>
      </c>
      <c r="D32" s="66" t="s">
        <v>36</v>
      </c>
      <c r="E32" s="94">
        <v>14441</v>
      </c>
      <c r="G32" s="9"/>
      <c r="I32" s="10" t="s">
        <v>78</v>
      </c>
      <c r="J32" s="9">
        <f>SUM(J11:J30)</f>
        <v>31</v>
      </c>
      <c r="K32" s="2">
        <f>SUM(K11:K30)</f>
        <v>463637</v>
      </c>
      <c r="N32" s="66" t="s">
        <v>17</v>
      </c>
      <c r="O32">
        <f t="shared" si="3"/>
        <v>0</v>
      </c>
      <c r="P32">
        <f t="shared" si="4"/>
        <v>0</v>
      </c>
      <c r="Q32">
        <v>0</v>
      </c>
      <c r="R32" t="s">
        <v>29</v>
      </c>
    </row>
    <row r="33" spans="1:18" ht="12.75" customHeight="1">
      <c r="A33" s="30">
        <v>18</v>
      </c>
      <c r="B33" t="s">
        <v>142</v>
      </c>
      <c r="C33" s="84">
        <v>32243</v>
      </c>
      <c r="D33" s="66" t="s">
        <v>29</v>
      </c>
      <c r="E33" s="94">
        <v>14421</v>
      </c>
      <c r="G33" s="9"/>
      <c r="I33" s="10"/>
      <c r="J33" s="66"/>
      <c r="K33" s="90">
        <f>E48-K32</f>
        <v>0</v>
      </c>
      <c r="L33" s="2"/>
      <c r="N33" s="66" t="s">
        <v>18</v>
      </c>
      <c r="O33">
        <f t="shared" si="3"/>
        <v>1</v>
      </c>
      <c r="P33" t="str">
        <f t="shared" si="4"/>
        <v>GER</v>
      </c>
      <c r="Q33">
        <v>1</v>
      </c>
      <c r="R33" t="s">
        <v>19</v>
      </c>
    </row>
    <row r="34" spans="1:18" ht="12.75" customHeight="1">
      <c r="A34" s="30">
        <v>19</v>
      </c>
      <c r="B34" t="s">
        <v>174</v>
      </c>
      <c r="C34" s="84">
        <v>32690</v>
      </c>
      <c r="D34" s="66" t="s">
        <v>19</v>
      </c>
      <c r="E34" s="94">
        <v>13848</v>
      </c>
      <c r="G34" s="9"/>
      <c r="L34" s="2"/>
      <c r="N34" s="66" t="s">
        <v>18</v>
      </c>
      <c r="O34">
        <f t="shared" si="3"/>
        <v>0</v>
      </c>
      <c r="P34">
        <f t="shared" si="4"/>
        <v>0</v>
      </c>
      <c r="Q34">
        <v>0</v>
      </c>
      <c r="R34" t="s">
        <v>37</v>
      </c>
    </row>
    <row r="35" spans="1:18" ht="12.75" customHeight="1">
      <c r="A35" s="30">
        <v>20</v>
      </c>
      <c r="B35" t="s">
        <v>179</v>
      </c>
      <c r="C35" s="84">
        <v>32838</v>
      </c>
      <c r="D35" s="66" t="s">
        <v>29</v>
      </c>
      <c r="E35" s="94">
        <v>13416</v>
      </c>
      <c r="G35" s="9"/>
      <c r="I35" s="95" t="s">
        <v>230</v>
      </c>
      <c r="J35" s="89">
        <f>J16+J17+J18+J19+J20+J21+J23+J24+J25+J26+J27+J28</f>
        <v>25</v>
      </c>
      <c r="K35" s="96">
        <f>J35/J$32</f>
        <v>0.8064516129032258</v>
      </c>
      <c r="L35" s="2"/>
      <c r="N35" s="66" t="s">
        <v>18</v>
      </c>
      <c r="O35">
        <f t="shared" si="3"/>
        <v>0</v>
      </c>
      <c r="P35">
        <f t="shared" si="4"/>
        <v>0</v>
      </c>
      <c r="Q35">
        <v>0</v>
      </c>
      <c r="R35" t="s">
        <v>45</v>
      </c>
    </row>
    <row r="36" spans="1:18" ht="12.75" customHeight="1">
      <c r="A36" s="30">
        <v>21</v>
      </c>
      <c r="B36" t="s">
        <v>183</v>
      </c>
      <c r="C36" s="84">
        <v>33118</v>
      </c>
      <c r="D36" s="66" t="s">
        <v>43</v>
      </c>
      <c r="E36" s="94">
        <v>13241</v>
      </c>
      <c r="G36" s="9"/>
      <c r="I36" s="95" t="s">
        <v>231</v>
      </c>
      <c r="J36" s="89">
        <f>J22</f>
        <v>2</v>
      </c>
      <c r="K36" s="96">
        <f>J36/J$32</f>
        <v>0.06451612903225806</v>
      </c>
      <c r="L36" s="2"/>
      <c r="N36" s="66" t="s">
        <v>167</v>
      </c>
      <c r="O36">
        <f t="shared" si="3"/>
        <v>1</v>
      </c>
      <c r="P36" t="str">
        <f t="shared" si="4"/>
        <v>JAP</v>
      </c>
      <c r="Q36">
        <v>1</v>
      </c>
      <c r="R36" t="s">
        <v>23</v>
      </c>
    </row>
    <row r="37" spans="1:18" ht="12.75" customHeight="1">
      <c r="A37" s="30">
        <v>22</v>
      </c>
      <c r="B37" t="s">
        <v>170</v>
      </c>
      <c r="C37" s="84">
        <v>32778</v>
      </c>
      <c r="D37" s="66" t="s">
        <v>15</v>
      </c>
      <c r="E37" s="94">
        <v>13156</v>
      </c>
      <c r="G37" s="9"/>
      <c r="I37" s="95" t="s">
        <v>232</v>
      </c>
      <c r="J37" s="89">
        <f>J30</f>
        <v>2</v>
      </c>
      <c r="K37" s="96">
        <f>J37/J$32</f>
        <v>0.06451612903225806</v>
      </c>
      <c r="L37" s="2"/>
      <c r="N37" s="66" t="s">
        <v>167</v>
      </c>
      <c r="O37">
        <f t="shared" si="3"/>
        <v>0</v>
      </c>
      <c r="P37">
        <f t="shared" si="4"/>
        <v>0</v>
      </c>
      <c r="Q37">
        <v>0</v>
      </c>
      <c r="R37" t="s">
        <v>22</v>
      </c>
    </row>
    <row r="38" spans="1:18" ht="12.75" customHeight="1">
      <c r="A38" s="30">
        <v>23</v>
      </c>
      <c r="B38" t="s">
        <v>180</v>
      </c>
      <c r="C38" s="84">
        <v>33524</v>
      </c>
      <c r="D38" s="66" t="s">
        <v>21</v>
      </c>
      <c r="E38" s="94">
        <v>12733</v>
      </c>
      <c r="G38" s="9"/>
      <c r="I38" s="95" t="s">
        <v>233</v>
      </c>
      <c r="J38" s="89">
        <v>0</v>
      </c>
      <c r="K38" s="96">
        <f>J38/J$32</f>
        <v>0</v>
      </c>
      <c r="L38" s="2"/>
      <c r="N38" s="66" t="s">
        <v>146</v>
      </c>
      <c r="O38">
        <f t="shared" si="3"/>
        <v>1</v>
      </c>
      <c r="P38" t="str">
        <f t="shared" si="4"/>
        <v>LIT</v>
      </c>
      <c r="Q38">
        <v>1</v>
      </c>
      <c r="R38" t="s">
        <v>17</v>
      </c>
    </row>
    <row r="39" spans="1:18" ht="12.75" customHeight="1">
      <c r="A39" s="30">
        <v>24</v>
      </c>
      <c r="B39" t="s">
        <v>192</v>
      </c>
      <c r="C39" s="84">
        <v>32509</v>
      </c>
      <c r="D39" s="66" t="s">
        <v>24</v>
      </c>
      <c r="E39" s="94">
        <v>12688</v>
      </c>
      <c r="G39" s="9"/>
      <c r="I39" s="95" t="s">
        <v>234</v>
      </c>
      <c r="J39" s="89">
        <f>J29</f>
        <v>2</v>
      </c>
      <c r="K39" s="96">
        <f>J39/J$32</f>
        <v>0.06451612903225806</v>
      </c>
      <c r="L39" s="2"/>
      <c r="N39" s="7" t="s">
        <v>48</v>
      </c>
      <c r="O39">
        <f t="shared" si="3"/>
        <v>1</v>
      </c>
      <c r="P39" t="str">
        <f t="shared" si="4"/>
        <v>LTU</v>
      </c>
      <c r="Q39">
        <v>1</v>
      </c>
      <c r="R39" t="s">
        <v>18</v>
      </c>
    </row>
    <row r="40" spans="1:18" ht="12.75" customHeight="1">
      <c r="A40" s="30">
        <v>25</v>
      </c>
      <c r="B40" t="s">
        <v>175</v>
      </c>
      <c r="C40" s="84">
        <v>32173</v>
      </c>
      <c r="D40" s="66" t="s">
        <v>36</v>
      </c>
      <c r="E40" s="94">
        <v>12396</v>
      </c>
      <c r="G40" s="9"/>
      <c r="I40" s="97"/>
      <c r="J40" s="89">
        <f>SUM(J35:J39)</f>
        <v>31</v>
      </c>
      <c r="K40" s="98">
        <f>SUM(K35:K39)</f>
        <v>0.9999999999999998</v>
      </c>
      <c r="L40" s="2"/>
      <c r="N40" s="66" t="s">
        <v>48</v>
      </c>
      <c r="O40">
        <f t="shared" si="3"/>
        <v>0</v>
      </c>
      <c r="P40">
        <f t="shared" si="4"/>
        <v>0</v>
      </c>
      <c r="Q40">
        <v>0</v>
      </c>
      <c r="R40" t="s">
        <v>167</v>
      </c>
    </row>
    <row r="41" spans="1:18" ht="12.75" customHeight="1">
      <c r="A41" s="30">
        <v>26</v>
      </c>
      <c r="B41" t="s">
        <v>171</v>
      </c>
      <c r="C41" s="84">
        <v>34381</v>
      </c>
      <c r="D41" s="66" t="s">
        <v>37</v>
      </c>
      <c r="E41" s="94">
        <v>12070</v>
      </c>
      <c r="G41" s="9"/>
      <c r="I41" s="10"/>
      <c r="J41" s="9"/>
      <c r="K41" s="2"/>
      <c r="L41" s="2"/>
      <c r="N41" s="66" t="s">
        <v>24</v>
      </c>
      <c r="O41">
        <f t="shared" si="3"/>
        <v>1</v>
      </c>
      <c r="P41" t="str">
        <f t="shared" si="4"/>
        <v>NED</v>
      </c>
      <c r="Q41">
        <v>1</v>
      </c>
      <c r="R41" t="s">
        <v>146</v>
      </c>
    </row>
    <row r="42" spans="1:18" ht="12.75" customHeight="1">
      <c r="A42" s="30">
        <v>27</v>
      </c>
      <c r="B42" t="s">
        <v>178</v>
      </c>
      <c r="C42" s="84">
        <v>32901</v>
      </c>
      <c r="D42" s="66" t="s">
        <v>18</v>
      </c>
      <c r="E42" s="94">
        <v>10643</v>
      </c>
      <c r="G42" s="9"/>
      <c r="I42" s="10"/>
      <c r="J42" s="9"/>
      <c r="K42" s="2"/>
      <c r="L42" s="2"/>
      <c r="N42" s="66" t="s">
        <v>36</v>
      </c>
      <c r="O42">
        <f>IF(N42=N41,0,1)</f>
        <v>1</v>
      </c>
      <c r="P42" t="str">
        <f t="shared" si="4"/>
        <v>POL</v>
      </c>
      <c r="Q42">
        <v>1</v>
      </c>
      <c r="R42" t="s">
        <v>48</v>
      </c>
    </row>
    <row r="43" spans="1:18" ht="12.75" customHeight="1">
      <c r="A43" s="30">
        <v>28</v>
      </c>
      <c r="B43" t="s">
        <v>184</v>
      </c>
      <c r="C43" s="84">
        <v>33004</v>
      </c>
      <c r="D43" s="66" t="s">
        <v>167</v>
      </c>
      <c r="E43" s="94">
        <v>9547</v>
      </c>
      <c r="G43" s="9"/>
      <c r="I43" s="10"/>
      <c r="J43" s="9"/>
      <c r="K43" s="2"/>
      <c r="L43" s="2"/>
      <c r="N43" s="66" t="s">
        <v>36</v>
      </c>
      <c r="O43">
        <f t="shared" si="3"/>
        <v>0</v>
      </c>
      <c r="P43">
        <f t="shared" si="4"/>
        <v>0</v>
      </c>
      <c r="Q43">
        <v>0</v>
      </c>
      <c r="R43" t="s">
        <v>24</v>
      </c>
    </row>
    <row r="44" spans="1:18" ht="12.75" customHeight="1">
      <c r="A44" s="30">
        <v>29</v>
      </c>
      <c r="B44" t="s">
        <v>241</v>
      </c>
      <c r="C44" s="84">
        <v>33446</v>
      </c>
      <c r="D44" s="66" t="s">
        <v>167</v>
      </c>
      <c r="E44" s="94">
        <v>9525</v>
      </c>
      <c r="G44" s="9"/>
      <c r="I44" s="10"/>
      <c r="J44" s="9"/>
      <c r="K44" s="2"/>
      <c r="L44" s="2"/>
      <c r="N44" s="66" t="s">
        <v>43</v>
      </c>
      <c r="O44">
        <f t="shared" si="3"/>
        <v>1</v>
      </c>
      <c r="P44" t="str">
        <f t="shared" si="4"/>
        <v>RUS</v>
      </c>
      <c r="Q44">
        <v>1</v>
      </c>
      <c r="R44" t="s">
        <v>36</v>
      </c>
    </row>
    <row r="45" spans="1:18" ht="12.75" customHeight="1">
      <c r="A45" s="30">
        <v>30</v>
      </c>
      <c r="B45" t="s">
        <v>173</v>
      </c>
      <c r="C45" s="84">
        <v>33335</v>
      </c>
      <c r="D45" s="66" t="s">
        <v>15</v>
      </c>
      <c r="E45" s="94">
        <v>8683</v>
      </c>
      <c r="G45" s="9"/>
      <c r="I45" s="10"/>
      <c r="J45" s="9"/>
      <c r="K45" s="2"/>
      <c r="L45" s="2"/>
      <c r="N45" s="66" t="s">
        <v>43</v>
      </c>
      <c r="O45">
        <f t="shared" si="3"/>
        <v>0</v>
      </c>
      <c r="P45">
        <f t="shared" si="4"/>
        <v>0</v>
      </c>
      <c r="Q45">
        <v>0</v>
      </c>
      <c r="R45" t="s">
        <v>43</v>
      </c>
    </row>
    <row r="46" spans="1:18" ht="12.75" customHeight="1">
      <c r="A46" s="30">
        <v>31</v>
      </c>
      <c r="B46" t="s">
        <v>207</v>
      </c>
      <c r="C46" s="84">
        <v>32583</v>
      </c>
      <c r="D46" s="66" t="s">
        <v>18</v>
      </c>
      <c r="E46" s="94">
        <v>8559</v>
      </c>
      <c r="G46" s="9"/>
      <c r="I46" s="10"/>
      <c r="N46" s="66" t="s">
        <v>21</v>
      </c>
      <c r="O46">
        <f t="shared" si="3"/>
        <v>1</v>
      </c>
      <c r="P46" t="str">
        <f t="shared" si="4"/>
        <v>SUI</v>
      </c>
      <c r="Q46">
        <v>1</v>
      </c>
      <c r="R46" t="s">
        <v>21</v>
      </c>
    </row>
    <row r="47" spans="1:5" ht="12.75" customHeight="1">
      <c r="A47" s="30"/>
      <c r="D47"/>
      <c r="E47" s="29"/>
    </row>
    <row r="48" spans="2:14" ht="12.75">
      <c r="B48" s="16"/>
      <c r="C48" s="16"/>
      <c r="D48" s="99" t="s">
        <v>78</v>
      </c>
      <c r="E48" s="17">
        <f>SUM(E16:E47)</f>
        <v>463637</v>
      </c>
      <c r="L48" s="9"/>
      <c r="N48" s="30"/>
    </row>
    <row r="49" spans="2:14" ht="12.75">
      <c r="B49" s="16"/>
      <c r="C49" s="16"/>
      <c r="L49" s="90"/>
      <c r="N49" s="9"/>
    </row>
    <row r="50" spans="2:14" ht="12.75">
      <c r="B50" s="16"/>
      <c r="C50" s="16"/>
      <c r="N50" s="9"/>
    </row>
    <row r="51" spans="2:14" ht="12.75">
      <c r="B51" s="16"/>
      <c r="C51" s="16"/>
      <c r="N51" s="30"/>
    </row>
    <row r="52" spans="2:14" ht="12.75">
      <c r="B52" s="16"/>
      <c r="C52" s="16"/>
      <c r="N52" s="30"/>
    </row>
    <row r="53" spans="2:14" ht="12.75">
      <c r="B53" s="16"/>
      <c r="C53" s="16"/>
      <c r="N53" s="30"/>
    </row>
    <row r="54" spans="2:14" ht="12.75">
      <c r="B54" s="16"/>
      <c r="C54" s="16"/>
      <c r="N54" s="9"/>
    </row>
    <row r="55" spans="2:14" ht="12.75">
      <c r="B55" s="16"/>
      <c r="C55" s="16"/>
      <c r="N55" s="9"/>
    </row>
    <row r="56" spans="2:14" ht="12.75">
      <c r="B56" s="16"/>
      <c r="C56" s="16"/>
      <c r="N56" s="30"/>
    </row>
    <row r="57" spans="2:14" ht="12.75">
      <c r="B57" s="16"/>
      <c r="C57" s="16"/>
      <c r="N57" s="30"/>
    </row>
    <row r="58" spans="2:14" ht="12.75">
      <c r="B58" s="16"/>
      <c r="C58" s="16"/>
      <c r="N58" s="30"/>
    </row>
    <row r="59" spans="2:14" ht="12.75">
      <c r="B59" s="16"/>
      <c r="C59" s="16"/>
      <c r="N59" s="9"/>
    </row>
    <row r="60" spans="2:14" ht="12.75">
      <c r="B60" s="16"/>
      <c r="C60" s="16"/>
      <c r="N60" s="30"/>
    </row>
    <row r="61" spans="2:14" ht="12.75">
      <c r="B61" s="16"/>
      <c r="C61" s="16"/>
      <c r="N61" s="30"/>
    </row>
    <row r="62" spans="2:14" ht="12.75">
      <c r="B62" s="16"/>
      <c r="C62" s="16"/>
      <c r="N62" s="30"/>
    </row>
    <row r="63" spans="2:14" ht="12.75">
      <c r="B63" s="16"/>
      <c r="C63" s="16"/>
      <c r="N63" s="9"/>
    </row>
    <row r="64" spans="2:14" ht="12.75">
      <c r="B64" s="16"/>
      <c r="C64" s="16"/>
      <c r="N64" s="30"/>
    </row>
    <row r="65" spans="2:14" ht="12.75">
      <c r="B65" s="16"/>
      <c r="C65" s="16"/>
      <c r="N65" s="9"/>
    </row>
    <row r="66" spans="2:14" ht="12.75">
      <c r="B66" s="16"/>
      <c r="C66" s="16"/>
      <c r="N66" s="9"/>
    </row>
    <row r="67" spans="2:3" ht="12.75">
      <c r="B67" s="16"/>
      <c r="C67" s="16"/>
    </row>
    <row r="68" spans="2:3" ht="12.75">
      <c r="B68" s="16"/>
      <c r="C68" s="16"/>
    </row>
    <row r="69" spans="2:3" ht="12.75">
      <c r="B69" s="16"/>
      <c r="C69" s="16"/>
    </row>
    <row r="70" spans="2:3" ht="12.75">
      <c r="B70" s="16"/>
      <c r="C70" s="16"/>
    </row>
    <row r="71" spans="2:3" ht="12.75">
      <c r="B71" s="16"/>
      <c r="C71" s="16"/>
    </row>
    <row r="72" spans="2:3" ht="12.75">
      <c r="B72" s="16"/>
      <c r="C72" s="16"/>
    </row>
    <row r="73" spans="2:3" ht="12.75">
      <c r="B73" s="16"/>
      <c r="C73" s="16"/>
    </row>
    <row r="74" spans="2:3" ht="12.75">
      <c r="B74" s="16"/>
      <c r="C74" s="16"/>
    </row>
    <row r="75" spans="2:3" ht="12.75">
      <c r="B75" s="16"/>
      <c r="C75" s="16"/>
    </row>
    <row r="76" spans="2:3" ht="12.75">
      <c r="B76" s="16"/>
      <c r="C76" s="16"/>
    </row>
    <row r="77" spans="2:3" ht="12.75">
      <c r="B77" s="16"/>
      <c r="C77" s="16"/>
    </row>
    <row r="78" spans="2:3" ht="12.75">
      <c r="B78" s="16"/>
      <c r="C78" s="16"/>
    </row>
    <row r="79" spans="2:3" ht="12.75">
      <c r="B79" s="16"/>
      <c r="C79" s="16"/>
    </row>
    <row r="80" spans="2:3" ht="12.75">
      <c r="B80" s="16"/>
      <c r="C80" s="16"/>
    </row>
    <row r="81" spans="2:3" ht="12.75">
      <c r="B81" s="16"/>
      <c r="C81" s="16"/>
    </row>
    <row r="82" spans="2:3" ht="12.75">
      <c r="B82" s="16"/>
      <c r="C82" s="16"/>
    </row>
    <row r="83" spans="2:3" ht="12.75">
      <c r="B83" s="16"/>
      <c r="C83" s="16"/>
    </row>
    <row r="84" spans="2:3" ht="12.75">
      <c r="B84" s="16"/>
      <c r="C84" s="16"/>
    </row>
    <row r="85" spans="2:3" ht="12.75">
      <c r="B85" s="16"/>
      <c r="C85" s="16"/>
    </row>
    <row r="86" spans="2:3" ht="12.75">
      <c r="B86" s="16"/>
      <c r="C86" s="16"/>
    </row>
    <row r="87" spans="2:3" ht="12.75">
      <c r="B87" s="16"/>
      <c r="C87" s="16"/>
    </row>
    <row r="88" spans="2:3" ht="12.75">
      <c r="B88" s="16"/>
      <c r="C88" s="16"/>
    </row>
    <row r="89" spans="2:3" ht="12.75">
      <c r="B89" s="16"/>
      <c r="C89" s="16"/>
    </row>
    <row r="90" spans="2:3" ht="12.75">
      <c r="B90" s="16"/>
      <c r="C90" s="16"/>
    </row>
    <row r="91" spans="2:3" ht="12.75">
      <c r="B91" s="16"/>
      <c r="C91" s="16"/>
    </row>
    <row r="92" spans="2:3" ht="12.75">
      <c r="B92" s="16"/>
      <c r="C92" s="16"/>
    </row>
    <row r="93" spans="2:3" ht="12.75">
      <c r="B93" s="16"/>
      <c r="C93" s="16"/>
    </row>
    <row r="94" spans="2:3" ht="12.75">
      <c r="B94" s="16"/>
      <c r="C94" s="16"/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spans="2:3" ht="12.75">
      <c r="B106" s="16"/>
      <c r="C106" s="16"/>
    </row>
    <row r="107" spans="2:3" ht="12.75">
      <c r="B107" s="16"/>
      <c r="C107" s="16"/>
    </row>
    <row r="108" spans="2:3" ht="12.75">
      <c r="B108" s="16"/>
      <c r="C108" s="16"/>
    </row>
    <row r="109" spans="2:3" ht="12.75">
      <c r="B109" s="16"/>
      <c r="C109" s="16"/>
    </row>
    <row r="110" spans="2:3" ht="12.75">
      <c r="B110" s="16"/>
      <c r="C110" s="16"/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spans="2:3" ht="12.75">
      <c r="B115" s="16"/>
      <c r="C115" s="16"/>
    </row>
    <row r="116" spans="2:3" ht="12.75">
      <c r="B116" s="16"/>
      <c r="C116" s="16"/>
    </row>
    <row r="117" spans="2:3" ht="12.75">
      <c r="B117" s="16"/>
      <c r="C117" s="16"/>
    </row>
    <row r="118" spans="2:3" ht="12.75">
      <c r="B118" s="16"/>
      <c r="C118" s="16"/>
    </row>
    <row r="119" spans="2:3" ht="12.75">
      <c r="B119" s="16"/>
      <c r="C119" s="16"/>
    </row>
    <row r="120" spans="2:3" ht="12.75">
      <c r="B120" s="16"/>
      <c r="C120" s="16"/>
    </row>
    <row r="121" spans="2:3" ht="12.75">
      <c r="B121" s="16"/>
      <c r="C121" s="16"/>
    </row>
    <row r="122" spans="2:3" ht="12.75">
      <c r="B122" s="16"/>
      <c r="C122" s="16"/>
    </row>
    <row r="123" spans="2:3" ht="12.75">
      <c r="B123" s="16"/>
      <c r="C123" s="16"/>
    </row>
    <row r="124" spans="2:3" ht="12.75">
      <c r="B124" s="16"/>
      <c r="C124" s="16"/>
    </row>
    <row r="125" spans="2:3" ht="12.75">
      <c r="B125" s="16"/>
      <c r="C125" s="16"/>
    </row>
    <row r="126" spans="2:3" ht="12.75">
      <c r="B126" s="16"/>
      <c r="C126" s="16"/>
    </row>
    <row r="127" spans="2:3" ht="12.75">
      <c r="B127" s="16"/>
      <c r="C127" s="16"/>
    </row>
    <row r="128" spans="2:3" ht="12.75">
      <c r="B128" s="16"/>
      <c r="C128" s="16"/>
    </row>
    <row r="129" spans="2:3" ht="12.75">
      <c r="B129" s="16"/>
      <c r="C129" s="16"/>
    </row>
    <row r="130" spans="2:3" ht="12.75">
      <c r="B130" s="16"/>
      <c r="C130" s="16"/>
    </row>
    <row r="131" spans="2:3" ht="12.75">
      <c r="B131" s="16"/>
      <c r="C131" s="16"/>
    </row>
    <row r="132" spans="2:3" ht="12.75">
      <c r="B132" s="16"/>
      <c r="C132" s="16"/>
    </row>
    <row r="133" spans="2:3" ht="12.75">
      <c r="B133" s="16"/>
      <c r="C133" s="16"/>
    </row>
    <row r="134" spans="2:3" ht="12.75">
      <c r="B134" s="16"/>
      <c r="C134" s="16"/>
    </row>
    <row r="135" spans="2:3" ht="12.75">
      <c r="B135" s="16"/>
      <c r="C135" s="16"/>
    </row>
    <row r="136" spans="2:3" ht="12.75">
      <c r="B136" s="16"/>
      <c r="C136" s="16"/>
    </row>
    <row r="137" spans="2:3" ht="12.75">
      <c r="B137" s="16"/>
      <c r="C137" s="16"/>
    </row>
    <row r="138" spans="2:3" ht="12.75">
      <c r="B138" s="16"/>
      <c r="C138" s="16"/>
    </row>
    <row r="139" spans="2:3" ht="12.75">
      <c r="B139" s="16"/>
      <c r="C139" s="16"/>
    </row>
    <row r="140" spans="2:3" ht="12.75">
      <c r="B140" s="16"/>
      <c r="C140" s="16"/>
    </row>
    <row r="141" spans="2:3" ht="12.75">
      <c r="B141" s="16"/>
      <c r="C141" s="16"/>
    </row>
    <row r="142" spans="2:3" ht="12.75">
      <c r="B142" s="16"/>
      <c r="C142" s="16"/>
    </row>
    <row r="143" spans="2:3" ht="12.75">
      <c r="B143" s="16"/>
      <c r="C143" s="16"/>
    </row>
    <row r="144" spans="2:3" ht="12.75">
      <c r="B144" s="16"/>
      <c r="C144" s="16"/>
    </row>
    <row r="145" spans="2:3" ht="12.75">
      <c r="B145" s="16"/>
      <c r="C145" s="16"/>
    </row>
    <row r="146" spans="2:3" ht="12.75">
      <c r="B146" s="16"/>
      <c r="C146" s="16"/>
    </row>
    <row r="147" spans="2:3" ht="12.75">
      <c r="B147" s="16"/>
      <c r="C147" s="16"/>
    </row>
    <row r="148" spans="2:3" ht="12.75">
      <c r="B148" s="16"/>
      <c r="C148" s="16"/>
    </row>
    <row r="149" spans="2:3" ht="12.75">
      <c r="B149" s="16"/>
      <c r="C149" s="16"/>
    </row>
    <row r="150" spans="2:3" ht="12.75">
      <c r="B150" s="16"/>
      <c r="C150" s="16"/>
    </row>
    <row r="151" spans="2:3" ht="12.75">
      <c r="B151" s="16"/>
      <c r="C151" s="16"/>
    </row>
    <row r="152" spans="2:3" ht="12.75">
      <c r="B152" s="16"/>
      <c r="C152" s="16"/>
    </row>
    <row r="153" spans="2:3" ht="12.75">
      <c r="B153" s="16"/>
      <c r="C153" s="16"/>
    </row>
    <row r="154" spans="2:3" ht="12.75">
      <c r="B154" s="16"/>
      <c r="C154" s="16"/>
    </row>
    <row r="155" spans="2:3" ht="12.75">
      <c r="B155" s="16"/>
      <c r="C155" s="16"/>
    </row>
    <row r="156" spans="2:3" ht="12.75">
      <c r="B156" s="16"/>
      <c r="C156" s="16"/>
    </row>
    <row r="157" spans="2:3" ht="12.75">
      <c r="B157" s="16"/>
      <c r="C157" s="16"/>
    </row>
    <row r="158" spans="2:3" ht="12.75">
      <c r="B158" s="16"/>
      <c r="C158" s="16"/>
    </row>
    <row r="159" spans="2:3" ht="12.75">
      <c r="B159" s="16"/>
      <c r="C159" s="16"/>
    </row>
    <row r="160" spans="2:3" ht="12.75">
      <c r="B160" s="16"/>
      <c r="C160" s="16"/>
    </row>
    <row r="161" spans="2:3" ht="12.75">
      <c r="B161" s="16"/>
      <c r="C161" s="16"/>
    </row>
    <row r="162" spans="2:3" ht="12.75">
      <c r="B162" s="16"/>
      <c r="C162" s="16"/>
    </row>
    <row r="163" spans="2:3" ht="12.75">
      <c r="B163" s="16"/>
      <c r="C163" s="16"/>
    </row>
    <row r="164" spans="2:3" ht="12.75">
      <c r="B164" s="16"/>
      <c r="C164" s="16"/>
    </row>
    <row r="165" spans="2:3" ht="12.75">
      <c r="B165" s="16"/>
      <c r="C165" s="16"/>
    </row>
    <row r="166" spans="2:3" ht="12.75">
      <c r="B166" s="16"/>
      <c r="C166" s="16"/>
    </row>
    <row r="167" spans="2:3" ht="12.75">
      <c r="B167" s="16"/>
      <c r="C167" s="16"/>
    </row>
    <row r="168" spans="2:3" ht="12.75">
      <c r="B168" s="16"/>
      <c r="C168" s="16"/>
    </row>
    <row r="169" spans="2:3" ht="12.75">
      <c r="B169" s="16"/>
      <c r="C169" s="16"/>
    </row>
    <row r="170" spans="2:3" ht="12.75">
      <c r="B170" s="16"/>
      <c r="C170" s="16"/>
    </row>
    <row r="171" spans="2:3" ht="12.75">
      <c r="B171" s="16"/>
      <c r="C171" s="16"/>
    </row>
    <row r="172" spans="2:3" ht="12.75">
      <c r="B172" s="16"/>
      <c r="C172" s="16"/>
    </row>
    <row r="173" spans="2:3" ht="12.75">
      <c r="B173" s="16"/>
      <c r="C173" s="16"/>
    </row>
    <row r="174" spans="2:3" ht="12.75">
      <c r="B174" s="16"/>
      <c r="C174" s="16"/>
    </row>
    <row r="175" spans="2:3" ht="12.75">
      <c r="B175" s="16"/>
      <c r="C175" s="16"/>
    </row>
    <row r="176" spans="2:3" ht="12.75">
      <c r="B176" s="16"/>
      <c r="C176" s="1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421875" style="0" customWidth="1"/>
    <col min="2" max="2" width="2.00390625" style="0" customWidth="1"/>
    <col min="3" max="3" width="25.8515625" style="0" bestFit="1" customWidth="1"/>
    <col min="4" max="4" width="4.8515625" style="0" customWidth="1"/>
    <col min="5" max="5" width="2.00390625" style="0" customWidth="1"/>
    <col min="6" max="6" width="25.8515625" style="0" bestFit="1" customWidth="1"/>
    <col min="7" max="7" width="4.7109375" style="0" customWidth="1"/>
    <col min="8" max="8" width="2.00390625" style="0" customWidth="1"/>
    <col min="9" max="9" width="17.421875" style="0" bestFit="1" customWidth="1"/>
    <col min="10" max="10" width="4.8515625" style="0" customWidth="1"/>
    <col min="11" max="11" width="11.421875" style="0" customWidth="1"/>
    <col min="12" max="13" width="5.421875" style="0" customWidth="1"/>
    <col min="14" max="14" width="6.140625" style="0" customWidth="1"/>
    <col min="15" max="15" width="7.421875" style="0" customWidth="1"/>
    <col min="16" max="16" width="8.421875" style="0" customWidth="1"/>
    <col min="17" max="17" width="6.421875" style="0" customWidth="1"/>
    <col min="18" max="18" width="7.421875" style="0" customWidth="1"/>
    <col min="19" max="19" width="7.8515625" style="0" customWidth="1"/>
    <col min="20" max="20" width="5.421875" style="0" customWidth="1"/>
    <col min="21" max="21" width="21.8515625" style="0" customWidth="1"/>
    <col min="22" max="22" width="5.421875" style="0" customWidth="1"/>
    <col min="23" max="23" width="6.140625" style="0" customWidth="1"/>
    <col min="24" max="24" width="7.421875" style="0" customWidth="1"/>
    <col min="25" max="25" width="8.421875" style="0" customWidth="1"/>
    <col min="26" max="26" width="6.421875" style="0" customWidth="1"/>
    <col min="27" max="27" width="8.7109375" style="0" customWidth="1"/>
    <col min="28" max="16384" width="9.140625" style="0" customWidth="1"/>
  </cols>
  <sheetData>
    <row r="2" spans="3:9" ht="12.75">
      <c r="C2" t="s">
        <v>70</v>
      </c>
      <c r="F2" t="s">
        <v>71</v>
      </c>
      <c r="I2" t="s">
        <v>72</v>
      </c>
    </row>
    <row r="3" spans="1:12" ht="12.75">
      <c r="A3">
        <v>2012</v>
      </c>
      <c r="B3" s="7">
        <v>1</v>
      </c>
      <c r="C3" s="74" t="s">
        <v>68</v>
      </c>
      <c r="D3" s="75" t="s">
        <v>48</v>
      </c>
      <c r="E3" s="11">
        <v>2</v>
      </c>
      <c r="F3" s="68" t="s">
        <v>136</v>
      </c>
      <c r="G3" s="73" t="s">
        <v>22</v>
      </c>
      <c r="H3" s="14">
        <v>3</v>
      </c>
      <c r="I3" s="69" t="s">
        <v>137</v>
      </c>
      <c r="J3" s="69" t="s">
        <v>18</v>
      </c>
      <c r="L3" s="16" t="s">
        <v>159</v>
      </c>
    </row>
    <row r="4" spans="1:12" ht="12.75">
      <c r="A4">
        <v>2014</v>
      </c>
      <c r="B4" s="7">
        <v>1</v>
      </c>
      <c r="C4" s="74" t="s">
        <v>176</v>
      </c>
      <c r="D4" s="75" t="s">
        <v>17</v>
      </c>
      <c r="E4" s="11">
        <v>2</v>
      </c>
      <c r="F4" s="68" t="s">
        <v>68</v>
      </c>
      <c r="G4" s="73" t="s">
        <v>48</v>
      </c>
      <c r="H4" s="14">
        <v>3</v>
      </c>
      <c r="I4" s="69" t="s">
        <v>172</v>
      </c>
      <c r="J4" s="14" t="s">
        <v>22</v>
      </c>
      <c r="L4" s="16" t="s">
        <v>194</v>
      </c>
    </row>
    <row r="5" ht="12.75">
      <c r="L5" s="67"/>
    </row>
    <row r="6" ht="12.75">
      <c r="L6" s="67"/>
    </row>
    <row r="7" ht="12.75">
      <c r="L7" s="67"/>
    </row>
    <row r="8" ht="12.75">
      <c r="L8" s="67"/>
    </row>
    <row r="10" spans="12:20" ht="12.75">
      <c r="L10" t="s">
        <v>134</v>
      </c>
      <c r="T10" t="s">
        <v>134</v>
      </c>
    </row>
    <row r="12" spans="12:27" ht="12.75">
      <c r="L12" s="33"/>
      <c r="M12" s="34"/>
      <c r="N12" s="34"/>
      <c r="O12" s="34"/>
      <c r="P12" s="34"/>
      <c r="Q12" s="35" t="s">
        <v>73</v>
      </c>
      <c r="R12" s="35"/>
      <c r="S12" s="9"/>
      <c r="T12" s="36"/>
      <c r="U12" s="34"/>
      <c r="V12" s="34"/>
      <c r="W12" s="34"/>
      <c r="X12" s="34"/>
      <c r="Y12" s="34"/>
      <c r="Z12" s="35" t="s">
        <v>73</v>
      </c>
      <c r="AA12" s="35"/>
    </row>
    <row r="13" spans="3:27" ht="12.75">
      <c r="C13" s="8" t="s">
        <v>70</v>
      </c>
      <c r="F13" s="12" t="s">
        <v>71</v>
      </c>
      <c r="I13" s="15" t="s">
        <v>72</v>
      </c>
      <c r="L13" s="35" t="s">
        <v>7</v>
      </c>
      <c r="M13" s="37" t="s">
        <v>8</v>
      </c>
      <c r="N13" s="38" t="s">
        <v>70</v>
      </c>
      <c r="O13" s="39" t="s">
        <v>71</v>
      </c>
      <c r="P13" s="40" t="s">
        <v>72</v>
      </c>
      <c r="Q13" s="35" t="s">
        <v>74</v>
      </c>
      <c r="R13" s="35" t="s">
        <v>75</v>
      </c>
      <c r="S13" s="9"/>
      <c r="T13" s="41" t="s">
        <v>7</v>
      </c>
      <c r="U13" s="37" t="s">
        <v>76</v>
      </c>
      <c r="V13" s="37" t="s">
        <v>8</v>
      </c>
      <c r="W13" s="42" t="s">
        <v>70</v>
      </c>
      <c r="X13" s="43" t="s">
        <v>71</v>
      </c>
      <c r="Y13" s="44" t="s">
        <v>72</v>
      </c>
      <c r="Z13" s="35" t="s">
        <v>74</v>
      </c>
      <c r="AA13" s="35" t="s">
        <v>77</v>
      </c>
    </row>
    <row r="14" spans="3:28" ht="12.75">
      <c r="C14">
        <v>1</v>
      </c>
      <c r="D14" t="s">
        <v>17</v>
      </c>
      <c r="F14">
        <v>1</v>
      </c>
      <c r="G14" t="s">
        <v>22</v>
      </c>
      <c r="I14">
        <v>1</v>
      </c>
      <c r="J14" t="s">
        <v>22</v>
      </c>
      <c r="L14" s="45">
        <v>1</v>
      </c>
      <c r="M14" s="36" t="s">
        <v>48</v>
      </c>
      <c r="N14" s="36">
        <f>C15</f>
        <v>1</v>
      </c>
      <c r="O14" s="36">
        <f>F15</f>
        <v>1</v>
      </c>
      <c r="P14" s="36">
        <f>I20</f>
        <v>0</v>
      </c>
      <c r="Q14" s="46">
        <f>N14*3+O14*2+P14*1</f>
        <v>5</v>
      </c>
      <c r="R14" s="36">
        <f>N14+O14+P14</f>
        <v>2</v>
      </c>
      <c r="S14" s="9"/>
      <c r="T14" s="45">
        <v>1</v>
      </c>
      <c r="U14" s="79" t="s">
        <v>68</v>
      </c>
      <c r="V14" s="80" t="s">
        <v>48</v>
      </c>
      <c r="W14" s="49">
        <v>1</v>
      </c>
      <c r="X14" s="48">
        <v>1</v>
      </c>
      <c r="Y14" s="48"/>
      <c r="Z14" s="36">
        <f>W14*3+X14*2+Y14*1</f>
        <v>5</v>
      </c>
      <c r="AA14" s="48">
        <f>W14+X14+Y14</f>
        <v>2</v>
      </c>
      <c r="AB14" s="30"/>
    </row>
    <row r="15" spans="3:28" ht="12.75">
      <c r="C15">
        <v>1</v>
      </c>
      <c r="D15" t="s">
        <v>48</v>
      </c>
      <c r="F15">
        <v>1</v>
      </c>
      <c r="G15" t="s">
        <v>48</v>
      </c>
      <c r="I15">
        <v>1</v>
      </c>
      <c r="J15" t="s">
        <v>18</v>
      </c>
      <c r="L15" s="45">
        <v>2</v>
      </c>
      <c r="M15" s="87" t="s">
        <v>17</v>
      </c>
      <c r="N15" s="36">
        <f>C14</f>
        <v>1</v>
      </c>
      <c r="O15" s="36">
        <f>F18</f>
        <v>0</v>
      </c>
      <c r="P15" s="36">
        <f>I19</f>
        <v>0</v>
      </c>
      <c r="Q15" s="46">
        <f>N15*3+O15*2+P15*1</f>
        <v>3</v>
      </c>
      <c r="R15" s="36">
        <f>N15+O15+P15</f>
        <v>1</v>
      </c>
      <c r="S15" s="9"/>
      <c r="T15" s="45">
        <v>2</v>
      </c>
      <c r="U15" s="81" t="s">
        <v>176</v>
      </c>
      <c r="V15" s="86" t="s">
        <v>17</v>
      </c>
      <c r="W15" s="49">
        <v>1</v>
      </c>
      <c r="X15" s="48"/>
      <c r="Y15" s="48"/>
      <c r="Z15" s="36">
        <f>W15*3+X15*2+Y15*1</f>
        <v>3</v>
      </c>
      <c r="AA15" s="48">
        <f>W15+X15+Y15</f>
        <v>1</v>
      </c>
      <c r="AB15" s="30"/>
    </row>
    <row r="16" spans="12:28" ht="12.75">
      <c r="L16" s="45">
        <v>3</v>
      </c>
      <c r="M16" s="36" t="s">
        <v>22</v>
      </c>
      <c r="N16" s="36">
        <f>C18</f>
        <v>0</v>
      </c>
      <c r="O16" s="36">
        <f>F15</f>
        <v>1</v>
      </c>
      <c r="P16" s="36">
        <f>I15</f>
        <v>1</v>
      </c>
      <c r="Q16" s="46">
        <f>N16*3+O16*2+P16*1</f>
        <v>3</v>
      </c>
      <c r="R16" s="36">
        <f>N16+O16+P16</f>
        <v>2</v>
      </c>
      <c r="S16" s="9"/>
      <c r="T16" s="45">
        <v>2</v>
      </c>
      <c r="U16" s="81" t="s">
        <v>136</v>
      </c>
      <c r="V16" s="86" t="s">
        <v>22</v>
      </c>
      <c r="W16" s="49"/>
      <c r="X16" s="48">
        <v>1</v>
      </c>
      <c r="Y16" s="48"/>
      <c r="Z16" s="36">
        <f>W16*3+X16*2+Y16*1</f>
        <v>2</v>
      </c>
      <c r="AA16" s="48">
        <f>W16+X16+Y16</f>
        <v>1</v>
      </c>
      <c r="AB16" s="30"/>
    </row>
    <row r="17" spans="12:28" ht="12.75">
      <c r="L17" s="45">
        <v>4</v>
      </c>
      <c r="M17" s="88" t="s">
        <v>18</v>
      </c>
      <c r="N17" s="36">
        <f>C17</f>
        <v>0</v>
      </c>
      <c r="O17" s="36">
        <f>F17</f>
        <v>0</v>
      </c>
      <c r="P17" s="36">
        <f>I15</f>
        <v>1</v>
      </c>
      <c r="Q17" s="46">
        <f>N17*3+O17*2+P17*1</f>
        <v>1</v>
      </c>
      <c r="R17" s="36">
        <f>N17+O17+P17</f>
        <v>1</v>
      </c>
      <c r="S17" s="9"/>
      <c r="T17" s="45">
        <v>4</v>
      </c>
      <c r="U17" s="81" t="s">
        <v>137</v>
      </c>
      <c r="V17" s="86" t="s">
        <v>18</v>
      </c>
      <c r="W17" s="49"/>
      <c r="X17" s="48"/>
      <c r="Y17" s="48">
        <v>1</v>
      </c>
      <c r="Z17" s="36">
        <f>W17*3+X17*2+Y17*1</f>
        <v>1</v>
      </c>
      <c r="AA17" s="48">
        <f>W17+X17+Y17</f>
        <v>1</v>
      </c>
      <c r="AB17" s="30"/>
    </row>
    <row r="18" spans="12:28" ht="12.75">
      <c r="L18" s="45"/>
      <c r="M18" s="33"/>
      <c r="N18" s="36"/>
      <c r="O18" s="36"/>
      <c r="P18" s="36"/>
      <c r="Q18" s="46">
        <f aca="true" t="shared" si="0" ref="Q18:Q24">N18*3+O18*2+P18*1</f>
        <v>0</v>
      </c>
      <c r="R18" s="36">
        <f aca="true" t="shared" si="1" ref="R18:R24">N18+O18+P18</f>
        <v>0</v>
      </c>
      <c r="S18" s="9"/>
      <c r="T18" s="45">
        <v>4</v>
      </c>
      <c r="U18" s="81" t="s">
        <v>172</v>
      </c>
      <c r="V18" s="86" t="s">
        <v>22</v>
      </c>
      <c r="W18" s="49"/>
      <c r="X18" s="48"/>
      <c r="Y18" s="48">
        <v>1</v>
      </c>
      <c r="Z18" s="36">
        <f>W18*3+X18*2+Y18*1</f>
        <v>1</v>
      </c>
      <c r="AA18" s="48">
        <f>W18+X18+Y18</f>
        <v>1</v>
      </c>
      <c r="AB18" s="30"/>
    </row>
    <row r="19" spans="12:28" ht="12.75">
      <c r="L19" s="45"/>
      <c r="M19" s="33"/>
      <c r="N19" s="36"/>
      <c r="O19" s="36"/>
      <c r="P19" s="36"/>
      <c r="Q19" s="46">
        <f t="shared" si="0"/>
        <v>0</v>
      </c>
      <c r="R19" s="36">
        <f t="shared" si="1"/>
        <v>0</v>
      </c>
      <c r="S19" s="9"/>
      <c r="T19" s="36"/>
      <c r="U19" s="77"/>
      <c r="V19" s="78"/>
      <c r="W19" s="49"/>
      <c r="X19" s="48"/>
      <c r="Y19" s="48"/>
      <c r="Z19" s="36"/>
      <c r="AA19" s="48"/>
      <c r="AB19" s="30"/>
    </row>
    <row r="20" spans="12:28" ht="12.75">
      <c r="L20" s="45"/>
      <c r="M20" s="33"/>
      <c r="N20" s="36"/>
      <c r="O20" s="36"/>
      <c r="P20" s="36"/>
      <c r="Q20" s="46">
        <f t="shared" si="0"/>
        <v>0</v>
      </c>
      <c r="R20" s="36">
        <f t="shared" si="1"/>
        <v>0</v>
      </c>
      <c r="S20" s="9"/>
      <c r="T20" s="36"/>
      <c r="U20" s="47"/>
      <c r="V20" s="48"/>
      <c r="W20" s="49"/>
      <c r="X20" s="48"/>
      <c r="Y20" s="48"/>
      <c r="Z20" s="36"/>
      <c r="AA20" s="48"/>
      <c r="AB20" s="30"/>
    </row>
    <row r="21" spans="12:28" ht="12.75">
      <c r="L21" s="50"/>
      <c r="M21" s="33"/>
      <c r="N21" s="36"/>
      <c r="O21" s="36"/>
      <c r="P21" s="36"/>
      <c r="Q21" s="46">
        <f t="shared" si="0"/>
        <v>0</v>
      </c>
      <c r="R21" s="36">
        <f t="shared" si="1"/>
        <v>0</v>
      </c>
      <c r="S21" s="9"/>
      <c r="T21" s="36"/>
      <c r="U21" s="47"/>
      <c r="V21" s="48"/>
      <c r="W21" s="49"/>
      <c r="X21" s="48"/>
      <c r="Y21" s="48"/>
      <c r="Z21" s="36"/>
      <c r="AA21" s="48"/>
      <c r="AB21" s="30"/>
    </row>
    <row r="22" spans="12:28" ht="12.75">
      <c r="L22" s="45"/>
      <c r="M22" s="33"/>
      <c r="N22" s="36"/>
      <c r="O22" s="36"/>
      <c r="P22" s="36"/>
      <c r="Q22" s="46">
        <f t="shared" si="0"/>
        <v>0</v>
      </c>
      <c r="R22" s="36">
        <f t="shared" si="1"/>
        <v>0</v>
      </c>
      <c r="S22" s="9"/>
      <c r="T22" s="36"/>
      <c r="U22" s="47"/>
      <c r="V22" s="48"/>
      <c r="W22" s="49"/>
      <c r="X22" s="48"/>
      <c r="Y22" s="48"/>
      <c r="Z22" s="36"/>
      <c r="AA22" s="48"/>
      <c r="AB22" s="30"/>
    </row>
    <row r="23" spans="12:28" ht="12.75">
      <c r="L23" s="45"/>
      <c r="M23" s="33"/>
      <c r="N23" s="36"/>
      <c r="O23" s="36"/>
      <c r="P23" s="36"/>
      <c r="Q23" s="46">
        <f t="shared" si="0"/>
        <v>0</v>
      </c>
      <c r="R23" s="36">
        <f t="shared" si="1"/>
        <v>0</v>
      </c>
      <c r="S23" s="9"/>
      <c r="T23" s="36"/>
      <c r="U23" s="47"/>
      <c r="V23" s="48"/>
      <c r="W23" s="49"/>
      <c r="X23" s="48"/>
      <c r="Y23" s="48"/>
      <c r="Z23" s="36"/>
      <c r="AA23" s="48"/>
      <c r="AB23" s="30"/>
    </row>
    <row r="24" spans="12:28" ht="12.75">
      <c r="L24" s="45"/>
      <c r="M24" s="33"/>
      <c r="N24" s="36"/>
      <c r="O24" s="36"/>
      <c r="P24" s="36"/>
      <c r="Q24" s="46">
        <f t="shared" si="0"/>
        <v>0</v>
      </c>
      <c r="R24" s="36">
        <f t="shared" si="1"/>
        <v>0</v>
      </c>
      <c r="S24" s="9"/>
      <c r="T24" s="36"/>
      <c r="U24" s="47"/>
      <c r="V24" s="48"/>
      <c r="W24" s="49"/>
      <c r="X24" s="48"/>
      <c r="Y24" s="48"/>
      <c r="Z24" s="36"/>
      <c r="AA24" s="48"/>
      <c r="AB24" s="30"/>
    </row>
    <row r="25" spans="19:28" ht="12.75">
      <c r="S25" s="9"/>
      <c r="T25" s="36"/>
      <c r="U25" s="47"/>
      <c r="V25" s="48"/>
      <c r="W25" s="49"/>
      <c r="X25" s="48"/>
      <c r="Y25" s="48"/>
      <c r="Z25" s="36"/>
      <c r="AA25" s="48"/>
      <c r="AB25" s="30"/>
    </row>
    <row r="26" spans="1:28" ht="12.75">
      <c r="A26" s="51" t="s">
        <v>78</v>
      </c>
      <c r="C26" s="2">
        <f>SUM(C14:C24)</f>
        <v>2</v>
      </c>
      <c r="D26" s="93"/>
      <c r="E26" s="93"/>
      <c r="F26" s="2">
        <f>SUM(F14:F24)</f>
        <v>2</v>
      </c>
      <c r="G26" s="93"/>
      <c r="H26" s="93"/>
      <c r="I26" s="2">
        <f>SUM(I14:I24)</f>
        <v>2</v>
      </c>
      <c r="N26" s="9">
        <f>SUM(N14:N24)</f>
        <v>2</v>
      </c>
      <c r="O26" s="9">
        <f>SUM(O14:O24)</f>
        <v>2</v>
      </c>
      <c r="P26" s="9">
        <f>SUM(P14:P24)</f>
        <v>2</v>
      </c>
      <c r="Q26" s="9">
        <f>SUM(Q14:Q24)</f>
        <v>12</v>
      </c>
      <c r="R26" s="9">
        <f>SUM(R14:R24)</f>
        <v>6</v>
      </c>
      <c r="S26" s="9"/>
      <c r="T26" s="36"/>
      <c r="U26" s="47"/>
      <c r="V26" s="48"/>
      <c r="W26" s="49"/>
      <c r="X26" s="48"/>
      <c r="Y26" s="48"/>
      <c r="Z26" s="36"/>
      <c r="AA26" s="48"/>
      <c r="AB26" s="30"/>
    </row>
    <row r="27" spans="12:28" ht="12.75">
      <c r="L27" s="9"/>
      <c r="M27" s="9"/>
      <c r="N27" s="9"/>
      <c r="O27" s="9"/>
      <c r="P27" s="9"/>
      <c r="Q27" s="9"/>
      <c r="R27" s="9"/>
      <c r="S27" s="9"/>
      <c r="T27" s="36"/>
      <c r="U27" s="47"/>
      <c r="V27" s="48"/>
      <c r="W27" s="49"/>
      <c r="X27" s="48"/>
      <c r="Y27" s="48"/>
      <c r="Z27" s="36"/>
      <c r="AA27" s="48"/>
      <c r="AB27" s="30"/>
    </row>
    <row r="28" spans="17:28" ht="12.75">
      <c r="Q28" s="9"/>
      <c r="R28" s="9"/>
      <c r="S28" s="9"/>
      <c r="T28" s="36"/>
      <c r="U28" s="47"/>
      <c r="V28" s="48"/>
      <c r="W28" s="49"/>
      <c r="X28" s="48"/>
      <c r="Y28" s="48"/>
      <c r="Z28" s="36"/>
      <c r="AA28" s="48"/>
      <c r="AB28" s="30"/>
    </row>
    <row r="29" spans="17:28" ht="12.75">
      <c r="Q29" s="9"/>
      <c r="R29" s="9"/>
      <c r="S29" s="9"/>
      <c r="T29" s="36"/>
      <c r="U29" s="47"/>
      <c r="V29" s="48"/>
      <c r="W29" s="49"/>
      <c r="X29" s="48"/>
      <c r="Y29" s="48"/>
      <c r="Z29" s="36"/>
      <c r="AA29" s="48"/>
      <c r="AB29" s="30"/>
    </row>
    <row r="30" spans="17:28" ht="12.75">
      <c r="Q30" s="9"/>
      <c r="R30" s="9"/>
      <c r="S30" s="9"/>
      <c r="T30" s="36"/>
      <c r="U30" s="47"/>
      <c r="V30" s="48"/>
      <c r="W30" s="49"/>
      <c r="X30" s="48"/>
      <c r="Y30" s="48"/>
      <c r="Z30" s="36"/>
      <c r="AA30" s="48"/>
      <c r="AB30" s="30"/>
    </row>
    <row r="31" spans="17:28" ht="12.75">
      <c r="Q31" s="9"/>
      <c r="R31" s="9"/>
      <c r="S31" s="9"/>
      <c r="T31" s="36"/>
      <c r="U31" s="47"/>
      <c r="V31" s="48"/>
      <c r="W31" s="49"/>
      <c r="X31" s="48"/>
      <c r="Y31" s="48"/>
      <c r="Z31" s="36"/>
      <c r="AA31" s="48"/>
      <c r="AB31" s="30"/>
    </row>
    <row r="32" spans="17:28" ht="12.75">
      <c r="Q32" s="9"/>
      <c r="R32" s="9"/>
      <c r="S32" s="9"/>
      <c r="T32" s="36"/>
      <c r="U32" s="47"/>
      <c r="V32" s="48"/>
      <c r="W32" s="49"/>
      <c r="X32" s="48"/>
      <c r="Y32" s="48"/>
      <c r="Z32" s="36"/>
      <c r="AA32" s="48"/>
      <c r="AB32" s="30"/>
    </row>
    <row r="33" spans="17:28" ht="12.75">
      <c r="Q33" s="9"/>
      <c r="R33" s="9"/>
      <c r="S33" s="9"/>
      <c r="T33" s="36"/>
      <c r="U33" s="47"/>
      <c r="V33" s="48"/>
      <c r="W33" s="49"/>
      <c r="X33" s="48"/>
      <c r="Y33" s="48"/>
      <c r="Z33" s="36"/>
      <c r="AA33" s="48"/>
      <c r="AB33" s="30"/>
    </row>
    <row r="34" spans="17:28" ht="12.75">
      <c r="Q34" s="9"/>
      <c r="R34" s="9"/>
      <c r="S34" s="9"/>
      <c r="T34" s="36"/>
      <c r="U34" s="47"/>
      <c r="V34" s="48"/>
      <c r="W34" s="49"/>
      <c r="X34" s="48"/>
      <c r="Y34" s="48"/>
      <c r="Z34" s="36"/>
      <c r="AA34" s="48"/>
      <c r="AB34" s="30"/>
    </row>
    <row r="35" spans="17:28" ht="12.75">
      <c r="Q35" s="9"/>
      <c r="R35" s="9"/>
      <c r="S35" s="9"/>
      <c r="T35" s="36"/>
      <c r="U35" s="47"/>
      <c r="V35" s="48"/>
      <c r="W35" s="49"/>
      <c r="X35" s="48"/>
      <c r="Y35" s="48"/>
      <c r="Z35" s="36"/>
      <c r="AA35" s="48"/>
      <c r="AB35" s="30"/>
    </row>
    <row r="36" spans="17:28" ht="12.75">
      <c r="Q36" s="9"/>
      <c r="R36" s="9"/>
      <c r="S36" s="9"/>
      <c r="T36" s="36"/>
      <c r="U36" s="47"/>
      <c r="V36" s="48"/>
      <c r="W36" s="49"/>
      <c r="X36" s="48"/>
      <c r="Y36" s="48"/>
      <c r="Z36" s="36"/>
      <c r="AA36" s="48"/>
      <c r="AB36" s="30"/>
    </row>
    <row r="37" spans="17:28" ht="12.75">
      <c r="Q37" s="9"/>
      <c r="R37" s="9"/>
      <c r="S37" s="9"/>
      <c r="T37" s="36"/>
      <c r="U37" s="47"/>
      <c r="V37" s="48"/>
      <c r="W37" s="49"/>
      <c r="X37" s="48"/>
      <c r="Y37" s="48"/>
      <c r="Z37" s="36"/>
      <c r="AA37" s="48"/>
      <c r="AB37" s="30"/>
    </row>
    <row r="38" spans="17:28" ht="12.75">
      <c r="Q38" s="9"/>
      <c r="R38" s="9"/>
      <c r="S38" s="9"/>
      <c r="T38" s="36"/>
      <c r="U38" s="47"/>
      <c r="V38" s="48"/>
      <c r="W38" s="49"/>
      <c r="X38" s="48"/>
      <c r="Y38" s="48"/>
      <c r="Z38" s="36"/>
      <c r="AA38" s="48"/>
      <c r="AB38" s="30"/>
    </row>
    <row r="39" spans="17:28" ht="12.75">
      <c r="Q39" s="9"/>
      <c r="R39" s="9"/>
      <c r="S39" s="9"/>
      <c r="T39" s="36"/>
      <c r="U39" s="23"/>
      <c r="V39" s="48"/>
      <c r="W39" s="49"/>
      <c r="X39" s="48"/>
      <c r="Y39" s="48"/>
      <c r="Z39" s="36"/>
      <c r="AA39" s="48"/>
      <c r="AB39" s="30"/>
    </row>
    <row r="40" spans="17:28" ht="12.75">
      <c r="Q40" s="9"/>
      <c r="R40" s="9"/>
      <c r="S40" s="9"/>
      <c r="T40" s="36"/>
      <c r="U40" s="47"/>
      <c r="V40" s="48"/>
      <c r="W40" s="49"/>
      <c r="X40" s="48"/>
      <c r="Y40" s="48"/>
      <c r="Z40" s="36"/>
      <c r="AA40" s="48"/>
      <c r="AB40" s="30"/>
    </row>
    <row r="41" spans="17:28" ht="12.75">
      <c r="Q41" s="9"/>
      <c r="R41" s="9"/>
      <c r="S41" s="9"/>
      <c r="T41" s="36"/>
      <c r="U41" s="47"/>
      <c r="V41" s="48"/>
      <c r="W41" s="49"/>
      <c r="X41" s="48"/>
      <c r="Y41" s="48"/>
      <c r="Z41" s="36"/>
      <c r="AA41" s="48"/>
      <c r="AB41" s="30"/>
    </row>
    <row r="42" spans="17:28" ht="12.75">
      <c r="Q42" s="9"/>
      <c r="R42" s="9"/>
      <c r="S42" s="9"/>
      <c r="T42" s="36"/>
      <c r="U42" s="47"/>
      <c r="V42" s="48"/>
      <c r="W42" s="49"/>
      <c r="X42" s="48"/>
      <c r="Y42" s="48"/>
      <c r="Z42" s="36"/>
      <c r="AA42" s="48"/>
      <c r="AB42" s="30"/>
    </row>
    <row r="43" spans="17:28" ht="12.75">
      <c r="Q43" s="9"/>
      <c r="R43" s="9"/>
      <c r="S43" s="9"/>
      <c r="T43" s="36"/>
      <c r="U43" s="47"/>
      <c r="V43" s="48"/>
      <c r="W43" s="49"/>
      <c r="X43" s="48"/>
      <c r="Y43" s="48"/>
      <c r="Z43" s="36"/>
      <c r="AA43" s="48"/>
      <c r="AB43" s="30"/>
    </row>
    <row r="44" spans="17:28" ht="12.75">
      <c r="Q44" s="9"/>
      <c r="R44" s="9"/>
      <c r="S44" s="9"/>
      <c r="T44" s="36"/>
      <c r="U44" s="47"/>
      <c r="V44" s="48"/>
      <c r="W44" s="49"/>
      <c r="X44" s="48"/>
      <c r="Y44" s="48"/>
      <c r="Z44" s="36"/>
      <c r="AA44" s="48"/>
      <c r="AB44" s="30"/>
    </row>
    <row r="45" spans="12:28" ht="12.75">
      <c r="L45" s="9"/>
      <c r="M45" s="9"/>
      <c r="N45" s="9"/>
      <c r="O45" s="9"/>
      <c r="P45" s="9"/>
      <c r="Q45" s="9"/>
      <c r="S45" s="9"/>
      <c r="T45" s="36"/>
      <c r="U45" s="47"/>
      <c r="V45" s="48"/>
      <c r="W45" s="49"/>
      <c r="X45" s="48"/>
      <c r="Y45" s="48"/>
      <c r="Z45" s="36"/>
      <c r="AA45" s="48"/>
      <c r="AB45" s="30"/>
    </row>
    <row r="46" spans="12:28" ht="12.75">
      <c r="L46" s="9"/>
      <c r="M46" s="9"/>
      <c r="N46" s="9"/>
      <c r="O46" s="9"/>
      <c r="P46" s="9"/>
      <c r="Q46" s="9"/>
      <c r="S46" s="9"/>
      <c r="T46" s="36"/>
      <c r="U46" s="47"/>
      <c r="V46" s="48"/>
      <c r="W46" s="49"/>
      <c r="X46" s="48"/>
      <c r="Y46" s="48"/>
      <c r="Z46" s="36"/>
      <c r="AA46" s="48"/>
      <c r="AB46" s="30"/>
    </row>
    <row r="47" spans="12:28" ht="12.75">
      <c r="L47" s="9"/>
      <c r="M47" s="9"/>
      <c r="N47" s="9"/>
      <c r="O47" s="9"/>
      <c r="P47" s="9"/>
      <c r="Q47" s="9"/>
      <c r="S47" s="9"/>
      <c r="T47" s="36"/>
      <c r="U47" s="47"/>
      <c r="V47" s="48"/>
      <c r="W47" s="49"/>
      <c r="X47" s="48"/>
      <c r="Y47" s="48"/>
      <c r="Z47" s="36"/>
      <c r="AA47" s="48"/>
      <c r="AB47" s="30"/>
    </row>
    <row r="48" spans="19:28" ht="12.75">
      <c r="S48" s="9"/>
      <c r="T48" s="36"/>
      <c r="U48" s="47"/>
      <c r="V48" s="48"/>
      <c r="W48" s="49"/>
      <c r="X48" s="48"/>
      <c r="Y48" s="48"/>
      <c r="Z48" s="36"/>
      <c r="AA48" s="48"/>
      <c r="AB48" s="30"/>
    </row>
    <row r="49" spans="19:28" ht="12.75">
      <c r="S49" s="9"/>
      <c r="T49" s="36"/>
      <c r="U49" s="47"/>
      <c r="V49" s="48"/>
      <c r="W49" s="49"/>
      <c r="X49" s="48"/>
      <c r="Y49" s="48"/>
      <c r="Z49" s="36"/>
      <c r="AA49" s="48"/>
      <c r="AB49" s="30"/>
    </row>
    <row r="50" spans="19:28" ht="12.75">
      <c r="S50" s="9"/>
      <c r="T50" s="52"/>
      <c r="U50" s="53"/>
      <c r="V50" s="54"/>
      <c r="W50" s="55"/>
      <c r="X50" s="55"/>
      <c r="Y50" s="55"/>
      <c r="Z50" s="13"/>
      <c r="AA50" s="55"/>
      <c r="AB50" s="30"/>
    </row>
    <row r="51" spans="20:28" ht="12.75">
      <c r="T51" s="18"/>
      <c r="U51" s="51" t="s">
        <v>78</v>
      </c>
      <c r="V51" s="18"/>
      <c r="W51" s="9">
        <f>SUM(W14:W49)</f>
        <v>2</v>
      </c>
      <c r="X51" s="9">
        <f>SUM(X14:X49)</f>
        <v>2</v>
      </c>
      <c r="Y51" s="9">
        <f>SUM(Y14:Y49)</f>
        <v>2</v>
      </c>
      <c r="Z51" s="9">
        <f>SUM(Z14:Z49)</f>
        <v>12</v>
      </c>
      <c r="AA51" s="9">
        <f>SUM(AA14:AA49)</f>
        <v>6</v>
      </c>
      <c r="AB51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4"/>
  <sheetViews>
    <sheetView zoomScalePageLayoutView="0" workbookViewId="0" topLeftCell="A1">
      <pane xSplit="5" ySplit="1" topLeftCell="F29" activePane="bottomRight" state="frozen"/>
      <selection pane="topLeft" activeCell="A1" sqref="A1"/>
      <selection pane="topRight" activeCell="Q1" sqref="Q1"/>
      <selection pane="bottomLeft" activeCell="A2" sqref="A2"/>
      <selection pane="bottomRight" activeCell="A49" sqref="A49:IV49"/>
    </sheetView>
  </sheetViews>
  <sheetFormatPr defaultColWidth="11.421875" defaultRowHeight="12.75"/>
  <cols>
    <col min="1" max="1" width="27.421875" style="56" customWidth="1"/>
    <col min="2" max="2" width="8.8515625" style="24" customWidth="1"/>
    <col min="3" max="3" width="5.421875" style="57" customWidth="1"/>
    <col min="4" max="5" width="8.8515625" style="24" customWidth="1"/>
    <col min="6" max="6" width="6.140625" style="58" customWidth="1"/>
    <col min="7" max="9" width="6.140625" style="24" customWidth="1"/>
    <col min="10" max="17" width="6.140625" style="20" customWidth="1"/>
    <col min="18" max="23" width="6.140625" style="24" customWidth="1"/>
    <col min="24" max="27" width="6.140625" style="20" customWidth="1"/>
    <col min="28" max="28" width="5.7109375" style="16" customWidth="1"/>
    <col min="29" max="29" width="6.140625" style="16" customWidth="1"/>
    <col min="30" max="16384" width="9.140625" style="20" customWidth="1"/>
  </cols>
  <sheetData>
    <row r="1" spans="1:29" s="57" customFormat="1" ht="48" customHeight="1">
      <c r="A1" s="59" t="s">
        <v>79</v>
      </c>
      <c r="B1" s="60" t="s">
        <v>8</v>
      </c>
      <c r="C1" s="61" t="s">
        <v>80</v>
      </c>
      <c r="D1" s="62" t="s">
        <v>81</v>
      </c>
      <c r="E1" s="62" t="s">
        <v>82</v>
      </c>
      <c r="F1" s="63">
        <v>2012</v>
      </c>
      <c r="G1" s="60">
        <v>2014</v>
      </c>
      <c r="H1" s="63"/>
      <c r="I1" s="60"/>
      <c r="J1" s="63"/>
      <c r="K1" s="60"/>
      <c r="L1" s="63"/>
      <c r="M1" s="60"/>
      <c r="N1" s="63"/>
      <c r="O1" s="60"/>
      <c r="P1" s="63"/>
      <c r="Q1" s="60"/>
      <c r="R1" s="63"/>
      <c r="S1" s="60"/>
      <c r="T1" s="60"/>
      <c r="U1" s="60"/>
      <c r="V1" s="60"/>
      <c r="W1" s="60"/>
      <c r="X1" s="60"/>
      <c r="Y1" s="60"/>
      <c r="Z1" s="60"/>
      <c r="AA1" s="60"/>
      <c r="AB1" s="92" t="s">
        <v>205</v>
      </c>
      <c r="AC1" s="62" t="s">
        <v>206</v>
      </c>
    </row>
    <row r="2" spans="1:29" s="57" customFormat="1" ht="12.75">
      <c r="A2" s="64" t="s">
        <v>83</v>
      </c>
      <c r="B2" s="60"/>
      <c r="C2" s="61"/>
      <c r="D2" s="62"/>
      <c r="E2" s="62"/>
      <c r="F2" s="63">
        <v>13</v>
      </c>
      <c r="G2" s="60">
        <v>15</v>
      </c>
      <c r="H2" s="63"/>
      <c r="I2" s="60"/>
      <c r="J2" s="63"/>
      <c r="K2" s="60"/>
      <c r="L2" s="63"/>
      <c r="M2" s="60"/>
      <c r="N2" s="63"/>
      <c r="O2" s="60"/>
      <c r="P2" s="63"/>
      <c r="Q2" s="60"/>
      <c r="R2" s="63"/>
      <c r="S2" s="60"/>
      <c r="T2" s="60"/>
      <c r="U2" s="60"/>
      <c r="V2" s="60"/>
      <c r="W2" s="60"/>
      <c r="X2" s="60"/>
      <c r="Y2" s="60"/>
      <c r="Z2" s="60"/>
      <c r="AB2" s="4"/>
      <c r="AC2" s="4"/>
    </row>
    <row r="3" spans="1:29" s="57" customFormat="1" ht="12.75">
      <c r="A3" s="65" t="s">
        <v>84</v>
      </c>
      <c r="B3" s="60"/>
      <c r="C3" s="61"/>
      <c r="D3" s="62"/>
      <c r="E3" s="62"/>
      <c r="F3" s="63">
        <f>COUNTA(F4:F673)</f>
        <v>26</v>
      </c>
      <c r="G3" s="63">
        <f>COUNTA(G4:G673)</f>
        <v>31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B3" s="4"/>
      <c r="AC3" s="4"/>
    </row>
    <row r="4" spans="1:29" ht="12.75">
      <c r="A4" t="s">
        <v>186</v>
      </c>
      <c r="B4" s="66" t="s">
        <v>22</v>
      </c>
      <c r="C4" s="20"/>
      <c r="D4" s="58">
        <f aca="true" t="shared" si="0" ref="D4:D35">SUM(F4:AA4)/E4</f>
        <v>4</v>
      </c>
      <c r="E4" s="24">
        <f aca="true" t="shared" si="1" ref="E4:E35">COUNTA(F4:AA4)</f>
        <v>1</v>
      </c>
      <c r="F4" s="20"/>
      <c r="G4" s="30">
        <v>4</v>
      </c>
      <c r="H4" s="20"/>
      <c r="I4" s="20"/>
      <c r="R4" s="20"/>
      <c r="S4" s="20"/>
      <c r="T4" s="20"/>
      <c r="U4" s="20"/>
      <c r="V4" s="20"/>
      <c r="W4" s="20"/>
      <c r="AB4" s="9">
        <f aca="true" t="shared" si="2" ref="AB4:AB35">COUNTIF(F4:AA4,"&lt;6")</f>
        <v>1</v>
      </c>
      <c r="AC4" s="9">
        <f aca="true" t="shared" si="3" ref="AC4:AC35">COUNTIF(F4:AA4,"&lt;11")</f>
        <v>1</v>
      </c>
    </row>
    <row r="5" spans="1:29" ht="12.75">
      <c r="A5" t="s">
        <v>178</v>
      </c>
      <c r="B5" s="66" t="s">
        <v>18</v>
      </c>
      <c r="C5" s="20"/>
      <c r="D5" s="58">
        <f t="shared" si="0"/>
        <v>27</v>
      </c>
      <c r="E5" s="24">
        <f t="shared" si="1"/>
        <v>1</v>
      </c>
      <c r="F5" s="20"/>
      <c r="G5" s="30">
        <v>27</v>
      </c>
      <c r="H5" s="20"/>
      <c r="I5" s="20"/>
      <c r="R5" s="20"/>
      <c r="S5" s="20"/>
      <c r="T5" s="20"/>
      <c r="U5" s="20"/>
      <c r="V5" s="20"/>
      <c r="W5" s="20"/>
      <c r="AB5" s="9">
        <f t="shared" si="2"/>
        <v>0</v>
      </c>
      <c r="AC5" s="9">
        <f t="shared" si="3"/>
        <v>0</v>
      </c>
    </row>
    <row r="6" spans="1:29" ht="12.75">
      <c r="A6" s="85" t="s">
        <v>176</v>
      </c>
      <c r="B6" s="30" t="s">
        <v>17</v>
      </c>
      <c r="C6" s="57">
        <v>1</v>
      </c>
      <c r="D6" s="58">
        <f t="shared" si="0"/>
        <v>1</v>
      </c>
      <c r="E6" s="24">
        <f t="shared" si="1"/>
        <v>1</v>
      </c>
      <c r="F6" s="20"/>
      <c r="G6" s="7">
        <v>1</v>
      </c>
      <c r="H6" s="20"/>
      <c r="I6" s="20"/>
      <c r="R6" s="20"/>
      <c r="S6" s="20"/>
      <c r="T6" s="20"/>
      <c r="U6" s="20"/>
      <c r="V6" s="20"/>
      <c r="W6" s="20"/>
      <c r="AB6" s="9">
        <f t="shared" si="2"/>
        <v>1</v>
      </c>
      <c r="AC6" s="9">
        <f t="shared" si="3"/>
        <v>1</v>
      </c>
    </row>
    <row r="7" spans="1:29" ht="12.75">
      <c r="A7" t="s">
        <v>204</v>
      </c>
      <c r="B7" s="66" t="s">
        <v>17</v>
      </c>
      <c r="D7" s="58">
        <f t="shared" si="0"/>
        <v>12</v>
      </c>
      <c r="E7" s="24">
        <f t="shared" si="1"/>
        <v>2</v>
      </c>
      <c r="F7" s="30">
        <v>18</v>
      </c>
      <c r="G7" s="30">
        <v>6</v>
      </c>
      <c r="J7" s="24"/>
      <c r="K7" s="24"/>
      <c r="L7" s="24"/>
      <c r="M7" s="24"/>
      <c r="N7" s="24"/>
      <c r="O7" s="24"/>
      <c r="P7" s="24"/>
      <c r="Q7" s="24"/>
      <c r="X7" s="24"/>
      <c r="Y7" s="24"/>
      <c r="AB7" s="9">
        <f t="shared" si="2"/>
        <v>0</v>
      </c>
      <c r="AC7" s="9">
        <f t="shared" si="3"/>
        <v>1</v>
      </c>
    </row>
    <row r="8" spans="1:29" ht="12.75">
      <c r="A8" t="s">
        <v>175</v>
      </c>
      <c r="B8" s="66" t="s">
        <v>36</v>
      </c>
      <c r="C8" s="20"/>
      <c r="D8" s="58">
        <f t="shared" si="0"/>
        <v>25</v>
      </c>
      <c r="E8" s="24">
        <f t="shared" si="1"/>
        <v>1</v>
      </c>
      <c r="F8" s="20"/>
      <c r="G8" s="30">
        <v>25</v>
      </c>
      <c r="H8" s="20"/>
      <c r="I8" s="20"/>
      <c r="R8" s="20"/>
      <c r="S8" s="20"/>
      <c r="T8" s="20"/>
      <c r="U8" s="20"/>
      <c r="V8" s="20"/>
      <c r="W8" s="20"/>
      <c r="AB8" s="9">
        <f t="shared" si="2"/>
        <v>0</v>
      </c>
      <c r="AC8" s="9">
        <f t="shared" si="3"/>
        <v>0</v>
      </c>
    </row>
    <row r="9" spans="1:29" ht="12.75">
      <c r="A9" t="s">
        <v>140</v>
      </c>
      <c r="B9" s="66" t="s">
        <v>22</v>
      </c>
      <c r="D9" s="58">
        <f t="shared" si="0"/>
        <v>7</v>
      </c>
      <c r="E9" s="24">
        <f t="shared" si="1"/>
        <v>1</v>
      </c>
      <c r="F9" s="30">
        <v>7</v>
      </c>
      <c r="J9" s="24"/>
      <c r="K9" s="24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24"/>
      <c r="AB9" s="9">
        <f t="shared" si="2"/>
        <v>0</v>
      </c>
      <c r="AC9" s="9">
        <f t="shared" si="3"/>
        <v>1</v>
      </c>
    </row>
    <row r="10" spans="1:29" ht="12.75">
      <c r="A10" s="72" t="s">
        <v>157</v>
      </c>
      <c r="B10" s="66" t="s">
        <v>49</v>
      </c>
      <c r="D10" s="58">
        <f t="shared" si="0"/>
        <v>25</v>
      </c>
      <c r="E10" s="24">
        <f t="shared" si="1"/>
        <v>1</v>
      </c>
      <c r="F10" s="30">
        <v>25</v>
      </c>
      <c r="J10" s="24"/>
      <c r="K10" s="24"/>
      <c r="L10" s="24"/>
      <c r="M10" s="24"/>
      <c r="N10" s="24"/>
      <c r="O10" s="24"/>
      <c r="P10" s="24"/>
      <c r="Q10" s="24"/>
      <c r="X10" s="24"/>
      <c r="Y10" s="24"/>
      <c r="AB10" s="9">
        <f t="shared" si="2"/>
        <v>0</v>
      </c>
      <c r="AC10" s="9">
        <f t="shared" si="3"/>
        <v>0</v>
      </c>
    </row>
    <row r="11" spans="1:29" ht="12.75">
      <c r="A11" s="71" t="s">
        <v>147</v>
      </c>
      <c r="B11" s="66" t="s">
        <v>22</v>
      </c>
      <c r="D11" s="58">
        <f t="shared" si="0"/>
        <v>11</v>
      </c>
      <c r="E11" s="24">
        <f t="shared" si="1"/>
        <v>2</v>
      </c>
      <c r="F11" s="30">
        <v>15</v>
      </c>
      <c r="G11" s="30">
        <v>7</v>
      </c>
      <c r="J11" s="24"/>
      <c r="K11" s="24"/>
      <c r="L11" s="24"/>
      <c r="M11" s="24"/>
      <c r="N11" s="24"/>
      <c r="O11" s="24"/>
      <c r="P11" s="24"/>
      <c r="Q11" s="24"/>
      <c r="S11" s="58"/>
      <c r="T11" s="58"/>
      <c r="U11" s="58"/>
      <c r="V11" s="58"/>
      <c r="W11" s="58"/>
      <c r="X11" s="58"/>
      <c r="Y11" s="24"/>
      <c r="AB11" s="9">
        <f t="shared" si="2"/>
        <v>0</v>
      </c>
      <c r="AC11" s="9">
        <f t="shared" si="3"/>
        <v>1</v>
      </c>
    </row>
    <row r="12" spans="1:29" ht="12.75">
      <c r="A12" t="s">
        <v>149</v>
      </c>
      <c r="B12" s="9" t="s">
        <v>36</v>
      </c>
      <c r="D12" s="58">
        <f t="shared" si="0"/>
        <v>17</v>
      </c>
      <c r="E12" s="24">
        <f t="shared" si="1"/>
        <v>2</v>
      </c>
      <c r="F12" s="30">
        <v>17</v>
      </c>
      <c r="G12" s="30">
        <v>17</v>
      </c>
      <c r="J12" s="24"/>
      <c r="K12" s="24"/>
      <c r="L12" s="24"/>
      <c r="M12" s="24"/>
      <c r="N12" s="24"/>
      <c r="O12" s="24"/>
      <c r="P12" s="24"/>
      <c r="Q12" s="24"/>
      <c r="X12" s="24"/>
      <c r="Y12" s="24"/>
      <c r="AB12" s="9">
        <f t="shared" si="2"/>
        <v>0</v>
      </c>
      <c r="AC12" s="9">
        <f t="shared" si="3"/>
        <v>0</v>
      </c>
    </row>
    <row r="13" spans="1:29" ht="12.75">
      <c r="A13" t="s">
        <v>173</v>
      </c>
      <c r="B13" s="66" t="s">
        <v>15</v>
      </c>
      <c r="C13" s="20"/>
      <c r="D13" s="58">
        <f t="shared" si="0"/>
        <v>30</v>
      </c>
      <c r="E13" s="24">
        <f t="shared" si="1"/>
        <v>1</v>
      </c>
      <c r="F13" s="20"/>
      <c r="G13" s="30">
        <v>30</v>
      </c>
      <c r="H13" s="20"/>
      <c r="I13" s="20"/>
      <c r="R13" s="20"/>
      <c r="S13" s="20"/>
      <c r="T13" s="20"/>
      <c r="U13" s="20"/>
      <c r="V13" s="20"/>
      <c r="W13" s="20"/>
      <c r="AB13" s="9">
        <f t="shared" si="2"/>
        <v>0</v>
      </c>
      <c r="AC13" s="9">
        <f t="shared" si="3"/>
        <v>0</v>
      </c>
    </row>
    <row r="14" spans="1:29" ht="12.75">
      <c r="A14" s="71" t="s">
        <v>158</v>
      </c>
      <c r="B14" s="66" t="s">
        <v>49</v>
      </c>
      <c r="D14" s="58">
        <f t="shared" si="0"/>
        <v>26</v>
      </c>
      <c r="E14" s="24">
        <f t="shared" si="1"/>
        <v>1</v>
      </c>
      <c r="F14" s="30">
        <v>26</v>
      </c>
      <c r="J14" s="24"/>
      <c r="K14" s="24"/>
      <c r="L14" s="24"/>
      <c r="M14" s="24"/>
      <c r="N14" s="24"/>
      <c r="O14" s="24"/>
      <c r="P14" s="24"/>
      <c r="Q14" s="24"/>
      <c r="X14" s="24"/>
      <c r="Y14" s="24"/>
      <c r="AB14" s="9">
        <f t="shared" si="2"/>
        <v>0</v>
      </c>
      <c r="AC14" s="9">
        <f t="shared" si="3"/>
        <v>0</v>
      </c>
    </row>
    <row r="15" spans="1:29" ht="12.75">
      <c r="A15" t="s">
        <v>169</v>
      </c>
      <c r="B15" s="66" t="s">
        <v>23</v>
      </c>
      <c r="C15" s="20"/>
      <c r="D15" s="58">
        <f t="shared" si="0"/>
        <v>11</v>
      </c>
      <c r="E15" s="24">
        <f t="shared" si="1"/>
        <v>1</v>
      </c>
      <c r="F15" s="20"/>
      <c r="G15" s="30">
        <v>11</v>
      </c>
      <c r="H15" s="20"/>
      <c r="I15" s="20"/>
      <c r="R15" s="20"/>
      <c r="S15" s="20"/>
      <c r="T15" s="20"/>
      <c r="U15" s="20"/>
      <c r="V15" s="20"/>
      <c r="W15" s="20"/>
      <c r="AB15" s="9">
        <f t="shared" si="2"/>
        <v>0</v>
      </c>
      <c r="AC15" s="9">
        <f t="shared" si="3"/>
        <v>0</v>
      </c>
    </row>
    <row r="16" spans="1:29" ht="12.75">
      <c r="A16" s="71" t="s">
        <v>148</v>
      </c>
      <c r="B16" s="66" t="s">
        <v>23</v>
      </c>
      <c r="D16" s="58">
        <f t="shared" si="0"/>
        <v>16</v>
      </c>
      <c r="E16" s="24">
        <f t="shared" si="1"/>
        <v>1</v>
      </c>
      <c r="F16" s="30">
        <v>16</v>
      </c>
      <c r="J16" s="24"/>
      <c r="K16" s="24"/>
      <c r="L16" s="24"/>
      <c r="M16" s="24"/>
      <c r="N16" s="24"/>
      <c r="O16" s="24"/>
      <c r="P16" s="24"/>
      <c r="Q16" s="24"/>
      <c r="S16" s="58"/>
      <c r="T16" s="58"/>
      <c r="U16" s="58"/>
      <c r="V16" s="58"/>
      <c r="W16" s="58"/>
      <c r="X16" s="58"/>
      <c r="Y16" s="24"/>
      <c r="AB16" s="9">
        <f t="shared" si="2"/>
        <v>0</v>
      </c>
      <c r="AC16" s="9">
        <f t="shared" si="3"/>
        <v>0</v>
      </c>
    </row>
    <row r="17" spans="1:29" ht="12.75">
      <c r="A17" s="70" t="s">
        <v>141</v>
      </c>
      <c r="B17" s="66" t="s">
        <v>16</v>
      </c>
      <c r="D17" s="58">
        <f t="shared" si="0"/>
        <v>8</v>
      </c>
      <c r="E17" s="24">
        <f t="shared" si="1"/>
        <v>1</v>
      </c>
      <c r="F17" s="30">
        <v>8</v>
      </c>
      <c r="J17" s="24"/>
      <c r="K17" s="24"/>
      <c r="L17" s="2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24"/>
      <c r="AB17" s="9">
        <f t="shared" si="2"/>
        <v>0</v>
      </c>
      <c r="AC17" s="9">
        <f t="shared" si="3"/>
        <v>1</v>
      </c>
    </row>
    <row r="18" spans="1:29" ht="12.75">
      <c r="A18" t="s">
        <v>171</v>
      </c>
      <c r="B18" s="66" t="s">
        <v>37</v>
      </c>
      <c r="C18" s="20"/>
      <c r="D18" s="58">
        <f t="shared" si="0"/>
        <v>26</v>
      </c>
      <c r="E18" s="24">
        <f t="shared" si="1"/>
        <v>1</v>
      </c>
      <c r="F18" s="20"/>
      <c r="G18" s="30">
        <v>26</v>
      </c>
      <c r="H18" s="20"/>
      <c r="I18" s="20"/>
      <c r="R18" s="20"/>
      <c r="S18" s="20"/>
      <c r="T18" s="20"/>
      <c r="U18" s="20"/>
      <c r="V18" s="20"/>
      <c r="W18" s="20"/>
      <c r="AB18" s="9">
        <f t="shared" si="2"/>
        <v>0</v>
      </c>
      <c r="AC18" s="9">
        <f t="shared" si="3"/>
        <v>0</v>
      </c>
    </row>
    <row r="19" spans="1:29" ht="12.75">
      <c r="A19" t="s">
        <v>187</v>
      </c>
      <c r="B19" s="66" t="s">
        <v>37</v>
      </c>
      <c r="C19" s="20"/>
      <c r="D19" s="58">
        <f t="shared" si="0"/>
        <v>9</v>
      </c>
      <c r="E19" s="24">
        <f t="shared" si="1"/>
        <v>1</v>
      </c>
      <c r="F19" s="20"/>
      <c r="G19" s="30">
        <v>9</v>
      </c>
      <c r="H19" s="20"/>
      <c r="I19" s="20"/>
      <c r="R19" s="20"/>
      <c r="S19" s="20"/>
      <c r="T19" s="20"/>
      <c r="U19" s="20"/>
      <c r="V19" s="20"/>
      <c r="W19" s="20"/>
      <c r="AB19" s="9">
        <f t="shared" si="2"/>
        <v>0</v>
      </c>
      <c r="AC19" s="9">
        <f t="shared" si="3"/>
        <v>1</v>
      </c>
    </row>
    <row r="20" spans="1:29" ht="12.75">
      <c r="A20" s="70" t="s">
        <v>142</v>
      </c>
      <c r="B20" s="66" t="s">
        <v>29</v>
      </c>
      <c r="D20" s="58">
        <f t="shared" si="0"/>
        <v>13.5</v>
      </c>
      <c r="E20" s="24">
        <f t="shared" si="1"/>
        <v>2</v>
      </c>
      <c r="F20" s="30">
        <v>9</v>
      </c>
      <c r="G20" s="30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24"/>
      <c r="AB20" s="9">
        <f t="shared" si="2"/>
        <v>0</v>
      </c>
      <c r="AC20" s="9">
        <f t="shared" si="3"/>
        <v>1</v>
      </c>
    </row>
    <row r="21" spans="1:29" ht="12.75">
      <c r="A21" t="s">
        <v>207</v>
      </c>
      <c r="B21" s="66" t="s">
        <v>18</v>
      </c>
      <c r="C21" s="20"/>
      <c r="D21" s="58">
        <f t="shared" si="0"/>
        <v>31</v>
      </c>
      <c r="E21" s="24">
        <f t="shared" si="1"/>
        <v>1</v>
      </c>
      <c r="F21" s="20"/>
      <c r="G21" s="30">
        <v>31</v>
      </c>
      <c r="H21" s="20"/>
      <c r="I21" s="20"/>
      <c r="R21" s="20"/>
      <c r="S21" s="20"/>
      <c r="T21" s="20"/>
      <c r="U21" s="20"/>
      <c r="V21" s="20"/>
      <c r="W21" s="20"/>
      <c r="AB21" s="9">
        <f t="shared" si="2"/>
        <v>0</v>
      </c>
      <c r="AC21" s="9">
        <f t="shared" si="3"/>
        <v>0</v>
      </c>
    </row>
    <row r="22" spans="1:29" ht="12.75">
      <c r="A22" s="70" t="s">
        <v>145</v>
      </c>
      <c r="B22" s="66" t="s">
        <v>48</v>
      </c>
      <c r="D22" s="58">
        <f t="shared" si="0"/>
        <v>12</v>
      </c>
      <c r="E22" s="24">
        <f t="shared" si="1"/>
        <v>2</v>
      </c>
      <c r="F22" s="30">
        <v>14</v>
      </c>
      <c r="G22" s="30">
        <v>10</v>
      </c>
      <c r="J22" s="24"/>
      <c r="K22" s="24"/>
      <c r="L22" s="24"/>
      <c r="M22" s="24"/>
      <c r="N22" s="24"/>
      <c r="O22" s="24"/>
      <c r="P22" s="24"/>
      <c r="Q22" s="24"/>
      <c r="X22" s="24"/>
      <c r="Y22" s="24"/>
      <c r="AB22" s="9">
        <f t="shared" si="2"/>
        <v>0</v>
      </c>
      <c r="AC22" s="9">
        <f t="shared" si="3"/>
        <v>1</v>
      </c>
    </row>
    <row r="23" spans="1:29" ht="12.75">
      <c r="A23" s="74" t="s">
        <v>68</v>
      </c>
      <c r="B23" s="89" t="s">
        <v>48</v>
      </c>
      <c r="C23" s="57">
        <v>2</v>
      </c>
      <c r="D23" s="58">
        <f t="shared" si="0"/>
        <v>1.5</v>
      </c>
      <c r="E23" s="24">
        <f t="shared" si="1"/>
        <v>2</v>
      </c>
      <c r="F23" s="7">
        <v>1</v>
      </c>
      <c r="G23" s="11">
        <v>2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S23" s="66"/>
      <c r="T23" s="66"/>
      <c r="U23" s="66"/>
      <c r="V23" s="66"/>
      <c r="W23" s="66"/>
      <c r="X23" s="66"/>
      <c r="Y23" s="66"/>
      <c r="Z23"/>
      <c r="AB23" s="9">
        <f t="shared" si="2"/>
        <v>2</v>
      </c>
      <c r="AC23" s="9">
        <f t="shared" si="3"/>
        <v>2</v>
      </c>
    </row>
    <row r="24" spans="1:29" ht="12.75">
      <c r="A24" s="69" t="s">
        <v>137</v>
      </c>
      <c r="B24" s="30" t="s">
        <v>18</v>
      </c>
      <c r="C24" s="57">
        <v>1</v>
      </c>
      <c r="D24" s="58">
        <f t="shared" si="0"/>
        <v>5.5</v>
      </c>
      <c r="E24" s="24">
        <f t="shared" si="1"/>
        <v>2</v>
      </c>
      <c r="F24" s="14">
        <v>3</v>
      </c>
      <c r="G24" s="30">
        <v>8</v>
      </c>
      <c r="J24" s="24"/>
      <c r="K24" s="24"/>
      <c r="L24" s="24"/>
      <c r="M24" s="24"/>
      <c r="N24" s="24"/>
      <c r="O24" s="24"/>
      <c r="P24" s="24"/>
      <c r="Q24" s="24"/>
      <c r="X24" s="24"/>
      <c r="Y24" s="24"/>
      <c r="AB24" s="9">
        <f t="shared" si="2"/>
        <v>1</v>
      </c>
      <c r="AC24" s="9">
        <f t="shared" si="3"/>
        <v>2</v>
      </c>
    </row>
    <row r="25" spans="1:29" ht="12.75">
      <c r="A25" t="s">
        <v>181</v>
      </c>
      <c r="B25" s="66" t="s">
        <v>22</v>
      </c>
      <c r="C25" s="20"/>
      <c r="D25" s="58">
        <f t="shared" si="0"/>
        <v>15</v>
      </c>
      <c r="E25" s="24">
        <f t="shared" si="1"/>
        <v>1</v>
      </c>
      <c r="F25" s="20"/>
      <c r="G25" s="30">
        <v>15</v>
      </c>
      <c r="H25" s="20"/>
      <c r="I25" s="20"/>
      <c r="R25" s="20"/>
      <c r="S25" s="20"/>
      <c r="T25" s="20"/>
      <c r="U25" s="20"/>
      <c r="V25" s="20"/>
      <c r="W25" s="20"/>
      <c r="AB25" s="9">
        <f t="shared" si="2"/>
        <v>0</v>
      </c>
      <c r="AC25" s="9">
        <f t="shared" si="3"/>
        <v>0</v>
      </c>
    </row>
    <row r="26" spans="1:29" ht="12.75">
      <c r="A26" t="s">
        <v>151</v>
      </c>
      <c r="B26" s="30" t="s">
        <v>14</v>
      </c>
      <c r="D26" s="58">
        <f t="shared" si="0"/>
        <v>19</v>
      </c>
      <c r="E26" s="24">
        <f t="shared" si="1"/>
        <v>1</v>
      </c>
      <c r="F26" s="30">
        <v>19</v>
      </c>
      <c r="J26" s="24"/>
      <c r="K26" s="24"/>
      <c r="L26" s="24"/>
      <c r="M26" s="24"/>
      <c r="N26" s="24"/>
      <c r="O26" s="24"/>
      <c r="P26" s="24"/>
      <c r="Q26" s="24"/>
      <c r="X26" s="24"/>
      <c r="Y26" s="24"/>
      <c r="AB26" s="9">
        <f t="shared" si="2"/>
        <v>0</v>
      </c>
      <c r="AC26" s="9">
        <f t="shared" si="3"/>
        <v>0</v>
      </c>
    </row>
    <row r="27" spans="1:29" ht="12.75">
      <c r="A27" t="s">
        <v>69</v>
      </c>
      <c r="B27" s="30" t="s">
        <v>43</v>
      </c>
      <c r="D27" s="58">
        <f t="shared" si="0"/>
        <v>4</v>
      </c>
      <c r="E27" s="24">
        <f t="shared" si="1"/>
        <v>1</v>
      </c>
      <c r="F27" s="30">
        <v>4</v>
      </c>
      <c r="J27" s="24"/>
      <c r="K27" s="24"/>
      <c r="L27" s="24"/>
      <c r="M27" s="24"/>
      <c r="N27" s="24"/>
      <c r="O27" s="24"/>
      <c r="P27" s="24"/>
      <c r="Q27" s="24"/>
      <c r="X27" s="24"/>
      <c r="Y27" s="24"/>
      <c r="AB27" s="9">
        <f t="shared" si="2"/>
        <v>1</v>
      </c>
      <c r="AC27" s="9">
        <f t="shared" si="3"/>
        <v>1</v>
      </c>
    </row>
    <row r="28" spans="1:29" ht="12.75">
      <c r="A28" s="68" t="s">
        <v>136</v>
      </c>
      <c r="B28" s="30" t="s">
        <v>22</v>
      </c>
      <c r="C28" s="57">
        <v>1</v>
      </c>
      <c r="D28" s="58">
        <f t="shared" si="0"/>
        <v>2</v>
      </c>
      <c r="E28" s="24">
        <f t="shared" si="1"/>
        <v>1</v>
      </c>
      <c r="F28" s="11">
        <v>2</v>
      </c>
      <c r="J28" s="24"/>
      <c r="K28" s="24"/>
      <c r="L28" s="24"/>
      <c r="M28" s="24"/>
      <c r="N28" s="24"/>
      <c r="O28" s="24"/>
      <c r="P28" s="24"/>
      <c r="Q28" s="24"/>
      <c r="X28" s="24"/>
      <c r="Y28" s="24"/>
      <c r="AB28" s="9">
        <f t="shared" si="2"/>
        <v>1</v>
      </c>
      <c r="AC28" s="9">
        <f t="shared" si="3"/>
        <v>1</v>
      </c>
    </row>
    <row r="29" spans="1:29" ht="12.75">
      <c r="A29" t="s">
        <v>177</v>
      </c>
      <c r="B29" s="66" t="s">
        <v>167</v>
      </c>
      <c r="C29" s="20"/>
      <c r="D29" s="58">
        <f t="shared" si="0"/>
        <v>29</v>
      </c>
      <c r="E29" s="24">
        <f t="shared" si="1"/>
        <v>1</v>
      </c>
      <c r="F29" s="20"/>
      <c r="G29" s="30">
        <v>29</v>
      </c>
      <c r="H29" s="20"/>
      <c r="I29" s="20"/>
      <c r="R29" s="20"/>
      <c r="S29" s="20"/>
      <c r="T29" s="20"/>
      <c r="U29" s="20"/>
      <c r="V29" s="20"/>
      <c r="W29" s="20"/>
      <c r="AB29" s="9">
        <f t="shared" si="2"/>
        <v>0</v>
      </c>
      <c r="AC29" s="9">
        <f t="shared" si="3"/>
        <v>0</v>
      </c>
    </row>
    <row r="30" spans="1:29" ht="12.75">
      <c r="A30" t="s">
        <v>180</v>
      </c>
      <c r="B30" s="66" t="s">
        <v>21</v>
      </c>
      <c r="C30" s="20"/>
      <c r="D30" s="58">
        <f t="shared" si="0"/>
        <v>23</v>
      </c>
      <c r="E30" s="24">
        <f t="shared" si="1"/>
        <v>1</v>
      </c>
      <c r="F30" s="20"/>
      <c r="G30" s="30">
        <v>23</v>
      </c>
      <c r="H30" s="20"/>
      <c r="I30" s="20"/>
      <c r="R30" s="20"/>
      <c r="S30" s="20"/>
      <c r="T30" s="20"/>
      <c r="U30" s="20"/>
      <c r="V30" s="20"/>
      <c r="W30" s="20"/>
      <c r="AB30" s="9">
        <f t="shared" si="2"/>
        <v>0</v>
      </c>
      <c r="AC30" s="9">
        <f t="shared" si="3"/>
        <v>0</v>
      </c>
    </row>
    <row r="31" spans="1:29" ht="12.75">
      <c r="A31" t="s">
        <v>170</v>
      </c>
      <c r="B31" s="66" t="s">
        <v>15</v>
      </c>
      <c r="C31" s="20"/>
      <c r="D31" s="58">
        <f t="shared" si="0"/>
        <v>22</v>
      </c>
      <c r="E31" s="24">
        <f t="shared" si="1"/>
        <v>1</v>
      </c>
      <c r="F31" s="20"/>
      <c r="G31" s="30">
        <v>22</v>
      </c>
      <c r="H31" s="20"/>
      <c r="I31" s="20"/>
      <c r="R31" s="20"/>
      <c r="S31" s="20"/>
      <c r="T31" s="20"/>
      <c r="U31" s="20"/>
      <c r="V31" s="20"/>
      <c r="W31" s="20"/>
      <c r="AB31" s="9">
        <f t="shared" si="2"/>
        <v>0</v>
      </c>
      <c r="AC31" s="9">
        <f t="shared" si="3"/>
        <v>0</v>
      </c>
    </row>
    <row r="32" spans="1:29" ht="12.75">
      <c r="A32" t="s">
        <v>190</v>
      </c>
      <c r="B32" s="66" t="s">
        <v>29</v>
      </c>
      <c r="C32" s="20"/>
      <c r="D32" s="58">
        <f t="shared" si="0"/>
        <v>12</v>
      </c>
      <c r="E32" s="24">
        <f t="shared" si="1"/>
        <v>1</v>
      </c>
      <c r="F32" s="20"/>
      <c r="G32" s="30">
        <v>12</v>
      </c>
      <c r="H32" s="20"/>
      <c r="I32" s="20"/>
      <c r="R32" s="20"/>
      <c r="S32" s="20"/>
      <c r="T32" s="20"/>
      <c r="U32" s="20"/>
      <c r="V32" s="20"/>
      <c r="W32" s="20"/>
      <c r="AB32" s="9">
        <f t="shared" si="2"/>
        <v>0</v>
      </c>
      <c r="AC32" s="9">
        <f t="shared" si="3"/>
        <v>0</v>
      </c>
    </row>
    <row r="33" spans="1:29" ht="12.75">
      <c r="A33" s="71" t="s">
        <v>155</v>
      </c>
      <c r="B33" s="66" t="s">
        <v>36</v>
      </c>
      <c r="D33" s="58">
        <f t="shared" si="0"/>
        <v>23</v>
      </c>
      <c r="E33" s="24">
        <f t="shared" si="1"/>
        <v>1</v>
      </c>
      <c r="F33" s="30">
        <v>23</v>
      </c>
      <c r="J33" s="24"/>
      <c r="K33" s="24"/>
      <c r="L33" s="24"/>
      <c r="M33" s="24"/>
      <c r="N33" s="24"/>
      <c r="O33" s="24"/>
      <c r="P33" s="24"/>
      <c r="Q33" s="24"/>
      <c r="S33" s="58"/>
      <c r="T33" s="58"/>
      <c r="U33" s="58"/>
      <c r="V33" s="58"/>
      <c r="W33" s="58"/>
      <c r="X33" s="58"/>
      <c r="Y33" s="24"/>
      <c r="AB33" s="9">
        <f t="shared" si="2"/>
        <v>0</v>
      </c>
      <c r="AC33" s="9">
        <f t="shared" si="3"/>
        <v>0</v>
      </c>
    </row>
    <row r="34" spans="1:29" ht="12.75">
      <c r="A34" s="70" t="s">
        <v>139</v>
      </c>
      <c r="B34" s="66" t="s">
        <v>36</v>
      </c>
      <c r="D34" s="58">
        <f t="shared" si="0"/>
        <v>6</v>
      </c>
      <c r="E34" s="24">
        <f t="shared" si="1"/>
        <v>1</v>
      </c>
      <c r="F34" s="30">
        <v>6</v>
      </c>
      <c r="J34" s="24"/>
      <c r="K34" s="24"/>
      <c r="L34" s="24"/>
      <c r="M34" s="24"/>
      <c r="N34" s="24"/>
      <c r="O34" s="24"/>
      <c r="P34" s="24"/>
      <c r="Q34" s="24"/>
      <c r="S34" s="58"/>
      <c r="T34" s="58"/>
      <c r="U34" s="58"/>
      <c r="V34" s="58"/>
      <c r="W34" s="58"/>
      <c r="X34" s="58"/>
      <c r="Y34" s="24"/>
      <c r="AB34" s="9">
        <f t="shared" si="2"/>
        <v>0</v>
      </c>
      <c r="AC34" s="9">
        <f t="shared" si="3"/>
        <v>1</v>
      </c>
    </row>
    <row r="35" spans="1:29" ht="12.75">
      <c r="A35" s="71" t="s">
        <v>156</v>
      </c>
      <c r="B35" s="66" t="s">
        <v>14</v>
      </c>
      <c r="D35" s="58">
        <f t="shared" si="0"/>
        <v>24</v>
      </c>
      <c r="E35" s="24">
        <f t="shared" si="1"/>
        <v>1</v>
      </c>
      <c r="F35" s="30">
        <v>24</v>
      </c>
      <c r="J35" s="24"/>
      <c r="K35" s="24"/>
      <c r="L35" s="24"/>
      <c r="M35" s="24"/>
      <c r="N35" s="24"/>
      <c r="O35" s="24"/>
      <c r="P35" s="24"/>
      <c r="Q35" s="24"/>
      <c r="R35" s="58"/>
      <c r="X35" s="24"/>
      <c r="Y35" s="24"/>
      <c r="AB35" s="9">
        <f t="shared" si="2"/>
        <v>0</v>
      </c>
      <c r="AC35" s="9">
        <f t="shared" si="3"/>
        <v>0</v>
      </c>
    </row>
    <row r="36" spans="1:29" ht="12.75">
      <c r="A36" s="70" t="s">
        <v>144</v>
      </c>
      <c r="B36" s="66" t="s">
        <v>16</v>
      </c>
      <c r="D36" s="58">
        <f aca="true" t="shared" si="4" ref="D36:D51">SUM(F36:AA36)/E36</f>
        <v>13</v>
      </c>
      <c r="E36" s="24">
        <f aca="true" t="shared" si="5" ref="E36:E51">COUNTA(F36:AA36)</f>
        <v>1</v>
      </c>
      <c r="F36" s="30">
        <v>13</v>
      </c>
      <c r="J36" s="24"/>
      <c r="K36" s="24"/>
      <c r="L36" s="24"/>
      <c r="M36" s="24"/>
      <c r="N36" s="24"/>
      <c r="O36" s="24"/>
      <c r="P36" s="24"/>
      <c r="Q36" s="58"/>
      <c r="R36" s="58"/>
      <c r="S36" s="58"/>
      <c r="T36" s="58"/>
      <c r="U36" s="58"/>
      <c r="V36" s="58"/>
      <c r="W36" s="58"/>
      <c r="X36" s="58"/>
      <c r="Y36" s="24"/>
      <c r="AB36" s="9">
        <f aca="true" t="shared" si="6" ref="AB36:AB51">COUNTIF(F36:AA36,"&lt;6")</f>
        <v>0</v>
      </c>
      <c r="AC36" s="9">
        <f aca="true" t="shared" si="7" ref="AC36:AC51">COUNTIF(F36:AA36,"&lt;11")</f>
        <v>0</v>
      </c>
    </row>
    <row r="37" spans="1:29" ht="12.75">
      <c r="A37" s="70" t="s">
        <v>152</v>
      </c>
      <c r="B37" s="66" t="s">
        <v>43</v>
      </c>
      <c r="D37" s="58">
        <f t="shared" si="4"/>
        <v>20</v>
      </c>
      <c r="E37" s="24">
        <f t="shared" si="5"/>
        <v>1</v>
      </c>
      <c r="F37" s="30">
        <v>20</v>
      </c>
      <c r="J37" s="24"/>
      <c r="K37" s="24"/>
      <c r="L37" s="24"/>
      <c r="M37" s="24"/>
      <c r="N37" s="24"/>
      <c r="O37" s="24"/>
      <c r="P37" s="24"/>
      <c r="Q37" s="24"/>
      <c r="X37" s="24"/>
      <c r="Y37" s="24"/>
      <c r="AB37" s="9">
        <f t="shared" si="6"/>
        <v>0</v>
      </c>
      <c r="AC37" s="9">
        <f t="shared" si="7"/>
        <v>0</v>
      </c>
    </row>
    <row r="38" spans="1:29" ht="12.75">
      <c r="A38" t="s">
        <v>143</v>
      </c>
      <c r="B38" s="66" t="s">
        <v>29</v>
      </c>
      <c r="D38" s="58">
        <f t="shared" si="4"/>
        <v>10</v>
      </c>
      <c r="E38" s="24">
        <f t="shared" si="5"/>
        <v>1</v>
      </c>
      <c r="F38" s="30">
        <v>10</v>
      </c>
      <c r="J38" s="24"/>
      <c r="K38" s="24"/>
      <c r="L38" s="24"/>
      <c r="M38" s="24"/>
      <c r="N38" s="24"/>
      <c r="O38" s="24"/>
      <c r="P38" s="24"/>
      <c r="Q38" s="24"/>
      <c r="T38" s="58"/>
      <c r="U38" s="58"/>
      <c r="V38" s="58"/>
      <c r="W38" s="58"/>
      <c r="X38" s="58"/>
      <c r="Y38" s="24"/>
      <c r="AB38" s="9">
        <f t="shared" si="6"/>
        <v>0</v>
      </c>
      <c r="AC38" s="9">
        <f t="shared" si="7"/>
        <v>1</v>
      </c>
    </row>
    <row r="39" spans="1:29" ht="12.75">
      <c r="A39" t="s">
        <v>189</v>
      </c>
      <c r="B39" s="66" t="s">
        <v>29</v>
      </c>
      <c r="C39" s="20"/>
      <c r="D39" s="58">
        <f t="shared" si="4"/>
        <v>13</v>
      </c>
      <c r="E39" s="24">
        <f t="shared" si="5"/>
        <v>1</v>
      </c>
      <c r="F39" s="20"/>
      <c r="G39" s="30">
        <v>13</v>
      </c>
      <c r="H39" s="20"/>
      <c r="I39" s="20"/>
      <c r="R39" s="20"/>
      <c r="S39" s="20"/>
      <c r="T39" s="20"/>
      <c r="U39" s="20"/>
      <c r="V39" s="20"/>
      <c r="W39" s="20"/>
      <c r="AB39" s="9">
        <f t="shared" si="6"/>
        <v>0</v>
      </c>
      <c r="AC39" s="9">
        <f t="shared" si="7"/>
        <v>0</v>
      </c>
    </row>
    <row r="40" spans="1:29" ht="12.75">
      <c r="A40" s="69" t="s">
        <v>172</v>
      </c>
      <c r="B40" s="30" t="s">
        <v>22</v>
      </c>
      <c r="C40" s="57">
        <v>1</v>
      </c>
      <c r="D40" s="58">
        <f t="shared" si="4"/>
        <v>7</v>
      </c>
      <c r="E40" s="24">
        <f t="shared" si="5"/>
        <v>2</v>
      </c>
      <c r="F40" s="30">
        <v>11</v>
      </c>
      <c r="G40" s="14">
        <v>3</v>
      </c>
      <c r="H40" s="20"/>
      <c r="I40" s="20"/>
      <c r="R40" s="20"/>
      <c r="S40" s="20"/>
      <c r="T40" s="20"/>
      <c r="U40" s="20"/>
      <c r="V40" s="20"/>
      <c r="W40" s="20"/>
      <c r="AB40" s="9">
        <f t="shared" si="6"/>
        <v>1</v>
      </c>
      <c r="AC40" s="9">
        <f t="shared" si="7"/>
        <v>1</v>
      </c>
    </row>
    <row r="41" spans="1:29" ht="12.75">
      <c r="A41" t="s">
        <v>168</v>
      </c>
      <c r="B41" s="66" t="s">
        <v>48</v>
      </c>
      <c r="C41" s="20"/>
      <c r="D41" s="58">
        <f t="shared" si="4"/>
        <v>14</v>
      </c>
      <c r="E41" s="24">
        <f t="shared" si="5"/>
        <v>1</v>
      </c>
      <c r="F41" s="20"/>
      <c r="G41" s="30">
        <v>14</v>
      </c>
      <c r="H41" s="20"/>
      <c r="I41" s="20"/>
      <c r="R41" s="20"/>
      <c r="S41" s="20"/>
      <c r="T41" s="20"/>
      <c r="U41" s="20"/>
      <c r="V41" s="20"/>
      <c r="W41" s="20"/>
      <c r="AB41" s="9">
        <f t="shared" si="6"/>
        <v>0</v>
      </c>
      <c r="AC41" s="9">
        <f t="shared" si="7"/>
        <v>0</v>
      </c>
    </row>
    <row r="42" spans="1:29" ht="12.75">
      <c r="A42" s="70" t="s">
        <v>153</v>
      </c>
      <c r="B42" s="66" t="s">
        <v>36</v>
      </c>
      <c r="D42" s="58">
        <f t="shared" si="4"/>
        <v>21</v>
      </c>
      <c r="E42" s="24">
        <f t="shared" si="5"/>
        <v>1</v>
      </c>
      <c r="F42" s="30">
        <v>21</v>
      </c>
      <c r="J42" s="24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24"/>
      <c r="AB42" s="9">
        <f t="shared" si="6"/>
        <v>0</v>
      </c>
      <c r="AC42" s="9">
        <f t="shared" si="7"/>
        <v>0</v>
      </c>
    </row>
    <row r="43" spans="1:29" ht="12.75">
      <c r="A43" t="s">
        <v>174</v>
      </c>
      <c r="B43" s="66" t="s">
        <v>19</v>
      </c>
      <c r="C43" s="20"/>
      <c r="D43" s="58">
        <f t="shared" si="4"/>
        <v>19</v>
      </c>
      <c r="E43" s="24">
        <f t="shared" si="5"/>
        <v>1</v>
      </c>
      <c r="F43" s="20"/>
      <c r="G43" s="30">
        <v>19</v>
      </c>
      <c r="H43" s="20"/>
      <c r="I43" s="20"/>
      <c r="R43" s="20"/>
      <c r="S43" s="20"/>
      <c r="T43" s="20"/>
      <c r="U43" s="20"/>
      <c r="V43" s="20"/>
      <c r="W43" s="20"/>
      <c r="AB43" s="9">
        <f t="shared" si="6"/>
        <v>0</v>
      </c>
      <c r="AC43" s="9">
        <f t="shared" si="7"/>
        <v>0</v>
      </c>
    </row>
    <row r="44" spans="1:29" ht="12.75">
      <c r="A44" t="s">
        <v>179</v>
      </c>
      <c r="B44" s="66" t="s">
        <v>29</v>
      </c>
      <c r="C44" s="20"/>
      <c r="D44" s="58">
        <f t="shared" si="4"/>
        <v>20</v>
      </c>
      <c r="E44" s="24">
        <f t="shared" si="5"/>
        <v>1</v>
      </c>
      <c r="F44" s="20"/>
      <c r="G44" s="30">
        <v>20</v>
      </c>
      <c r="H44" s="20"/>
      <c r="I44" s="20"/>
      <c r="R44" s="20"/>
      <c r="S44" s="20"/>
      <c r="T44" s="20"/>
      <c r="U44" s="20"/>
      <c r="V44" s="20"/>
      <c r="W44" s="20"/>
      <c r="AB44" s="9">
        <f t="shared" si="6"/>
        <v>0</v>
      </c>
      <c r="AC44" s="9">
        <f t="shared" si="7"/>
        <v>0</v>
      </c>
    </row>
    <row r="45" spans="1:29" ht="12.75">
      <c r="A45" t="s">
        <v>185</v>
      </c>
      <c r="B45" s="66" t="s">
        <v>45</v>
      </c>
      <c r="C45" s="20"/>
      <c r="D45" s="58">
        <f t="shared" si="4"/>
        <v>5</v>
      </c>
      <c r="E45" s="24">
        <f t="shared" si="5"/>
        <v>1</v>
      </c>
      <c r="F45" s="20"/>
      <c r="G45" s="30">
        <v>5</v>
      </c>
      <c r="H45" s="20"/>
      <c r="I45" s="20"/>
      <c r="R45" s="20"/>
      <c r="S45" s="20"/>
      <c r="T45" s="20"/>
      <c r="U45" s="20"/>
      <c r="V45" s="20"/>
      <c r="W45" s="20"/>
      <c r="AB45" s="9">
        <f t="shared" si="6"/>
        <v>1</v>
      </c>
      <c r="AC45" s="9">
        <f t="shared" si="7"/>
        <v>1</v>
      </c>
    </row>
    <row r="46" spans="1:29" ht="12.75">
      <c r="A46" s="71" t="s">
        <v>154</v>
      </c>
      <c r="B46" s="66" t="s">
        <v>21</v>
      </c>
      <c r="D46" s="58">
        <f t="shared" si="4"/>
        <v>22</v>
      </c>
      <c r="E46" s="24">
        <f t="shared" si="5"/>
        <v>1</v>
      </c>
      <c r="F46" s="30">
        <v>22</v>
      </c>
      <c r="J46" s="24"/>
      <c r="K46" s="24"/>
      <c r="L46" s="24"/>
      <c r="M46" s="24"/>
      <c r="N46" s="24"/>
      <c r="O46" s="24"/>
      <c r="P46" s="24"/>
      <c r="Q46" s="58"/>
      <c r="R46" s="58"/>
      <c r="S46" s="58"/>
      <c r="T46" s="58"/>
      <c r="U46" s="58"/>
      <c r="V46" s="58"/>
      <c r="W46" s="58"/>
      <c r="X46" s="58"/>
      <c r="Y46" s="24"/>
      <c r="AB46" s="9">
        <f t="shared" si="6"/>
        <v>0</v>
      </c>
      <c r="AC46" s="9">
        <f t="shared" si="7"/>
        <v>0</v>
      </c>
    </row>
    <row r="47" spans="1:29" ht="12.75">
      <c r="A47" t="s">
        <v>184</v>
      </c>
      <c r="B47" s="66" t="s">
        <v>167</v>
      </c>
      <c r="C47" s="20"/>
      <c r="D47" s="58">
        <f t="shared" si="4"/>
        <v>28</v>
      </c>
      <c r="E47" s="24">
        <f t="shared" si="5"/>
        <v>1</v>
      </c>
      <c r="F47" s="20"/>
      <c r="G47" s="30">
        <v>28</v>
      </c>
      <c r="H47" s="20"/>
      <c r="I47" s="20"/>
      <c r="R47" s="20"/>
      <c r="S47" s="20"/>
      <c r="T47" s="20"/>
      <c r="U47" s="20"/>
      <c r="V47" s="20"/>
      <c r="W47" s="20"/>
      <c r="AB47" s="9">
        <f t="shared" si="6"/>
        <v>0</v>
      </c>
      <c r="AC47" s="9">
        <f t="shared" si="7"/>
        <v>0</v>
      </c>
    </row>
    <row r="48" spans="1:29" ht="12.75">
      <c r="A48" t="s">
        <v>138</v>
      </c>
      <c r="B48" s="9" t="s">
        <v>30</v>
      </c>
      <c r="D48" s="58">
        <f t="shared" si="4"/>
        <v>5</v>
      </c>
      <c r="E48" s="24">
        <f t="shared" si="5"/>
        <v>1</v>
      </c>
      <c r="F48" s="30">
        <v>5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24"/>
      <c r="AB48" s="9">
        <f t="shared" si="6"/>
        <v>1</v>
      </c>
      <c r="AC48" s="9">
        <f t="shared" si="7"/>
        <v>1</v>
      </c>
    </row>
    <row r="49" spans="1:29" ht="12.75">
      <c r="A49" t="s">
        <v>182</v>
      </c>
      <c r="B49" s="66" t="s">
        <v>43</v>
      </c>
      <c r="C49" s="20"/>
      <c r="D49" s="58">
        <f t="shared" si="4"/>
        <v>16</v>
      </c>
      <c r="E49" s="24">
        <f t="shared" si="5"/>
        <v>1</v>
      </c>
      <c r="F49" s="20"/>
      <c r="G49" s="30">
        <v>16</v>
      </c>
      <c r="H49" s="20"/>
      <c r="I49" s="20"/>
      <c r="R49" s="20"/>
      <c r="S49" s="20"/>
      <c r="T49" s="20"/>
      <c r="U49" s="20"/>
      <c r="V49" s="20"/>
      <c r="W49" s="20"/>
      <c r="AB49" s="9">
        <f t="shared" si="6"/>
        <v>0</v>
      </c>
      <c r="AC49" s="9">
        <f t="shared" si="7"/>
        <v>0</v>
      </c>
    </row>
    <row r="50" spans="1:29" ht="12.75">
      <c r="A50" t="s">
        <v>183</v>
      </c>
      <c r="B50" s="66" t="s">
        <v>43</v>
      </c>
      <c r="C50" s="20"/>
      <c r="D50" s="58">
        <f t="shared" si="4"/>
        <v>16.5</v>
      </c>
      <c r="E50" s="24">
        <f t="shared" si="5"/>
        <v>2</v>
      </c>
      <c r="F50" s="20">
        <v>12</v>
      </c>
      <c r="G50" s="30">
        <v>21</v>
      </c>
      <c r="H50" s="20"/>
      <c r="I50" s="20"/>
      <c r="R50" s="20"/>
      <c r="S50" s="20"/>
      <c r="T50" s="20"/>
      <c r="U50" s="20"/>
      <c r="V50" s="20"/>
      <c r="W50" s="20"/>
      <c r="AB50" s="9">
        <f t="shared" si="6"/>
        <v>0</v>
      </c>
      <c r="AC50" s="9">
        <f t="shared" si="7"/>
        <v>0</v>
      </c>
    </row>
    <row r="51" spans="1:29" ht="12.75">
      <c r="A51" t="s">
        <v>192</v>
      </c>
      <c r="B51" s="66" t="s">
        <v>24</v>
      </c>
      <c r="C51" s="20"/>
      <c r="D51" s="58">
        <f t="shared" si="4"/>
        <v>24</v>
      </c>
      <c r="E51" s="24">
        <f t="shared" si="5"/>
        <v>1</v>
      </c>
      <c r="F51" s="20"/>
      <c r="G51" s="30">
        <v>24</v>
      </c>
      <c r="H51" s="20"/>
      <c r="I51" s="20"/>
      <c r="R51" s="20"/>
      <c r="S51" s="20"/>
      <c r="T51" s="20"/>
      <c r="U51" s="20"/>
      <c r="V51" s="20"/>
      <c r="W51" s="20"/>
      <c r="AB51" s="9">
        <f t="shared" si="6"/>
        <v>0</v>
      </c>
      <c r="AC51" s="9">
        <f t="shared" si="7"/>
        <v>0</v>
      </c>
    </row>
    <row r="52" spans="1:29" ht="12.75">
      <c r="A52" s="20"/>
      <c r="C52" s="20"/>
      <c r="D52" s="20"/>
      <c r="E52" s="20"/>
      <c r="F52" s="20"/>
      <c r="G52" s="20"/>
      <c r="H52" s="20"/>
      <c r="I52" s="20"/>
      <c r="R52" s="20"/>
      <c r="S52" s="20"/>
      <c r="T52" s="20"/>
      <c r="U52" s="20"/>
      <c r="V52" s="20"/>
      <c r="W52" s="20"/>
      <c r="AB52" s="9">
        <f aca="true" t="shared" si="8" ref="AB52:AB99">COUNTIF(F52:AA52,"&lt;6")</f>
        <v>0</v>
      </c>
      <c r="AC52" s="9">
        <f aca="true" t="shared" si="9" ref="AC52:AC99">COUNTIF(F52:AA52,"&lt;11")</f>
        <v>0</v>
      </c>
    </row>
    <row r="53" spans="1:29" ht="12.75">
      <c r="A53" s="20"/>
      <c r="C53" s="20"/>
      <c r="D53" s="20"/>
      <c r="E53" s="20"/>
      <c r="F53" s="20"/>
      <c r="G53" s="20"/>
      <c r="H53" s="20"/>
      <c r="I53" s="20"/>
      <c r="R53" s="20"/>
      <c r="S53" s="20"/>
      <c r="T53" s="20"/>
      <c r="U53" s="20"/>
      <c r="V53" s="20"/>
      <c r="W53" s="20"/>
      <c r="AB53" s="9">
        <f t="shared" si="8"/>
        <v>0</v>
      </c>
      <c r="AC53" s="9">
        <f t="shared" si="9"/>
        <v>0</v>
      </c>
    </row>
    <row r="54" spans="1:29" ht="12.75">
      <c r="A54" s="20"/>
      <c r="C54" s="20"/>
      <c r="D54" s="20"/>
      <c r="E54" s="20"/>
      <c r="F54" s="20"/>
      <c r="G54" s="20"/>
      <c r="H54" s="20"/>
      <c r="I54" s="20"/>
      <c r="R54" s="20"/>
      <c r="S54" s="20"/>
      <c r="T54" s="20"/>
      <c r="U54" s="20"/>
      <c r="V54" s="20"/>
      <c r="W54" s="20"/>
      <c r="AB54" s="9">
        <f t="shared" si="8"/>
        <v>0</v>
      </c>
      <c r="AC54" s="9">
        <f t="shared" si="9"/>
        <v>0</v>
      </c>
    </row>
    <row r="55" spans="1:29" ht="12.75">
      <c r="A55" s="20"/>
      <c r="C55" s="20"/>
      <c r="D55" s="20"/>
      <c r="E55" s="20"/>
      <c r="F55" s="20"/>
      <c r="G55" s="20"/>
      <c r="H55" s="20"/>
      <c r="I55" s="20"/>
      <c r="R55" s="20"/>
      <c r="S55" s="20"/>
      <c r="T55" s="20"/>
      <c r="U55" s="20"/>
      <c r="V55" s="20"/>
      <c r="W55" s="20"/>
      <c r="AB55" s="9">
        <f t="shared" si="8"/>
        <v>0</v>
      </c>
      <c r="AC55" s="9">
        <f t="shared" si="9"/>
        <v>0</v>
      </c>
    </row>
    <row r="56" spans="1:29" ht="12.75">
      <c r="A56" s="20"/>
      <c r="C56" s="20"/>
      <c r="D56" s="20"/>
      <c r="E56" s="20"/>
      <c r="F56" s="20"/>
      <c r="G56" s="20"/>
      <c r="H56" s="20"/>
      <c r="I56" s="20"/>
      <c r="R56" s="20"/>
      <c r="S56" s="20"/>
      <c r="T56" s="20"/>
      <c r="U56" s="20"/>
      <c r="V56" s="20"/>
      <c r="W56" s="20"/>
      <c r="AB56" s="9">
        <f t="shared" si="8"/>
        <v>0</v>
      </c>
      <c r="AC56" s="9">
        <f t="shared" si="9"/>
        <v>0</v>
      </c>
    </row>
    <row r="57" spans="1:29" ht="12.75">
      <c r="A57" s="20"/>
      <c r="C57" s="20"/>
      <c r="D57" s="20"/>
      <c r="E57" s="20"/>
      <c r="F57" s="20"/>
      <c r="G57" s="20"/>
      <c r="H57" s="20"/>
      <c r="I57" s="20"/>
      <c r="R57" s="20"/>
      <c r="S57" s="20"/>
      <c r="T57" s="20"/>
      <c r="U57" s="20"/>
      <c r="V57" s="20"/>
      <c r="W57" s="20"/>
      <c r="AB57" s="9">
        <f t="shared" si="8"/>
        <v>0</v>
      </c>
      <c r="AC57" s="9">
        <f t="shared" si="9"/>
        <v>0</v>
      </c>
    </row>
    <row r="58" spans="1:29" ht="12.75">
      <c r="A58" s="20"/>
      <c r="C58" s="20"/>
      <c r="D58" s="20"/>
      <c r="E58" s="20"/>
      <c r="F58" s="20"/>
      <c r="G58" s="20"/>
      <c r="H58" s="20"/>
      <c r="I58" s="20"/>
      <c r="R58" s="20"/>
      <c r="S58" s="20"/>
      <c r="T58" s="20"/>
      <c r="U58" s="20"/>
      <c r="V58" s="20"/>
      <c r="W58" s="20"/>
      <c r="AB58" s="9">
        <f t="shared" si="8"/>
        <v>0</v>
      </c>
      <c r="AC58" s="9">
        <f t="shared" si="9"/>
        <v>0</v>
      </c>
    </row>
    <row r="59" spans="1:29" ht="12.75">
      <c r="A59" s="20"/>
      <c r="C59" s="20"/>
      <c r="D59" s="20"/>
      <c r="E59" s="20"/>
      <c r="F59" s="20"/>
      <c r="G59" s="20"/>
      <c r="H59" s="20"/>
      <c r="I59" s="20"/>
      <c r="R59" s="20"/>
      <c r="S59" s="20"/>
      <c r="T59" s="20"/>
      <c r="U59" s="20"/>
      <c r="V59" s="20"/>
      <c r="W59" s="20"/>
      <c r="AB59" s="9">
        <f t="shared" si="8"/>
        <v>0</v>
      </c>
      <c r="AC59" s="9">
        <f t="shared" si="9"/>
        <v>0</v>
      </c>
    </row>
    <row r="60" spans="1:29" ht="12.75">
      <c r="A60" s="20"/>
      <c r="C60" s="20"/>
      <c r="D60" s="20"/>
      <c r="E60" s="20"/>
      <c r="F60" s="20"/>
      <c r="G60" s="20"/>
      <c r="H60" s="20"/>
      <c r="I60" s="20"/>
      <c r="R60" s="20"/>
      <c r="S60" s="20"/>
      <c r="T60" s="20"/>
      <c r="U60" s="20"/>
      <c r="V60" s="20"/>
      <c r="W60" s="20"/>
      <c r="AB60" s="9">
        <f t="shared" si="8"/>
        <v>0</v>
      </c>
      <c r="AC60" s="9">
        <f t="shared" si="9"/>
        <v>0</v>
      </c>
    </row>
    <row r="61" spans="1:29" ht="12.75">
      <c r="A61" s="20"/>
      <c r="C61" s="20"/>
      <c r="D61" s="20"/>
      <c r="E61" s="20"/>
      <c r="F61" s="20"/>
      <c r="G61" s="20"/>
      <c r="H61" s="20"/>
      <c r="I61" s="20"/>
      <c r="R61" s="20"/>
      <c r="S61" s="20"/>
      <c r="T61" s="20"/>
      <c r="U61" s="20"/>
      <c r="V61" s="20"/>
      <c r="W61" s="20"/>
      <c r="AB61" s="9">
        <f t="shared" si="8"/>
        <v>0</v>
      </c>
      <c r="AC61" s="9">
        <f t="shared" si="9"/>
        <v>0</v>
      </c>
    </row>
    <row r="62" spans="1:29" ht="12.75">
      <c r="A62" s="20"/>
      <c r="C62" s="20"/>
      <c r="D62" s="20"/>
      <c r="E62" s="20"/>
      <c r="F62" s="20"/>
      <c r="G62" s="20"/>
      <c r="H62" s="20"/>
      <c r="I62" s="20"/>
      <c r="R62" s="20"/>
      <c r="S62" s="20"/>
      <c r="T62" s="20"/>
      <c r="U62" s="20"/>
      <c r="V62" s="20"/>
      <c r="W62" s="20"/>
      <c r="AB62" s="9">
        <f t="shared" si="8"/>
        <v>0</v>
      </c>
      <c r="AC62" s="9">
        <f t="shared" si="9"/>
        <v>0</v>
      </c>
    </row>
    <row r="63" spans="1:29" ht="12.75">
      <c r="A63" s="20"/>
      <c r="C63" s="20"/>
      <c r="D63" s="20"/>
      <c r="E63" s="20"/>
      <c r="F63" s="20"/>
      <c r="G63" s="20"/>
      <c r="H63" s="20"/>
      <c r="I63" s="20"/>
      <c r="R63" s="20"/>
      <c r="S63" s="20"/>
      <c r="T63" s="20"/>
      <c r="U63" s="20"/>
      <c r="V63" s="20"/>
      <c r="W63" s="20"/>
      <c r="AB63" s="9">
        <f t="shared" si="8"/>
        <v>0</v>
      </c>
      <c r="AC63" s="9">
        <f t="shared" si="9"/>
        <v>0</v>
      </c>
    </row>
    <row r="64" spans="1:29" ht="12.75">
      <c r="A64" s="20"/>
      <c r="C64" s="20"/>
      <c r="D64" s="20"/>
      <c r="E64" s="20"/>
      <c r="F64" s="20"/>
      <c r="G64" s="20"/>
      <c r="H64" s="20"/>
      <c r="I64" s="20"/>
      <c r="R64" s="20"/>
      <c r="S64" s="20"/>
      <c r="T64" s="20"/>
      <c r="U64" s="20"/>
      <c r="V64" s="20"/>
      <c r="W64" s="20"/>
      <c r="AB64" s="9">
        <f t="shared" si="8"/>
        <v>0</v>
      </c>
      <c r="AC64" s="9">
        <f t="shared" si="9"/>
        <v>0</v>
      </c>
    </row>
    <row r="65" spans="1:29" ht="12.75">
      <c r="A65" s="20"/>
      <c r="C65" s="20"/>
      <c r="D65" s="20"/>
      <c r="E65" s="20"/>
      <c r="F65" s="20"/>
      <c r="G65" s="20"/>
      <c r="H65" s="20"/>
      <c r="I65" s="20"/>
      <c r="R65" s="20"/>
      <c r="S65" s="20"/>
      <c r="T65" s="20"/>
      <c r="U65" s="20"/>
      <c r="V65" s="20"/>
      <c r="W65" s="20"/>
      <c r="AB65" s="9">
        <f t="shared" si="8"/>
        <v>0</v>
      </c>
      <c r="AC65" s="9">
        <f t="shared" si="9"/>
        <v>0</v>
      </c>
    </row>
    <row r="66" spans="1:29" ht="12.75">
      <c r="A66" s="20"/>
      <c r="C66" s="20"/>
      <c r="D66" s="20"/>
      <c r="E66" s="20"/>
      <c r="F66" s="20"/>
      <c r="G66" s="20"/>
      <c r="H66" s="20"/>
      <c r="I66" s="20"/>
      <c r="R66" s="20"/>
      <c r="S66" s="20"/>
      <c r="T66" s="20"/>
      <c r="U66" s="20"/>
      <c r="V66" s="20"/>
      <c r="W66" s="20"/>
      <c r="AB66" s="9">
        <f t="shared" si="8"/>
        <v>0</v>
      </c>
      <c r="AC66" s="9">
        <f t="shared" si="9"/>
        <v>0</v>
      </c>
    </row>
    <row r="67" spans="1:29" ht="12.75">
      <c r="A67" s="20"/>
      <c r="C67" s="20"/>
      <c r="D67" s="20"/>
      <c r="E67" s="20"/>
      <c r="F67" s="20"/>
      <c r="G67" s="20"/>
      <c r="H67" s="20"/>
      <c r="I67" s="20"/>
      <c r="R67" s="20"/>
      <c r="S67" s="20"/>
      <c r="T67" s="20"/>
      <c r="U67" s="20"/>
      <c r="V67" s="20"/>
      <c r="W67" s="20"/>
      <c r="AB67" s="9">
        <f t="shared" si="8"/>
        <v>0</v>
      </c>
      <c r="AC67" s="9">
        <f t="shared" si="9"/>
        <v>0</v>
      </c>
    </row>
    <row r="68" spans="1:29" ht="12.75">
      <c r="A68" s="20"/>
      <c r="C68" s="20"/>
      <c r="D68" s="20"/>
      <c r="E68" s="20"/>
      <c r="F68" s="20"/>
      <c r="G68" s="20"/>
      <c r="H68" s="20"/>
      <c r="I68" s="20"/>
      <c r="R68" s="20"/>
      <c r="S68" s="20"/>
      <c r="T68" s="20"/>
      <c r="U68" s="20"/>
      <c r="V68" s="20"/>
      <c r="W68" s="20"/>
      <c r="AB68" s="9">
        <f t="shared" si="8"/>
        <v>0</v>
      </c>
      <c r="AC68" s="9">
        <f t="shared" si="9"/>
        <v>0</v>
      </c>
    </row>
    <row r="69" spans="1:29" ht="12.75">
      <c r="A69" s="20"/>
      <c r="C69" s="20"/>
      <c r="D69" s="20"/>
      <c r="E69" s="20"/>
      <c r="F69" s="20"/>
      <c r="G69" s="20"/>
      <c r="H69" s="20"/>
      <c r="I69" s="20"/>
      <c r="R69" s="20"/>
      <c r="S69" s="20"/>
      <c r="T69" s="20"/>
      <c r="U69" s="20"/>
      <c r="V69" s="20"/>
      <c r="W69" s="20"/>
      <c r="AB69" s="9">
        <f t="shared" si="8"/>
        <v>0</v>
      </c>
      <c r="AC69" s="9">
        <f t="shared" si="9"/>
        <v>0</v>
      </c>
    </row>
    <row r="70" spans="1:29" ht="12.75">
      <c r="A70" s="20"/>
      <c r="C70" s="20"/>
      <c r="D70" s="20"/>
      <c r="E70" s="20"/>
      <c r="F70" s="20"/>
      <c r="G70" s="20"/>
      <c r="H70" s="20"/>
      <c r="I70" s="20"/>
      <c r="R70" s="20"/>
      <c r="S70" s="20"/>
      <c r="T70" s="20"/>
      <c r="U70" s="20"/>
      <c r="V70" s="20"/>
      <c r="W70" s="20"/>
      <c r="AB70" s="9">
        <f t="shared" si="8"/>
        <v>0</v>
      </c>
      <c r="AC70" s="9">
        <f t="shared" si="9"/>
        <v>0</v>
      </c>
    </row>
    <row r="71" spans="1:29" ht="12.75">
      <c r="A71" s="20"/>
      <c r="C71" s="20"/>
      <c r="D71" s="20"/>
      <c r="E71" s="20"/>
      <c r="F71" s="20"/>
      <c r="G71" s="20"/>
      <c r="H71" s="20"/>
      <c r="I71" s="20"/>
      <c r="R71" s="20"/>
      <c r="S71" s="20"/>
      <c r="T71" s="20"/>
      <c r="U71" s="20"/>
      <c r="V71" s="20"/>
      <c r="W71" s="20"/>
      <c r="AB71" s="9">
        <f t="shared" si="8"/>
        <v>0</v>
      </c>
      <c r="AC71" s="9">
        <f t="shared" si="9"/>
        <v>0</v>
      </c>
    </row>
    <row r="72" spans="1:29" ht="12.75">
      <c r="A72" s="20"/>
      <c r="C72" s="20"/>
      <c r="D72" s="20"/>
      <c r="E72" s="20"/>
      <c r="F72" s="20"/>
      <c r="G72" s="20"/>
      <c r="H72" s="20"/>
      <c r="I72" s="20"/>
      <c r="R72" s="20"/>
      <c r="S72" s="20"/>
      <c r="T72" s="20"/>
      <c r="U72" s="20"/>
      <c r="V72" s="20"/>
      <c r="W72" s="20"/>
      <c r="AB72" s="9">
        <f t="shared" si="8"/>
        <v>0</v>
      </c>
      <c r="AC72" s="9">
        <f t="shared" si="9"/>
        <v>0</v>
      </c>
    </row>
    <row r="73" spans="1:29" ht="12.75">
      <c r="A73" s="20"/>
      <c r="C73" s="20"/>
      <c r="D73" s="20"/>
      <c r="E73" s="20"/>
      <c r="F73" s="20"/>
      <c r="G73" s="20"/>
      <c r="H73" s="20"/>
      <c r="I73" s="20"/>
      <c r="R73" s="20"/>
      <c r="S73" s="20"/>
      <c r="T73" s="20"/>
      <c r="U73" s="20"/>
      <c r="V73" s="20"/>
      <c r="W73" s="20"/>
      <c r="AB73" s="9">
        <f t="shared" si="8"/>
        <v>0</v>
      </c>
      <c r="AC73" s="9">
        <f t="shared" si="9"/>
        <v>0</v>
      </c>
    </row>
    <row r="74" spans="1:29" ht="12.75">
      <c r="A74" s="20"/>
      <c r="C74" s="20"/>
      <c r="D74" s="20"/>
      <c r="E74" s="20"/>
      <c r="F74" s="20"/>
      <c r="G74" s="20"/>
      <c r="H74" s="20"/>
      <c r="I74" s="20"/>
      <c r="R74" s="20"/>
      <c r="S74" s="20"/>
      <c r="T74" s="20"/>
      <c r="U74" s="20"/>
      <c r="V74" s="20"/>
      <c r="W74" s="20"/>
      <c r="AB74" s="9">
        <f t="shared" si="8"/>
        <v>0</v>
      </c>
      <c r="AC74" s="9">
        <f t="shared" si="9"/>
        <v>0</v>
      </c>
    </row>
    <row r="75" spans="1:29" ht="12.75">
      <c r="A75" s="20"/>
      <c r="C75" s="20"/>
      <c r="D75" s="20"/>
      <c r="E75" s="20"/>
      <c r="F75" s="20"/>
      <c r="G75" s="20"/>
      <c r="H75" s="20"/>
      <c r="I75" s="20"/>
      <c r="R75" s="20"/>
      <c r="S75" s="20"/>
      <c r="T75" s="20"/>
      <c r="U75" s="20"/>
      <c r="V75" s="20"/>
      <c r="W75" s="20"/>
      <c r="AB75" s="9">
        <f t="shared" si="8"/>
        <v>0</v>
      </c>
      <c r="AC75" s="9">
        <f t="shared" si="9"/>
        <v>0</v>
      </c>
    </row>
    <row r="76" spans="1:29" ht="12.75">
      <c r="A76" s="20"/>
      <c r="C76" s="20"/>
      <c r="D76" s="20"/>
      <c r="E76" s="20"/>
      <c r="F76" s="20"/>
      <c r="G76" s="20"/>
      <c r="H76" s="20"/>
      <c r="I76" s="20"/>
      <c r="R76" s="20"/>
      <c r="S76" s="20"/>
      <c r="T76" s="20"/>
      <c r="U76" s="20"/>
      <c r="V76" s="20"/>
      <c r="W76" s="20"/>
      <c r="AB76" s="9">
        <f t="shared" si="8"/>
        <v>0</v>
      </c>
      <c r="AC76" s="9">
        <f t="shared" si="9"/>
        <v>0</v>
      </c>
    </row>
    <row r="77" spans="1:29" ht="12.75">
      <c r="A77" s="20"/>
      <c r="C77" s="20"/>
      <c r="D77" s="20"/>
      <c r="E77" s="20"/>
      <c r="F77" s="20"/>
      <c r="G77" s="20"/>
      <c r="H77" s="20"/>
      <c r="I77" s="20"/>
      <c r="R77" s="20"/>
      <c r="S77" s="20"/>
      <c r="T77" s="20"/>
      <c r="U77" s="20"/>
      <c r="V77" s="20"/>
      <c r="W77" s="20"/>
      <c r="AB77" s="9">
        <f t="shared" si="8"/>
        <v>0</v>
      </c>
      <c r="AC77" s="9">
        <f t="shared" si="9"/>
        <v>0</v>
      </c>
    </row>
    <row r="78" spans="1:29" ht="12.75">
      <c r="A78" s="20"/>
      <c r="C78" s="20"/>
      <c r="D78" s="20"/>
      <c r="E78" s="20"/>
      <c r="F78" s="20"/>
      <c r="G78" s="20"/>
      <c r="H78" s="20"/>
      <c r="I78" s="20"/>
      <c r="R78" s="20"/>
      <c r="S78" s="20"/>
      <c r="T78" s="20"/>
      <c r="U78" s="20"/>
      <c r="V78" s="20"/>
      <c r="W78" s="20"/>
      <c r="AB78" s="9">
        <f t="shared" si="8"/>
        <v>0</v>
      </c>
      <c r="AC78" s="9">
        <f t="shared" si="9"/>
        <v>0</v>
      </c>
    </row>
    <row r="79" spans="1:29" ht="12.75">
      <c r="A79" s="20"/>
      <c r="C79" s="20"/>
      <c r="D79" s="20"/>
      <c r="E79" s="20"/>
      <c r="F79" s="20"/>
      <c r="G79" s="20"/>
      <c r="H79" s="20"/>
      <c r="I79" s="20"/>
      <c r="R79" s="20"/>
      <c r="S79" s="20"/>
      <c r="T79" s="20"/>
      <c r="U79" s="20"/>
      <c r="V79" s="20"/>
      <c r="W79" s="20"/>
      <c r="AB79" s="9">
        <f t="shared" si="8"/>
        <v>0</v>
      </c>
      <c r="AC79" s="9">
        <f t="shared" si="9"/>
        <v>0</v>
      </c>
    </row>
    <row r="80" spans="1:29" ht="12.75">
      <c r="A80" s="20"/>
      <c r="C80" s="20"/>
      <c r="D80" s="20"/>
      <c r="E80" s="20"/>
      <c r="F80" s="20"/>
      <c r="G80" s="20"/>
      <c r="H80" s="20"/>
      <c r="I80" s="20"/>
      <c r="R80" s="20"/>
      <c r="S80" s="20"/>
      <c r="T80" s="20"/>
      <c r="U80" s="20"/>
      <c r="V80" s="20"/>
      <c r="W80" s="20"/>
      <c r="AB80" s="9">
        <f t="shared" si="8"/>
        <v>0</v>
      </c>
      <c r="AC80" s="9">
        <f t="shared" si="9"/>
        <v>0</v>
      </c>
    </row>
    <row r="81" spans="1:29" ht="12.75">
      <c r="A81" s="20"/>
      <c r="C81" s="20"/>
      <c r="D81" s="20"/>
      <c r="E81" s="20"/>
      <c r="F81" s="20"/>
      <c r="G81" s="20"/>
      <c r="H81" s="20"/>
      <c r="I81" s="20"/>
      <c r="R81" s="20"/>
      <c r="S81" s="20"/>
      <c r="T81" s="20"/>
      <c r="U81" s="20"/>
      <c r="V81" s="20"/>
      <c r="W81" s="20"/>
      <c r="AB81" s="9">
        <f t="shared" si="8"/>
        <v>0</v>
      </c>
      <c r="AC81" s="9">
        <f t="shared" si="9"/>
        <v>0</v>
      </c>
    </row>
    <row r="82" spans="1:29" ht="12.75">
      <c r="A82" s="20"/>
      <c r="C82" s="20"/>
      <c r="D82" s="20"/>
      <c r="E82" s="20"/>
      <c r="F82" s="20"/>
      <c r="G82" s="20"/>
      <c r="H82" s="20"/>
      <c r="I82" s="20"/>
      <c r="R82" s="20"/>
      <c r="S82" s="20"/>
      <c r="T82" s="20"/>
      <c r="U82" s="20"/>
      <c r="V82" s="20"/>
      <c r="W82" s="20"/>
      <c r="AB82" s="9">
        <f t="shared" si="8"/>
        <v>0</v>
      </c>
      <c r="AC82" s="9">
        <f t="shared" si="9"/>
        <v>0</v>
      </c>
    </row>
    <row r="83" spans="1:29" ht="12.75">
      <c r="A83" s="20"/>
      <c r="C83" s="20"/>
      <c r="D83" s="20"/>
      <c r="E83" s="20"/>
      <c r="F83" s="20"/>
      <c r="G83" s="20"/>
      <c r="H83" s="20"/>
      <c r="I83" s="20"/>
      <c r="R83" s="20"/>
      <c r="S83" s="20"/>
      <c r="T83" s="20"/>
      <c r="U83" s="20"/>
      <c r="V83" s="20"/>
      <c r="W83" s="20"/>
      <c r="AB83" s="9">
        <f t="shared" si="8"/>
        <v>0</v>
      </c>
      <c r="AC83" s="9">
        <f t="shared" si="9"/>
        <v>0</v>
      </c>
    </row>
    <row r="84" spans="1:29" ht="12.75">
      <c r="A84" s="20"/>
      <c r="C84" s="20"/>
      <c r="D84" s="20"/>
      <c r="E84" s="20"/>
      <c r="F84" s="20"/>
      <c r="G84" s="20"/>
      <c r="H84" s="20"/>
      <c r="I84" s="20"/>
      <c r="R84" s="20"/>
      <c r="S84" s="20"/>
      <c r="T84" s="20"/>
      <c r="U84" s="20"/>
      <c r="V84" s="20"/>
      <c r="W84" s="20"/>
      <c r="AB84" s="9">
        <f t="shared" si="8"/>
        <v>0</v>
      </c>
      <c r="AC84" s="9">
        <f t="shared" si="9"/>
        <v>0</v>
      </c>
    </row>
    <row r="85" spans="1:29" ht="12.75">
      <c r="A85" s="20"/>
      <c r="C85" s="20"/>
      <c r="D85" s="20"/>
      <c r="E85" s="20"/>
      <c r="F85" s="20"/>
      <c r="G85" s="20"/>
      <c r="H85" s="20"/>
      <c r="I85" s="20"/>
      <c r="R85" s="20"/>
      <c r="S85" s="20"/>
      <c r="T85" s="20"/>
      <c r="U85" s="20"/>
      <c r="V85" s="20"/>
      <c r="W85" s="20"/>
      <c r="AB85" s="9">
        <f t="shared" si="8"/>
        <v>0</v>
      </c>
      <c r="AC85" s="9">
        <f t="shared" si="9"/>
        <v>0</v>
      </c>
    </row>
    <row r="86" spans="1:29" ht="12.75">
      <c r="A86" s="20"/>
      <c r="C86" s="20"/>
      <c r="D86" s="20"/>
      <c r="E86" s="20"/>
      <c r="F86" s="20"/>
      <c r="G86" s="20"/>
      <c r="H86" s="20"/>
      <c r="I86" s="20"/>
      <c r="R86" s="20"/>
      <c r="S86" s="20"/>
      <c r="T86" s="20"/>
      <c r="U86" s="20"/>
      <c r="V86" s="20"/>
      <c r="W86" s="20"/>
      <c r="AB86" s="9">
        <f t="shared" si="8"/>
        <v>0</v>
      </c>
      <c r="AC86" s="9">
        <f t="shared" si="9"/>
        <v>0</v>
      </c>
    </row>
    <row r="87" spans="1:29" ht="12.75">
      <c r="A87" s="20"/>
      <c r="C87" s="20"/>
      <c r="D87" s="20"/>
      <c r="E87" s="20"/>
      <c r="F87" s="20"/>
      <c r="G87" s="20"/>
      <c r="H87" s="20"/>
      <c r="I87" s="20"/>
      <c r="R87" s="20"/>
      <c r="S87" s="20"/>
      <c r="T87" s="20"/>
      <c r="U87" s="20"/>
      <c r="V87" s="20"/>
      <c r="W87" s="20"/>
      <c r="AB87" s="9">
        <f t="shared" si="8"/>
        <v>0</v>
      </c>
      <c r="AC87" s="9">
        <f t="shared" si="9"/>
        <v>0</v>
      </c>
    </row>
    <row r="88" spans="1:29" ht="12.75">
      <c r="A88" s="20"/>
      <c r="C88" s="20"/>
      <c r="D88" s="20"/>
      <c r="E88" s="20"/>
      <c r="F88" s="20"/>
      <c r="G88" s="20"/>
      <c r="H88" s="20"/>
      <c r="I88" s="20"/>
      <c r="R88" s="20"/>
      <c r="S88" s="20"/>
      <c r="T88" s="20"/>
      <c r="U88" s="20"/>
      <c r="V88" s="20"/>
      <c r="W88" s="20"/>
      <c r="AB88" s="9">
        <f t="shared" si="8"/>
        <v>0</v>
      </c>
      <c r="AC88" s="9">
        <f t="shared" si="9"/>
        <v>0</v>
      </c>
    </row>
    <row r="89" spans="1:29" ht="12.75">
      <c r="A89" s="20"/>
      <c r="C89" s="20"/>
      <c r="D89" s="20"/>
      <c r="E89" s="20"/>
      <c r="F89" s="20"/>
      <c r="G89" s="20"/>
      <c r="H89" s="20"/>
      <c r="I89" s="20"/>
      <c r="R89" s="20"/>
      <c r="S89" s="20"/>
      <c r="T89" s="20"/>
      <c r="U89" s="20"/>
      <c r="V89" s="20"/>
      <c r="W89" s="20"/>
      <c r="AB89" s="9">
        <f t="shared" si="8"/>
        <v>0</v>
      </c>
      <c r="AC89" s="9">
        <f t="shared" si="9"/>
        <v>0</v>
      </c>
    </row>
    <row r="90" spans="1:29" ht="12.75">
      <c r="A90" s="20"/>
      <c r="C90" s="20"/>
      <c r="D90" s="20"/>
      <c r="E90" s="20"/>
      <c r="F90" s="20"/>
      <c r="G90" s="20"/>
      <c r="H90" s="20"/>
      <c r="I90" s="20"/>
      <c r="R90" s="20"/>
      <c r="S90" s="20"/>
      <c r="T90" s="20"/>
      <c r="U90" s="20"/>
      <c r="V90" s="20"/>
      <c r="W90" s="20"/>
      <c r="AB90" s="9">
        <f t="shared" si="8"/>
        <v>0</v>
      </c>
      <c r="AC90" s="9">
        <f t="shared" si="9"/>
        <v>0</v>
      </c>
    </row>
    <row r="91" spans="1:29" ht="12.75">
      <c r="A91" s="20"/>
      <c r="C91" s="20"/>
      <c r="D91" s="20"/>
      <c r="E91" s="20"/>
      <c r="F91" s="20"/>
      <c r="G91" s="20"/>
      <c r="H91" s="20"/>
      <c r="I91" s="20"/>
      <c r="R91" s="20"/>
      <c r="S91" s="20"/>
      <c r="T91" s="20"/>
      <c r="U91" s="20"/>
      <c r="V91" s="20"/>
      <c r="W91" s="20"/>
      <c r="AB91" s="9">
        <f t="shared" si="8"/>
        <v>0</v>
      </c>
      <c r="AC91" s="9">
        <f t="shared" si="9"/>
        <v>0</v>
      </c>
    </row>
    <row r="92" spans="1:29" ht="12.75">
      <c r="A92" s="20"/>
      <c r="C92" s="20"/>
      <c r="D92" s="20"/>
      <c r="E92" s="20"/>
      <c r="F92" s="20"/>
      <c r="G92" s="20"/>
      <c r="H92" s="20"/>
      <c r="I92" s="20"/>
      <c r="R92" s="20"/>
      <c r="S92" s="20"/>
      <c r="T92" s="20"/>
      <c r="U92" s="20"/>
      <c r="V92" s="20"/>
      <c r="W92" s="20"/>
      <c r="AB92" s="9">
        <f t="shared" si="8"/>
        <v>0</v>
      </c>
      <c r="AC92" s="9">
        <f t="shared" si="9"/>
        <v>0</v>
      </c>
    </row>
    <row r="93" spans="1:29" ht="12.75">
      <c r="A93" s="20"/>
      <c r="C93" s="20"/>
      <c r="D93" s="20"/>
      <c r="E93" s="20"/>
      <c r="F93" s="20"/>
      <c r="G93" s="20"/>
      <c r="H93" s="20"/>
      <c r="I93" s="20"/>
      <c r="R93" s="20"/>
      <c r="S93" s="20"/>
      <c r="T93" s="20"/>
      <c r="U93" s="20"/>
      <c r="V93" s="20"/>
      <c r="W93" s="20"/>
      <c r="AB93" s="9">
        <f t="shared" si="8"/>
        <v>0</v>
      </c>
      <c r="AC93" s="9">
        <f t="shared" si="9"/>
        <v>0</v>
      </c>
    </row>
    <row r="94" spans="1:29" ht="12.75">
      <c r="A94" s="20"/>
      <c r="C94" s="20"/>
      <c r="D94" s="20"/>
      <c r="E94" s="20"/>
      <c r="F94" s="20"/>
      <c r="G94" s="20"/>
      <c r="H94" s="20"/>
      <c r="I94" s="20"/>
      <c r="R94" s="20"/>
      <c r="S94" s="20"/>
      <c r="T94" s="20"/>
      <c r="U94" s="20"/>
      <c r="V94" s="20"/>
      <c r="W94" s="20"/>
      <c r="AB94" s="9">
        <f t="shared" si="8"/>
        <v>0</v>
      </c>
      <c r="AC94" s="9">
        <f t="shared" si="9"/>
        <v>0</v>
      </c>
    </row>
    <row r="95" spans="1:29" ht="12.75">
      <c r="A95" s="20"/>
      <c r="C95" s="20"/>
      <c r="D95" s="20"/>
      <c r="E95" s="20"/>
      <c r="F95" s="20"/>
      <c r="G95" s="20"/>
      <c r="H95" s="20"/>
      <c r="I95" s="20"/>
      <c r="R95" s="20"/>
      <c r="S95" s="20"/>
      <c r="T95" s="20"/>
      <c r="U95" s="20"/>
      <c r="V95" s="20"/>
      <c r="W95" s="20"/>
      <c r="AB95" s="9">
        <f t="shared" si="8"/>
        <v>0</v>
      </c>
      <c r="AC95" s="9">
        <f t="shared" si="9"/>
        <v>0</v>
      </c>
    </row>
    <row r="96" spans="1:29" ht="12.75">
      <c r="A96" s="20"/>
      <c r="C96" s="20"/>
      <c r="D96" s="20"/>
      <c r="E96" s="20"/>
      <c r="F96" s="20"/>
      <c r="G96" s="20"/>
      <c r="H96" s="20"/>
      <c r="I96" s="20"/>
      <c r="R96" s="20"/>
      <c r="S96" s="20"/>
      <c r="T96" s="20"/>
      <c r="U96" s="20"/>
      <c r="V96" s="20"/>
      <c r="W96" s="20"/>
      <c r="AB96" s="9">
        <f t="shared" si="8"/>
        <v>0</v>
      </c>
      <c r="AC96" s="9">
        <f t="shared" si="9"/>
        <v>0</v>
      </c>
    </row>
    <row r="97" spans="1:29" ht="12.75">
      <c r="A97" s="20"/>
      <c r="C97" s="20"/>
      <c r="D97" s="20"/>
      <c r="E97" s="20"/>
      <c r="F97" s="20"/>
      <c r="G97" s="20"/>
      <c r="H97" s="20"/>
      <c r="I97" s="20"/>
      <c r="R97" s="20"/>
      <c r="S97" s="20"/>
      <c r="T97" s="20"/>
      <c r="U97" s="20"/>
      <c r="V97" s="20"/>
      <c r="W97" s="20"/>
      <c r="AB97" s="9">
        <f t="shared" si="8"/>
        <v>0</v>
      </c>
      <c r="AC97" s="9">
        <f t="shared" si="9"/>
        <v>0</v>
      </c>
    </row>
    <row r="98" spans="1:29" ht="12.75">
      <c r="A98" s="20"/>
      <c r="C98" s="20"/>
      <c r="D98" s="20"/>
      <c r="E98" s="20"/>
      <c r="F98" s="20"/>
      <c r="G98" s="20"/>
      <c r="H98" s="20"/>
      <c r="I98" s="20"/>
      <c r="R98" s="20"/>
      <c r="S98" s="20"/>
      <c r="T98" s="20"/>
      <c r="U98" s="20"/>
      <c r="V98" s="20"/>
      <c r="W98" s="20"/>
      <c r="AB98" s="9">
        <f t="shared" si="8"/>
        <v>0</v>
      </c>
      <c r="AC98" s="9">
        <f t="shared" si="9"/>
        <v>0</v>
      </c>
    </row>
    <row r="99" spans="1:29" ht="12.75">
      <c r="A99" s="20"/>
      <c r="C99" s="20"/>
      <c r="D99" s="20"/>
      <c r="E99" s="20"/>
      <c r="F99" s="20"/>
      <c r="G99" s="20"/>
      <c r="H99" s="20"/>
      <c r="I99" s="20"/>
      <c r="R99" s="20"/>
      <c r="S99" s="20"/>
      <c r="T99" s="20"/>
      <c r="U99" s="20"/>
      <c r="V99" s="20"/>
      <c r="W99" s="20"/>
      <c r="AB99" s="9">
        <f t="shared" si="8"/>
        <v>0</v>
      </c>
      <c r="AC99" s="9">
        <f t="shared" si="9"/>
        <v>0</v>
      </c>
    </row>
    <row r="100" spans="1:29" ht="12.75">
      <c r="A100" s="20"/>
      <c r="C100" s="20"/>
      <c r="D100" s="20"/>
      <c r="E100" s="20"/>
      <c r="F100" s="20"/>
      <c r="G100" s="20"/>
      <c r="H100" s="20"/>
      <c r="I100" s="20"/>
      <c r="R100" s="20"/>
      <c r="S100" s="20"/>
      <c r="T100" s="20"/>
      <c r="U100" s="20"/>
      <c r="V100" s="20"/>
      <c r="W100" s="20"/>
      <c r="AB100" s="9">
        <f aca="true" t="shared" si="10" ref="AB100:AB163">COUNTIF(F100:AA100,"&lt;6")</f>
        <v>0</v>
      </c>
      <c r="AC100" s="9">
        <f aca="true" t="shared" si="11" ref="AC100:AC163">COUNTIF(F100:AA100,"&lt;11")</f>
        <v>0</v>
      </c>
    </row>
    <row r="101" spans="1:29" ht="12.75">
      <c r="A101" s="20"/>
      <c r="C101" s="20"/>
      <c r="D101" s="20"/>
      <c r="E101" s="20"/>
      <c r="F101" s="20"/>
      <c r="G101" s="20"/>
      <c r="H101" s="20"/>
      <c r="I101" s="20"/>
      <c r="R101" s="20"/>
      <c r="S101" s="20"/>
      <c r="T101" s="20"/>
      <c r="U101" s="20"/>
      <c r="V101" s="20"/>
      <c r="W101" s="20"/>
      <c r="AB101" s="9">
        <f t="shared" si="10"/>
        <v>0</v>
      </c>
      <c r="AC101" s="9">
        <f t="shared" si="11"/>
        <v>0</v>
      </c>
    </row>
    <row r="102" spans="1:29" ht="12.75">
      <c r="A102" s="20"/>
      <c r="C102" s="20"/>
      <c r="D102" s="20"/>
      <c r="E102" s="20"/>
      <c r="F102" s="20"/>
      <c r="G102" s="20"/>
      <c r="H102" s="20"/>
      <c r="I102" s="20"/>
      <c r="R102" s="20"/>
      <c r="S102" s="20"/>
      <c r="T102" s="20"/>
      <c r="U102" s="20"/>
      <c r="V102" s="20"/>
      <c r="W102" s="20"/>
      <c r="AB102" s="9">
        <f t="shared" si="10"/>
        <v>0</v>
      </c>
      <c r="AC102" s="9">
        <f t="shared" si="11"/>
        <v>0</v>
      </c>
    </row>
    <row r="103" spans="1:29" ht="12.75">
      <c r="A103" s="20"/>
      <c r="C103" s="20"/>
      <c r="D103" s="20"/>
      <c r="E103" s="20"/>
      <c r="F103" s="20"/>
      <c r="G103" s="20"/>
      <c r="H103" s="20"/>
      <c r="I103" s="20"/>
      <c r="R103" s="20"/>
      <c r="S103" s="20"/>
      <c r="T103" s="20"/>
      <c r="U103" s="20"/>
      <c r="V103" s="20"/>
      <c r="W103" s="20"/>
      <c r="AB103" s="9">
        <f t="shared" si="10"/>
        <v>0</v>
      </c>
      <c r="AC103" s="9">
        <f t="shared" si="11"/>
        <v>0</v>
      </c>
    </row>
    <row r="104" spans="1:29" ht="12.75">
      <c r="A104" s="20"/>
      <c r="C104" s="20"/>
      <c r="D104" s="20"/>
      <c r="E104" s="20"/>
      <c r="F104" s="20"/>
      <c r="G104" s="20"/>
      <c r="H104" s="20"/>
      <c r="I104" s="20"/>
      <c r="R104" s="20"/>
      <c r="S104" s="20"/>
      <c r="T104" s="20"/>
      <c r="U104" s="20"/>
      <c r="V104" s="20"/>
      <c r="W104" s="20"/>
      <c r="AB104" s="9">
        <f t="shared" si="10"/>
        <v>0</v>
      </c>
      <c r="AC104" s="9">
        <f t="shared" si="11"/>
        <v>0</v>
      </c>
    </row>
    <row r="105" spans="1:29" ht="12.75">
      <c r="A105" s="20"/>
      <c r="C105" s="20"/>
      <c r="D105" s="20"/>
      <c r="E105" s="20"/>
      <c r="F105" s="20"/>
      <c r="G105" s="20"/>
      <c r="H105" s="20"/>
      <c r="I105" s="20"/>
      <c r="R105" s="20"/>
      <c r="S105" s="20"/>
      <c r="T105" s="20"/>
      <c r="U105" s="20"/>
      <c r="V105" s="20"/>
      <c r="W105" s="20"/>
      <c r="AB105" s="9">
        <f t="shared" si="10"/>
        <v>0</v>
      </c>
      <c r="AC105" s="9">
        <f t="shared" si="11"/>
        <v>0</v>
      </c>
    </row>
    <row r="106" spans="1:29" ht="12.75">
      <c r="A106" s="20"/>
      <c r="C106" s="20"/>
      <c r="D106" s="20"/>
      <c r="E106" s="20"/>
      <c r="F106" s="20"/>
      <c r="G106" s="20"/>
      <c r="H106" s="20"/>
      <c r="I106" s="20"/>
      <c r="R106" s="20"/>
      <c r="S106" s="20"/>
      <c r="T106" s="20"/>
      <c r="U106" s="20"/>
      <c r="V106" s="20"/>
      <c r="W106" s="20"/>
      <c r="AB106" s="9">
        <f t="shared" si="10"/>
        <v>0</v>
      </c>
      <c r="AC106" s="9">
        <f t="shared" si="11"/>
        <v>0</v>
      </c>
    </row>
    <row r="107" spans="1:29" ht="12.75">
      <c r="A107" s="20"/>
      <c r="C107" s="20"/>
      <c r="D107" s="20"/>
      <c r="E107" s="20"/>
      <c r="F107" s="20"/>
      <c r="G107" s="20"/>
      <c r="H107" s="20"/>
      <c r="I107" s="20"/>
      <c r="R107" s="20"/>
      <c r="S107" s="20"/>
      <c r="T107" s="20"/>
      <c r="U107" s="20"/>
      <c r="V107" s="20"/>
      <c r="W107" s="20"/>
      <c r="AB107" s="9">
        <f t="shared" si="10"/>
        <v>0</v>
      </c>
      <c r="AC107" s="9">
        <f t="shared" si="11"/>
        <v>0</v>
      </c>
    </row>
    <row r="108" spans="1:29" ht="12.75">
      <c r="A108" s="20"/>
      <c r="C108" s="20"/>
      <c r="D108" s="20"/>
      <c r="E108" s="20"/>
      <c r="F108" s="20"/>
      <c r="G108" s="20"/>
      <c r="H108" s="20"/>
      <c r="I108" s="20"/>
      <c r="R108" s="20"/>
      <c r="S108" s="20"/>
      <c r="T108" s="20"/>
      <c r="U108" s="20"/>
      <c r="V108" s="20"/>
      <c r="W108" s="20"/>
      <c r="AB108" s="9">
        <f t="shared" si="10"/>
        <v>0</v>
      </c>
      <c r="AC108" s="9">
        <f t="shared" si="11"/>
        <v>0</v>
      </c>
    </row>
    <row r="109" spans="1:29" ht="12.75">
      <c r="A109" s="20"/>
      <c r="C109" s="20"/>
      <c r="D109" s="20"/>
      <c r="E109" s="20"/>
      <c r="F109" s="20"/>
      <c r="G109" s="20"/>
      <c r="H109" s="20"/>
      <c r="I109" s="20"/>
      <c r="R109" s="20"/>
      <c r="S109" s="20"/>
      <c r="T109" s="20"/>
      <c r="U109" s="20"/>
      <c r="V109" s="20"/>
      <c r="W109" s="20"/>
      <c r="AB109" s="9">
        <f t="shared" si="10"/>
        <v>0</v>
      </c>
      <c r="AC109" s="9">
        <f t="shared" si="11"/>
        <v>0</v>
      </c>
    </row>
    <row r="110" spans="1:29" ht="12.75">
      <c r="A110" s="20"/>
      <c r="C110" s="20"/>
      <c r="D110" s="20"/>
      <c r="E110" s="20"/>
      <c r="F110" s="20"/>
      <c r="G110" s="20"/>
      <c r="H110" s="20"/>
      <c r="I110" s="20"/>
      <c r="R110" s="20"/>
      <c r="S110" s="20"/>
      <c r="T110" s="20"/>
      <c r="U110" s="20"/>
      <c r="V110" s="20"/>
      <c r="W110" s="20"/>
      <c r="AB110" s="9">
        <f t="shared" si="10"/>
        <v>0</v>
      </c>
      <c r="AC110" s="9">
        <f t="shared" si="11"/>
        <v>0</v>
      </c>
    </row>
    <row r="111" spans="1:29" ht="12.75">
      <c r="A111" s="20"/>
      <c r="C111" s="20"/>
      <c r="D111" s="20"/>
      <c r="E111" s="20"/>
      <c r="F111" s="20"/>
      <c r="G111" s="20"/>
      <c r="H111" s="20"/>
      <c r="I111" s="20"/>
      <c r="R111" s="20"/>
      <c r="S111" s="20"/>
      <c r="T111" s="20"/>
      <c r="U111" s="20"/>
      <c r="V111" s="20"/>
      <c r="W111" s="20"/>
      <c r="AB111" s="9">
        <f t="shared" si="10"/>
        <v>0</v>
      </c>
      <c r="AC111" s="9">
        <f t="shared" si="11"/>
        <v>0</v>
      </c>
    </row>
    <row r="112" spans="1:29" ht="12.75">
      <c r="A112" s="20"/>
      <c r="C112" s="20"/>
      <c r="D112" s="20"/>
      <c r="E112" s="20"/>
      <c r="F112" s="20"/>
      <c r="G112" s="20"/>
      <c r="H112" s="20"/>
      <c r="I112" s="20"/>
      <c r="R112" s="20"/>
      <c r="S112" s="20"/>
      <c r="T112" s="20"/>
      <c r="U112" s="20"/>
      <c r="V112" s="20"/>
      <c r="W112" s="20"/>
      <c r="AB112" s="9">
        <f t="shared" si="10"/>
        <v>0</v>
      </c>
      <c r="AC112" s="9">
        <f t="shared" si="11"/>
        <v>0</v>
      </c>
    </row>
    <row r="113" spans="1:29" ht="12.75">
      <c r="A113" s="20"/>
      <c r="C113" s="20"/>
      <c r="D113" s="20"/>
      <c r="E113" s="20"/>
      <c r="F113" s="20"/>
      <c r="G113" s="20"/>
      <c r="H113" s="20"/>
      <c r="I113" s="20"/>
      <c r="R113" s="20"/>
      <c r="S113" s="20"/>
      <c r="T113" s="20"/>
      <c r="U113" s="20"/>
      <c r="V113" s="20"/>
      <c r="W113" s="20"/>
      <c r="AB113" s="9">
        <f t="shared" si="10"/>
        <v>0</v>
      </c>
      <c r="AC113" s="9">
        <f t="shared" si="11"/>
        <v>0</v>
      </c>
    </row>
    <row r="114" spans="1:29" ht="12.75">
      <c r="A114" s="20"/>
      <c r="C114" s="20"/>
      <c r="D114" s="20"/>
      <c r="E114" s="20"/>
      <c r="F114" s="20"/>
      <c r="G114" s="20"/>
      <c r="H114" s="20"/>
      <c r="I114" s="20"/>
      <c r="R114" s="20"/>
      <c r="S114" s="20"/>
      <c r="T114" s="20"/>
      <c r="U114" s="20"/>
      <c r="V114" s="20"/>
      <c r="W114" s="20"/>
      <c r="AB114" s="9">
        <f t="shared" si="10"/>
        <v>0</v>
      </c>
      <c r="AC114" s="9">
        <f t="shared" si="11"/>
        <v>0</v>
      </c>
    </row>
    <row r="115" spans="1:29" ht="12.75">
      <c r="A115" s="20"/>
      <c r="C115" s="20"/>
      <c r="D115" s="20"/>
      <c r="E115" s="20"/>
      <c r="F115" s="20"/>
      <c r="G115" s="20"/>
      <c r="H115" s="20"/>
      <c r="I115" s="20"/>
      <c r="R115" s="20"/>
      <c r="S115" s="20"/>
      <c r="T115" s="20"/>
      <c r="U115" s="20"/>
      <c r="V115" s="20"/>
      <c r="W115" s="20"/>
      <c r="AB115" s="9">
        <f t="shared" si="10"/>
        <v>0</v>
      </c>
      <c r="AC115" s="9">
        <f t="shared" si="11"/>
        <v>0</v>
      </c>
    </row>
    <row r="116" spans="1:29" ht="12.75">
      <c r="A116" s="20"/>
      <c r="C116" s="20"/>
      <c r="D116" s="20"/>
      <c r="E116" s="20"/>
      <c r="F116" s="20"/>
      <c r="G116" s="20"/>
      <c r="H116" s="20"/>
      <c r="I116" s="20"/>
      <c r="R116" s="20"/>
      <c r="S116" s="20"/>
      <c r="T116" s="20"/>
      <c r="U116" s="20"/>
      <c r="V116" s="20"/>
      <c r="W116" s="20"/>
      <c r="AB116" s="9">
        <f t="shared" si="10"/>
        <v>0</v>
      </c>
      <c r="AC116" s="9">
        <f t="shared" si="11"/>
        <v>0</v>
      </c>
    </row>
    <row r="117" spans="1:29" ht="12.75">
      <c r="A117" s="20"/>
      <c r="C117" s="20"/>
      <c r="D117" s="20"/>
      <c r="E117" s="20"/>
      <c r="F117" s="20"/>
      <c r="G117" s="20"/>
      <c r="H117" s="20"/>
      <c r="I117" s="20"/>
      <c r="R117" s="20"/>
      <c r="S117" s="20"/>
      <c r="T117" s="20"/>
      <c r="U117" s="20"/>
      <c r="V117" s="20"/>
      <c r="W117" s="20"/>
      <c r="AB117" s="9">
        <f t="shared" si="10"/>
        <v>0</v>
      </c>
      <c r="AC117" s="9">
        <f t="shared" si="11"/>
        <v>0</v>
      </c>
    </row>
    <row r="118" spans="1:29" ht="12.75">
      <c r="A118" s="20"/>
      <c r="C118" s="20"/>
      <c r="D118" s="20"/>
      <c r="E118" s="20"/>
      <c r="F118" s="20"/>
      <c r="G118" s="20"/>
      <c r="H118" s="20"/>
      <c r="I118" s="20"/>
      <c r="R118" s="20"/>
      <c r="S118" s="20"/>
      <c r="T118" s="20"/>
      <c r="U118" s="20"/>
      <c r="V118" s="20"/>
      <c r="W118" s="20"/>
      <c r="AB118" s="9">
        <f t="shared" si="10"/>
        <v>0</v>
      </c>
      <c r="AC118" s="9">
        <f t="shared" si="11"/>
        <v>0</v>
      </c>
    </row>
    <row r="119" spans="1:29" ht="12.75">
      <c r="A119" s="20"/>
      <c r="C119" s="20"/>
      <c r="D119" s="20"/>
      <c r="E119" s="20"/>
      <c r="F119" s="20"/>
      <c r="G119" s="20"/>
      <c r="H119" s="20"/>
      <c r="I119" s="20"/>
      <c r="R119" s="20"/>
      <c r="S119" s="20"/>
      <c r="T119" s="20"/>
      <c r="U119" s="20"/>
      <c r="V119" s="20"/>
      <c r="W119" s="20"/>
      <c r="AB119" s="9">
        <f t="shared" si="10"/>
        <v>0</v>
      </c>
      <c r="AC119" s="9">
        <f t="shared" si="11"/>
        <v>0</v>
      </c>
    </row>
    <row r="120" spans="1:29" ht="12.75">
      <c r="A120" s="20"/>
      <c r="C120" s="20"/>
      <c r="D120" s="20"/>
      <c r="E120" s="20"/>
      <c r="F120" s="20"/>
      <c r="G120" s="20"/>
      <c r="H120" s="20"/>
      <c r="I120" s="20"/>
      <c r="R120" s="20"/>
      <c r="S120" s="20"/>
      <c r="T120" s="20"/>
      <c r="U120" s="20"/>
      <c r="V120" s="20"/>
      <c r="W120" s="20"/>
      <c r="AB120" s="9">
        <f t="shared" si="10"/>
        <v>0</v>
      </c>
      <c r="AC120" s="9">
        <f t="shared" si="11"/>
        <v>0</v>
      </c>
    </row>
    <row r="121" spans="1:29" ht="12.75">
      <c r="A121" s="20"/>
      <c r="C121" s="20"/>
      <c r="D121" s="20"/>
      <c r="E121" s="20"/>
      <c r="F121" s="20"/>
      <c r="G121" s="20"/>
      <c r="H121" s="20"/>
      <c r="I121" s="20"/>
      <c r="R121" s="20"/>
      <c r="S121" s="20"/>
      <c r="T121" s="20"/>
      <c r="U121" s="20"/>
      <c r="V121" s="20"/>
      <c r="W121" s="20"/>
      <c r="AB121" s="9">
        <f t="shared" si="10"/>
        <v>0</v>
      </c>
      <c r="AC121" s="9">
        <f t="shared" si="11"/>
        <v>0</v>
      </c>
    </row>
    <row r="122" spans="1:29" ht="12.75">
      <c r="A122" s="20"/>
      <c r="C122" s="20"/>
      <c r="D122" s="20"/>
      <c r="E122" s="20"/>
      <c r="F122" s="20"/>
      <c r="G122" s="20"/>
      <c r="H122" s="20"/>
      <c r="I122" s="20"/>
      <c r="R122" s="20"/>
      <c r="S122" s="20"/>
      <c r="T122" s="20"/>
      <c r="U122" s="20"/>
      <c r="V122" s="20"/>
      <c r="W122" s="20"/>
      <c r="AB122" s="9">
        <f t="shared" si="10"/>
        <v>0</v>
      </c>
      <c r="AC122" s="9">
        <f t="shared" si="11"/>
        <v>0</v>
      </c>
    </row>
    <row r="123" spans="1:29" ht="12.75">
      <c r="A123" s="20"/>
      <c r="C123" s="20"/>
      <c r="D123" s="20"/>
      <c r="E123" s="20"/>
      <c r="F123" s="20"/>
      <c r="G123" s="20"/>
      <c r="H123" s="20"/>
      <c r="I123" s="20"/>
      <c r="R123" s="20"/>
      <c r="S123" s="20"/>
      <c r="T123" s="20"/>
      <c r="U123" s="20"/>
      <c r="V123" s="20"/>
      <c r="W123" s="20"/>
      <c r="AB123" s="9">
        <f t="shared" si="10"/>
        <v>0</v>
      </c>
      <c r="AC123" s="9">
        <f t="shared" si="11"/>
        <v>0</v>
      </c>
    </row>
    <row r="124" spans="1:29" ht="12.75">
      <c r="A124" s="20"/>
      <c r="C124" s="20"/>
      <c r="D124" s="20"/>
      <c r="E124" s="20"/>
      <c r="F124" s="20"/>
      <c r="G124" s="20"/>
      <c r="H124" s="20"/>
      <c r="I124" s="20"/>
      <c r="R124" s="20"/>
      <c r="S124" s="20"/>
      <c r="T124" s="20"/>
      <c r="U124" s="20"/>
      <c r="V124" s="20"/>
      <c r="W124" s="20"/>
      <c r="AB124" s="9">
        <f t="shared" si="10"/>
        <v>0</v>
      </c>
      <c r="AC124" s="9">
        <f t="shared" si="11"/>
        <v>0</v>
      </c>
    </row>
    <row r="125" spans="1:29" ht="12.75">
      <c r="A125" s="20"/>
      <c r="C125" s="20"/>
      <c r="D125" s="20"/>
      <c r="E125" s="20"/>
      <c r="F125" s="20"/>
      <c r="G125" s="20"/>
      <c r="H125" s="20"/>
      <c r="I125" s="20"/>
      <c r="R125" s="20"/>
      <c r="S125" s="20"/>
      <c r="T125" s="20"/>
      <c r="U125" s="20"/>
      <c r="V125" s="20"/>
      <c r="W125" s="20"/>
      <c r="AB125" s="9">
        <f t="shared" si="10"/>
        <v>0</v>
      </c>
      <c r="AC125" s="9">
        <f t="shared" si="11"/>
        <v>0</v>
      </c>
    </row>
    <row r="126" spans="1:29" ht="12.75">
      <c r="A126" s="20"/>
      <c r="C126" s="20"/>
      <c r="D126" s="20"/>
      <c r="E126" s="20"/>
      <c r="F126" s="20"/>
      <c r="G126" s="20"/>
      <c r="H126" s="20"/>
      <c r="I126" s="20"/>
      <c r="R126" s="20"/>
      <c r="S126" s="20"/>
      <c r="T126" s="20"/>
      <c r="U126" s="20"/>
      <c r="V126" s="20"/>
      <c r="W126" s="20"/>
      <c r="AB126" s="9">
        <f t="shared" si="10"/>
        <v>0</v>
      </c>
      <c r="AC126" s="9">
        <f t="shared" si="11"/>
        <v>0</v>
      </c>
    </row>
    <row r="127" spans="1:29" ht="12.75">
      <c r="A127" s="20"/>
      <c r="C127" s="20"/>
      <c r="D127" s="20"/>
      <c r="E127" s="20"/>
      <c r="F127" s="20"/>
      <c r="G127" s="20"/>
      <c r="H127" s="20"/>
      <c r="I127" s="20"/>
      <c r="R127" s="20"/>
      <c r="S127" s="20"/>
      <c r="T127" s="20"/>
      <c r="U127" s="20"/>
      <c r="V127" s="20"/>
      <c r="W127" s="20"/>
      <c r="AB127" s="9">
        <f t="shared" si="10"/>
        <v>0</v>
      </c>
      <c r="AC127" s="9">
        <f t="shared" si="11"/>
        <v>0</v>
      </c>
    </row>
    <row r="128" spans="1:29" ht="12.75">
      <c r="A128" s="20"/>
      <c r="C128" s="20"/>
      <c r="D128" s="20"/>
      <c r="E128" s="20"/>
      <c r="F128" s="20"/>
      <c r="G128" s="20"/>
      <c r="H128" s="20"/>
      <c r="I128" s="20"/>
      <c r="R128" s="20"/>
      <c r="S128" s="20"/>
      <c r="T128" s="20"/>
      <c r="U128" s="20"/>
      <c r="V128" s="20"/>
      <c r="W128" s="20"/>
      <c r="AB128" s="9">
        <f t="shared" si="10"/>
        <v>0</v>
      </c>
      <c r="AC128" s="9">
        <f t="shared" si="11"/>
        <v>0</v>
      </c>
    </row>
    <row r="129" spans="1:29" ht="12.75">
      <c r="A129" s="20"/>
      <c r="C129" s="20"/>
      <c r="D129" s="20"/>
      <c r="E129" s="20"/>
      <c r="F129" s="20"/>
      <c r="G129" s="20"/>
      <c r="H129" s="20"/>
      <c r="I129" s="20"/>
      <c r="R129" s="20"/>
      <c r="S129" s="20"/>
      <c r="T129" s="20"/>
      <c r="U129" s="20"/>
      <c r="V129" s="20"/>
      <c r="W129" s="20"/>
      <c r="AB129" s="9">
        <f t="shared" si="10"/>
        <v>0</v>
      </c>
      <c r="AC129" s="9">
        <f t="shared" si="11"/>
        <v>0</v>
      </c>
    </row>
    <row r="130" spans="1:29" ht="12.75">
      <c r="A130" s="20"/>
      <c r="C130" s="20"/>
      <c r="D130" s="20"/>
      <c r="E130" s="20"/>
      <c r="F130" s="20"/>
      <c r="G130" s="20"/>
      <c r="H130" s="20"/>
      <c r="I130" s="20"/>
      <c r="R130" s="20"/>
      <c r="S130" s="20"/>
      <c r="T130" s="20"/>
      <c r="U130" s="20"/>
      <c r="V130" s="20"/>
      <c r="W130" s="20"/>
      <c r="AB130" s="9">
        <f t="shared" si="10"/>
        <v>0</v>
      </c>
      <c r="AC130" s="9">
        <f t="shared" si="11"/>
        <v>0</v>
      </c>
    </row>
    <row r="131" spans="1:29" ht="12.75">
      <c r="A131" s="20"/>
      <c r="C131" s="20"/>
      <c r="D131" s="20"/>
      <c r="E131" s="20"/>
      <c r="F131" s="20"/>
      <c r="G131" s="20"/>
      <c r="H131" s="20"/>
      <c r="I131" s="20"/>
      <c r="R131" s="20"/>
      <c r="S131" s="20"/>
      <c r="T131" s="20"/>
      <c r="U131" s="20"/>
      <c r="V131" s="20"/>
      <c r="W131" s="20"/>
      <c r="AB131" s="9">
        <f t="shared" si="10"/>
        <v>0</v>
      </c>
      <c r="AC131" s="9">
        <f t="shared" si="11"/>
        <v>0</v>
      </c>
    </row>
    <row r="132" spans="1:29" ht="12.75">
      <c r="A132" s="20"/>
      <c r="C132" s="20"/>
      <c r="D132" s="20"/>
      <c r="E132" s="20"/>
      <c r="F132" s="20"/>
      <c r="G132" s="20"/>
      <c r="H132" s="20"/>
      <c r="I132" s="20"/>
      <c r="R132" s="20"/>
      <c r="S132" s="20"/>
      <c r="T132" s="20"/>
      <c r="U132" s="20"/>
      <c r="V132" s="20"/>
      <c r="W132" s="20"/>
      <c r="AB132" s="9">
        <f t="shared" si="10"/>
        <v>0</v>
      </c>
      <c r="AC132" s="9">
        <f t="shared" si="11"/>
        <v>0</v>
      </c>
    </row>
    <row r="133" spans="1:29" ht="12.75">
      <c r="A133" s="20"/>
      <c r="C133" s="20"/>
      <c r="D133" s="20"/>
      <c r="E133" s="20"/>
      <c r="F133" s="20"/>
      <c r="G133" s="20"/>
      <c r="H133" s="20"/>
      <c r="I133" s="20"/>
      <c r="R133" s="20"/>
      <c r="S133" s="20"/>
      <c r="T133" s="20"/>
      <c r="U133" s="20"/>
      <c r="V133" s="20"/>
      <c r="W133" s="20"/>
      <c r="AB133" s="9">
        <f t="shared" si="10"/>
        <v>0</v>
      </c>
      <c r="AC133" s="9">
        <f t="shared" si="11"/>
        <v>0</v>
      </c>
    </row>
    <row r="134" spans="1:29" ht="12.75">
      <c r="A134" s="20"/>
      <c r="C134" s="20"/>
      <c r="D134" s="20"/>
      <c r="E134" s="20"/>
      <c r="F134" s="20"/>
      <c r="G134" s="20"/>
      <c r="H134" s="20"/>
      <c r="I134" s="20"/>
      <c r="R134" s="20"/>
      <c r="S134" s="20"/>
      <c r="T134" s="20"/>
      <c r="U134" s="20"/>
      <c r="V134" s="20"/>
      <c r="W134" s="20"/>
      <c r="AB134" s="9">
        <f t="shared" si="10"/>
        <v>0</v>
      </c>
      <c r="AC134" s="9">
        <f t="shared" si="11"/>
        <v>0</v>
      </c>
    </row>
    <row r="135" spans="1:29" ht="12.75">
      <c r="A135" s="20"/>
      <c r="C135" s="20"/>
      <c r="D135" s="20"/>
      <c r="E135" s="20"/>
      <c r="F135" s="20"/>
      <c r="G135" s="20"/>
      <c r="H135" s="20"/>
      <c r="I135" s="20"/>
      <c r="R135" s="20"/>
      <c r="S135" s="20"/>
      <c r="T135" s="20"/>
      <c r="U135" s="20"/>
      <c r="V135" s="20"/>
      <c r="W135" s="20"/>
      <c r="AB135" s="9">
        <f t="shared" si="10"/>
        <v>0</v>
      </c>
      <c r="AC135" s="9">
        <f t="shared" si="11"/>
        <v>0</v>
      </c>
    </row>
    <row r="136" spans="1:29" ht="12.75">
      <c r="A136" s="20"/>
      <c r="C136" s="20"/>
      <c r="D136" s="20"/>
      <c r="E136" s="20"/>
      <c r="F136" s="20"/>
      <c r="G136" s="20"/>
      <c r="H136" s="20"/>
      <c r="I136" s="20"/>
      <c r="R136" s="20"/>
      <c r="S136" s="20"/>
      <c r="T136" s="20"/>
      <c r="U136" s="20"/>
      <c r="V136" s="20"/>
      <c r="W136" s="20"/>
      <c r="AB136" s="9">
        <f t="shared" si="10"/>
        <v>0</v>
      </c>
      <c r="AC136" s="9">
        <f t="shared" si="11"/>
        <v>0</v>
      </c>
    </row>
    <row r="137" spans="1:29" ht="12.75">
      <c r="A137" s="20"/>
      <c r="C137" s="20"/>
      <c r="D137" s="20"/>
      <c r="E137" s="20"/>
      <c r="F137" s="20"/>
      <c r="G137" s="20"/>
      <c r="H137" s="20"/>
      <c r="I137" s="20"/>
      <c r="R137" s="20"/>
      <c r="S137" s="20"/>
      <c r="T137" s="20"/>
      <c r="U137" s="20"/>
      <c r="V137" s="20"/>
      <c r="W137" s="20"/>
      <c r="AB137" s="9">
        <f t="shared" si="10"/>
        <v>0</v>
      </c>
      <c r="AC137" s="9">
        <f t="shared" si="11"/>
        <v>0</v>
      </c>
    </row>
    <row r="138" spans="1:29" ht="12.75">
      <c r="A138" s="20"/>
      <c r="C138" s="20"/>
      <c r="D138" s="20"/>
      <c r="E138" s="20"/>
      <c r="F138" s="20"/>
      <c r="G138" s="20"/>
      <c r="H138" s="20"/>
      <c r="I138" s="20"/>
      <c r="R138" s="20"/>
      <c r="S138" s="20"/>
      <c r="T138" s="20"/>
      <c r="U138" s="20"/>
      <c r="V138" s="20"/>
      <c r="W138" s="20"/>
      <c r="AB138" s="9">
        <f t="shared" si="10"/>
        <v>0</v>
      </c>
      <c r="AC138" s="9">
        <f t="shared" si="11"/>
        <v>0</v>
      </c>
    </row>
    <row r="139" spans="1:29" ht="12.75">
      <c r="A139" s="20"/>
      <c r="C139" s="20"/>
      <c r="D139" s="20"/>
      <c r="E139" s="20"/>
      <c r="F139" s="20"/>
      <c r="G139" s="20"/>
      <c r="H139" s="20"/>
      <c r="I139" s="20"/>
      <c r="R139" s="20"/>
      <c r="S139" s="20"/>
      <c r="T139" s="20"/>
      <c r="U139" s="20"/>
      <c r="V139" s="20"/>
      <c r="W139" s="20"/>
      <c r="AB139" s="9">
        <f t="shared" si="10"/>
        <v>0</v>
      </c>
      <c r="AC139" s="9">
        <f t="shared" si="11"/>
        <v>0</v>
      </c>
    </row>
    <row r="140" spans="1:29" ht="12.75">
      <c r="A140" s="20"/>
      <c r="C140" s="20"/>
      <c r="D140" s="20"/>
      <c r="E140" s="20"/>
      <c r="F140" s="20"/>
      <c r="G140" s="20"/>
      <c r="H140" s="20"/>
      <c r="I140" s="20"/>
      <c r="R140" s="20"/>
      <c r="S140" s="20"/>
      <c r="T140" s="20"/>
      <c r="U140" s="20"/>
      <c r="V140" s="20"/>
      <c r="W140" s="20"/>
      <c r="AB140" s="9">
        <f t="shared" si="10"/>
        <v>0</v>
      </c>
      <c r="AC140" s="9">
        <f t="shared" si="11"/>
        <v>0</v>
      </c>
    </row>
    <row r="141" spans="1:29" ht="12.75">
      <c r="A141" s="20"/>
      <c r="C141" s="20"/>
      <c r="D141" s="20"/>
      <c r="E141" s="20"/>
      <c r="F141" s="20"/>
      <c r="G141" s="20"/>
      <c r="H141" s="20"/>
      <c r="I141" s="20"/>
      <c r="R141" s="20"/>
      <c r="S141" s="20"/>
      <c r="T141" s="20"/>
      <c r="U141" s="20"/>
      <c r="V141" s="20"/>
      <c r="W141" s="20"/>
      <c r="AB141" s="9">
        <f t="shared" si="10"/>
        <v>0</v>
      </c>
      <c r="AC141" s="9">
        <f t="shared" si="11"/>
        <v>0</v>
      </c>
    </row>
    <row r="142" spans="1:29" ht="12.75">
      <c r="A142" s="20"/>
      <c r="C142" s="20"/>
      <c r="D142" s="20"/>
      <c r="E142" s="20"/>
      <c r="F142" s="20"/>
      <c r="G142" s="20"/>
      <c r="H142" s="20"/>
      <c r="I142" s="20"/>
      <c r="R142" s="20"/>
      <c r="S142" s="20"/>
      <c r="T142" s="20"/>
      <c r="U142" s="20"/>
      <c r="V142" s="20"/>
      <c r="W142" s="20"/>
      <c r="AB142" s="9">
        <f t="shared" si="10"/>
        <v>0</v>
      </c>
      <c r="AC142" s="9">
        <f t="shared" si="11"/>
        <v>0</v>
      </c>
    </row>
    <row r="143" spans="1:29" ht="12.75">
      <c r="A143" s="20"/>
      <c r="C143" s="20"/>
      <c r="D143" s="20"/>
      <c r="E143" s="20"/>
      <c r="F143" s="20"/>
      <c r="G143" s="20"/>
      <c r="H143" s="20"/>
      <c r="I143" s="20"/>
      <c r="R143" s="20"/>
      <c r="S143" s="20"/>
      <c r="T143" s="20"/>
      <c r="U143" s="20"/>
      <c r="V143" s="20"/>
      <c r="W143" s="20"/>
      <c r="AB143" s="9">
        <f t="shared" si="10"/>
        <v>0</v>
      </c>
      <c r="AC143" s="9">
        <f t="shared" si="11"/>
        <v>0</v>
      </c>
    </row>
    <row r="144" spans="1:29" ht="12.75">
      <c r="A144" s="20"/>
      <c r="C144" s="20"/>
      <c r="D144" s="20"/>
      <c r="E144" s="20"/>
      <c r="F144" s="20"/>
      <c r="G144" s="20"/>
      <c r="H144" s="20"/>
      <c r="I144" s="20"/>
      <c r="R144" s="20"/>
      <c r="S144" s="20"/>
      <c r="T144" s="20"/>
      <c r="U144" s="20"/>
      <c r="V144" s="20"/>
      <c r="W144" s="20"/>
      <c r="AB144" s="9">
        <f t="shared" si="10"/>
        <v>0</v>
      </c>
      <c r="AC144" s="9">
        <f t="shared" si="11"/>
        <v>0</v>
      </c>
    </row>
    <row r="145" spans="1:29" ht="12.75">
      <c r="A145" s="20"/>
      <c r="C145" s="20"/>
      <c r="D145" s="20"/>
      <c r="E145" s="20"/>
      <c r="F145" s="20"/>
      <c r="G145" s="20"/>
      <c r="H145" s="20"/>
      <c r="I145" s="20"/>
      <c r="R145" s="20"/>
      <c r="S145" s="20"/>
      <c r="T145" s="20"/>
      <c r="U145" s="20"/>
      <c r="V145" s="20"/>
      <c r="W145" s="20"/>
      <c r="AB145" s="9">
        <f t="shared" si="10"/>
        <v>0</v>
      </c>
      <c r="AC145" s="9">
        <f t="shared" si="11"/>
        <v>0</v>
      </c>
    </row>
    <row r="146" spans="1:29" ht="12.75">
      <c r="A146" s="20"/>
      <c r="C146" s="20"/>
      <c r="D146" s="20"/>
      <c r="E146" s="20"/>
      <c r="F146" s="20"/>
      <c r="G146" s="20"/>
      <c r="H146" s="20"/>
      <c r="I146" s="20"/>
      <c r="R146" s="20"/>
      <c r="S146" s="20"/>
      <c r="T146" s="20"/>
      <c r="U146" s="20"/>
      <c r="V146" s="20"/>
      <c r="W146" s="20"/>
      <c r="AB146" s="9">
        <f t="shared" si="10"/>
        <v>0</v>
      </c>
      <c r="AC146" s="9">
        <f t="shared" si="11"/>
        <v>0</v>
      </c>
    </row>
    <row r="147" spans="1:29" ht="12.75">
      <c r="A147" s="20"/>
      <c r="C147" s="20"/>
      <c r="D147" s="20"/>
      <c r="E147" s="20"/>
      <c r="F147" s="20"/>
      <c r="G147" s="20"/>
      <c r="H147" s="20"/>
      <c r="I147" s="20"/>
      <c r="R147" s="20"/>
      <c r="S147" s="20"/>
      <c r="T147" s="20"/>
      <c r="U147" s="20"/>
      <c r="V147" s="20"/>
      <c r="W147" s="20"/>
      <c r="AB147" s="9">
        <f t="shared" si="10"/>
        <v>0</v>
      </c>
      <c r="AC147" s="9">
        <f t="shared" si="11"/>
        <v>0</v>
      </c>
    </row>
    <row r="148" spans="1:29" ht="12.75">
      <c r="A148" s="20"/>
      <c r="C148" s="20"/>
      <c r="D148" s="20"/>
      <c r="E148" s="20"/>
      <c r="F148" s="20"/>
      <c r="G148" s="20"/>
      <c r="H148" s="20"/>
      <c r="I148" s="20"/>
      <c r="R148" s="20"/>
      <c r="S148" s="20"/>
      <c r="T148" s="20"/>
      <c r="U148" s="20"/>
      <c r="V148" s="20"/>
      <c r="W148" s="20"/>
      <c r="AB148" s="9">
        <f t="shared" si="10"/>
        <v>0</v>
      </c>
      <c r="AC148" s="9">
        <f t="shared" si="11"/>
        <v>0</v>
      </c>
    </row>
    <row r="149" spans="1:29" ht="12.75">
      <c r="A149" s="20"/>
      <c r="C149" s="20"/>
      <c r="D149" s="20"/>
      <c r="E149" s="20"/>
      <c r="F149" s="20"/>
      <c r="G149" s="20"/>
      <c r="H149" s="20"/>
      <c r="I149" s="20"/>
      <c r="R149" s="20"/>
      <c r="S149" s="20"/>
      <c r="T149" s="20"/>
      <c r="U149" s="20"/>
      <c r="V149" s="20"/>
      <c r="W149" s="20"/>
      <c r="AB149" s="9">
        <f t="shared" si="10"/>
        <v>0</v>
      </c>
      <c r="AC149" s="9">
        <f t="shared" si="11"/>
        <v>0</v>
      </c>
    </row>
    <row r="150" spans="1:29" ht="12.75">
      <c r="A150" s="20"/>
      <c r="C150" s="20"/>
      <c r="D150" s="20"/>
      <c r="E150" s="20"/>
      <c r="F150" s="20"/>
      <c r="G150" s="20"/>
      <c r="H150" s="20"/>
      <c r="I150" s="20"/>
      <c r="R150" s="20"/>
      <c r="S150" s="20"/>
      <c r="T150" s="20"/>
      <c r="U150" s="20"/>
      <c r="V150" s="20"/>
      <c r="W150" s="20"/>
      <c r="AB150" s="9">
        <f t="shared" si="10"/>
        <v>0</v>
      </c>
      <c r="AC150" s="9">
        <f t="shared" si="11"/>
        <v>0</v>
      </c>
    </row>
    <row r="151" spans="1:29" ht="12.75">
      <c r="A151" s="20"/>
      <c r="C151" s="20"/>
      <c r="D151" s="20"/>
      <c r="E151" s="20"/>
      <c r="F151" s="20"/>
      <c r="G151" s="20"/>
      <c r="H151" s="20"/>
      <c r="I151" s="20"/>
      <c r="R151" s="20"/>
      <c r="S151" s="20"/>
      <c r="T151" s="20"/>
      <c r="U151" s="20"/>
      <c r="V151" s="20"/>
      <c r="W151" s="20"/>
      <c r="AB151" s="9">
        <f t="shared" si="10"/>
        <v>0</v>
      </c>
      <c r="AC151" s="9">
        <f t="shared" si="11"/>
        <v>0</v>
      </c>
    </row>
    <row r="152" spans="1:29" ht="12.75">
      <c r="A152" s="20"/>
      <c r="C152" s="20"/>
      <c r="D152" s="20"/>
      <c r="E152" s="20"/>
      <c r="F152" s="20"/>
      <c r="G152" s="20"/>
      <c r="H152" s="20"/>
      <c r="I152" s="20"/>
      <c r="R152" s="20"/>
      <c r="S152" s="20"/>
      <c r="T152" s="20"/>
      <c r="U152" s="20"/>
      <c r="V152" s="20"/>
      <c r="W152" s="20"/>
      <c r="AB152" s="9">
        <f t="shared" si="10"/>
        <v>0</v>
      </c>
      <c r="AC152" s="9">
        <f t="shared" si="11"/>
        <v>0</v>
      </c>
    </row>
    <row r="153" spans="1:29" ht="12.75">
      <c r="A153" s="20"/>
      <c r="C153" s="20"/>
      <c r="D153" s="20"/>
      <c r="E153" s="20"/>
      <c r="F153" s="20"/>
      <c r="G153" s="20"/>
      <c r="H153" s="20"/>
      <c r="I153" s="20"/>
      <c r="R153" s="20"/>
      <c r="S153" s="20"/>
      <c r="T153" s="20"/>
      <c r="U153" s="20"/>
      <c r="V153" s="20"/>
      <c r="W153" s="20"/>
      <c r="AB153" s="9">
        <f t="shared" si="10"/>
        <v>0</v>
      </c>
      <c r="AC153" s="9">
        <f t="shared" si="11"/>
        <v>0</v>
      </c>
    </row>
    <row r="154" spans="1:29" ht="12.75">
      <c r="A154" s="20"/>
      <c r="C154" s="20"/>
      <c r="D154" s="20"/>
      <c r="E154" s="20"/>
      <c r="F154" s="20"/>
      <c r="G154" s="20"/>
      <c r="H154" s="20"/>
      <c r="I154" s="20"/>
      <c r="R154" s="20"/>
      <c r="S154" s="20"/>
      <c r="T154" s="20"/>
      <c r="U154" s="20"/>
      <c r="V154" s="20"/>
      <c r="W154" s="20"/>
      <c r="AB154" s="9">
        <f t="shared" si="10"/>
        <v>0</v>
      </c>
      <c r="AC154" s="9">
        <f t="shared" si="11"/>
        <v>0</v>
      </c>
    </row>
    <row r="155" spans="1:29" ht="12.75">
      <c r="A155" s="20"/>
      <c r="C155" s="20"/>
      <c r="D155" s="20"/>
      <c r="E155" s="20"/>
      <c r="F155" s="20"/>
      <c r="G155" s="20"/>
      <c r="H155" s="20"/>
      <c r="I155" s="20"/>
      <c r="R155" s="20"/>
      <c r="S155" s="20"/>
      <c r="T155" s="20"/>
      <c r="U155" s="20"/>
      <c r="V155" s="20"/>
      <c r="W155" s="20"/>
      <c r="AB155" s="9">
        <f t="shared" si="10"/>
        <v>0</v>
      </c>
      <c r="AC155" s="9">
        <f t="shared" si="11"/>
        <v>0</v>
      </c>
    </row>
    <row r="156" spans="1:29" ht="12.75">
      <c r="A156" s="20"/>
      <c r="C156" s="20"/>
      <c r="D156" s="20"/>
      <c r="E156" s="20"/>
      <c r="F156" s="20"/>
      <c r="G156" s="20"/>
      <c r="H156" s="20"/>
      <c r="I156" s="20"/>
      <c r="R156" s="20"/>
      <c r="S156" s="20"/>
      <c r="T156" s="20"/>
      <c r="U156" s="20"/>
      <c r="V156" s="20"/>
      <c r="W156" s="20"/>
      <c r="AB156" s="9">
        <f t="shared" si="10"/>
        <v>0</v>
      </c>
      <c r="AC156" s="9">
        <f t="shared" si="11"/>
        <v>0</v>
      </c>
    </row>
    <row r="157" spans="1:29" ht="12.75">
      <c r="A157" s="20"/>
      <c r="C157" s="20"/>
      <c r="D157" s="20"/>
      <c r="E157" s="20"/>
      <c r="F157" s="20"/>
      <c r="G157" s="20"/>
      <c r="H157" s="20"/>
      <c r="I157" s="20"/>
      <c r="R157" s="20"/>
      <c r="S157" s="20"/>
      <c r="T157" s="20"/>
      <c r="U157" s="20"/>
      <c r="V157" s="20"/>
      <c r="W157" s="20"/>
      <c r="AB157" s="9">
        <f t="shared" si="10"/>
        <v>0</v>
      </c>
      <c r="AC157" s="9">
        <f t="shared" si="11"/>
        <v>0</v>
      </c>
    </row>
    <row r="158" spans="1:29" ht="12.75">
      <c r="A158" s="20"/>
      <c r="C158" s="20"/>
      <c r="D158" s="20"/>
      <c r="E158" s="20"/>
      <c r="F158" s="20"/>
      <c r="G158" s="20"/>
      <c r="H158" s="20"/>
      <c r="I158" s="20"/>
      <c r="R158" s="20"/>
      <c r="S158" s="20"/>
      <c r="T158" s="20"/>
      <c r="U158" s="20"/>
      <c r="V158" s="20"/>
      <c r="W158" s="20"/>
      <c r="AB158" s="9">
        <f t="shared" si="10"/>
        <v>0</v>
      </c>
      <c r="AC158" s="9">
        <f t="shared" si="11"/>
        <v>0</v>
      </c>
    </row>
    <row r="159" spans="1:29" ht="12.75">
      <c r="A159" s="20"/>
      <c r="C159" s="20"/>
      <c r="D159" s="20"/>
      <c r="E159" s="20"/>
      <c r="F159" s="20"/>
      <c r="G159" s="20"/>
      <c r="H159" s="20"/>
      <c r="I159" s="20"/>
      <c r="R159" s="20"/>
      <c r="S159" s="20"/>
      <c r="T159" s="20"/>
      <c r="U159" s="20"/>
      <c r="V159" s="20"/>
      <c r="W159" s="20"/>
      <c r="AB159" s="9">
        <f t="shared" si="10"/>
        <v>0</v>
      </c>
      <c r="AC159" s="9">
        <f t="shared" si="11"/>
        <v>0</v>
      </c>
    </row>
    <row r="160" spans="1:29" ht="12.75">
      <c r="A160" s="20"/>
      <c r="C160" s="20"/>
      <c r="D160" s="20"/>
      <c r="E160" s="20"/>
      <c r="F160" s="20"/>
      <c r="G160" s="20"/>
      <c r="H160" s="20"/>
      <c r="I160" s="20"/>
      <c r="R160" s="20"/>
      <c r="S160" s="20"/>
      <c r="T160" s="20"/>
      <c r="U160" s="20"/>
      <c r="V160" s="20"/>
      <c r="W160" s="20"/>
      <c r="AB160" s="9">
        <f t="shared" si="10"/>
        <v>0</v>
      </c>
      <c r="AC160" s="9">
        <f t="shared" si="11"/>
        <v>0</v>
      </c>
    </row>
    <row r="161" spans="1:29" ht="12.75">
      <c r="A161" s="20"/>
      <c r="C161" s="20"/>
      <c r="D161" s="20"/>
      <c r="E161" s="20"/>
      <c r="F161" s="20"/>
      <c r="G161" s="20"/>
      <c r="H161" s="20"/>
      <c r="I161" s="20"/>
      <c r="R161" s="20"/>
      <c r="S161" s="20"/>
      <c r="T161" s="20"/>
      <c r="U161" s="20"/>
      <c r="V161" s="20"/>
      <c r="W161" s="20"/>
      <c r="AB161" s="9">
        <f t="shared" si="10"/>
        <v>0</v>
      </c>
      <c r="AC161" s="9">
        <f t="shared" si="11"/>
        <v>0</v>
      </c>
    </row>
    <row r="162" spans="1:29" ht="12.75">
      <c r="A162" s="20"/>
      <c r="C162" s="20"/>
      <c r="D162" s="20"/>
      <c r="E162" s="20"/>
      <c r="F162" s="20"/>
      <c r="G162" s="20"/>
      <c r="H162" s="20"/>
      <c r="I162" s="20"/>
      <c r="R162" s="20"/>
      <c r="S162" s="20"/>
      <c r="T162" s="20"/>
      <c r="U162" s="20"/>
      <c r="V162" s="20"/>
      <c r="W162" s="20"/>
      <c r="AB162" s="9">
        <f t="shared" si="10"/>
        <v>0</v>
      </c>
      <c r="AC162" s="9">
        <f t="shared" si="11"/>
        <v>0</v>
      </c>
    </row>
    <row r="163" spans="1:29" ht="12.75">
      <c r="A163" s="20"/>
      <c r="C163" s="20"/>
      <c r="D163" s="20"/>
      <c r="E163" s="20"/>
      <c r="F163" s="20"/>
      <c r="G163" s="20"/>
      <c r="H163" s="20"/>
      <c r="I163" s="20"/>
      <c r="R163" s="20"/>
      <c r="S163" s="20"/>
      <c r="T163" s="20"/>
      <c r="U163" s="20"/>
      <c r="V163" s="20"/>
      <c r="W163" s="20"/>
      <c r="AB163" s="9">
        <f t="shared" si="10"/>
        <v>0</v>
      </c>
      <c r="AC163" s="9">
        <f t="shared" si="11"/>
        <v>0</v>
      </c>
    </row>
    <row r="164" spans="1:29" ht="12.75">
      <c r="A164" s="20"/>
      <c r="C164" s="20"/>
      <c r="D164" s="20"/>
      <c r="E164" s="20"/>
      <c r="F164" s="20"/>
      <c r="G164" s="20"/>
      <c r="H164" s="20"/>
      <c r="I164" s="20"/>
      <c r="R164" s="20"/>
      <c r="S164" s="20"/>
      <c r="T164" s="20"/>
      <c r="U164" s="20"/>
      <c r="V164" s="20"/>
      <c r="W164" s="20"/>
      <c r="AB164" s="9">
        <f aca="true" t="shared" si="12" ref="AB164:AB227">COUNTIF(F164:AA164,"&lt;6")</f>
        <v>0</v>
      </c>
      <c r="AC164" s="9">
        <f aca="true" t="shared" si="13" ref="AC164:AC227">COUNTIF(F164:AA164,"&lt;11")</f>
        <v>0</v>
      </c>
    </row>
    <row r="165" spans="1:29" ht="12.75">
      <c r="A165" s="20"/>
      <c r="C165" s="20"/>
      <c r="D165" s="20"/>
      <c r="E165" s="20"/>
      <c r="F165" s="20"/>
      <c r="G165" s="20"/>
      <c r="H165" s="20"/>
      <c r="I165" s="20"/>
      <c r="R165" s="20"/>
      <c r="S165" s="20"/>
      <c r="T165" s="20"/>
      <c r="U165" s="20"/>
      <c r="V165" s="20"/>
      <c r="W165" s="20"/>
      <c r="AB165" s="9">
        <f t="shared" si="12"/>
        <v>0</v>
      </c>
      <c r="AC165" s="9">
        <f t="shared" si="13"/>
        <v>0</v>
      </c>
    </row>
    <row r="166" spans="1:29" ht="12.75">
      <c r="A166" s="20"/>
      <c r="C166" s="20"/>
      <c r="D166" s="20"/>
      <c r="E166" s="20"/>
      <c r="F166" s="20"/>
      <c r="G166" s="20"/>
      <c r="H166" s="20"/>
      <c r="I166" s="20"/>
      <c r="R166" s="20"/>
      <c r="S166" s="20"/>
      <c r="T166" s="20"/>
      <c r="U166" s="20"/>
      <c r="V166" s="20"/>
      <c r="W166" s="20"/>
      <c r="AB166" s="9">
        <f t="shared" si="12"/>
        <v>0</v>
      </c>
      <c r="AC166" s="9">
        <f t="shared" si="13"/>
        <v>0</v>
      </c>
    </row>
    <row r="167" spans="1:29" ht="12.75">
      <c r="A167" s="20"/>
      <c r="C167" s="20"/>
      <c r="D167" s="20"/>
      <c r="E167" s="20"/>
      <c r="F167" s="20"/>
      <c r="G167" s="20"/>
      <c r="H167" s="20"/>
      <c r="I167" s="20"/>
      <c r="R167" s="20"/>
      <c r="S167" s="20"/>
      <c r="T167" s="20"/>
      <c r="U167" s="20"/>
      <c r="V167" s="20"/>
      <c r="W167" s="20"/>
      <c r="AB167" s="9">
        <f t="shared" si="12"/>
        <v>0</v>
      </c>
      <c r="AC167" s="9">
        <f t="shared" si="13"/>
        <v>0</v>
      </c>
    </row>
    <row r="168" spans="1:29" ht="12.75">
      <c r="A168" s="20"/>
      <c r="C168" s="20"/>
      <c r="D168" s="20"/>
      <c r="E168" s="20"/>
      <c r="F168" s="20"/>
      <c r="G168" s="20"/>
      <c r="H168" s="20"/>
      <c r="I168" s="20"/>
      <c r="R168" s="20"/>
      <c r="S168" s="20"/>
      <c r="T168" s="20"/>
      <c r="U168" s="20"/>
      <c r="V168" s="20"/>
      <c r="W168" s="20"/>
      <c r="AB168" s="9">
        <f t="shared" si="12"/>
        <v>0</v>
      </c>
      <c r="AC168" s="9">
        <f t="shared" si="13"/>
        <v>0</v>
      </c>
    </row>
    <row r="169" spans="1:29" ht="12.75">
      <c r="A169" s="20"/>
      <c r="C169" s="20"/>
      <c r="D169" s="20"/>
      <c r="E169" s="20"/>
      <c r="F169" s="20"/>
      <c r="G169" s="20"/>
      <c r="H169" s="20"/>
      <c r="I169" s="20"/>
      <c r="R169" s="20"/>
      <c r="S169" s="20"/>
      <c r="T169" s="20"/>
      <c r="U169" s="20"/>
      <c r="V169" s="20"/>
      <c r="W169" s="20"/>
      <c r="AB169" s="9">
        <f t="shared" si="12"/>
        <v>0</v>
      </c>
      <c r="AC169" s="9">
        <f t="shared" si="13"/>
        <v>0</v>
      </c>
    </row>
    <row r="170" spans="1:29" ht="12.75">
      <c r="A170" s="20"/>
      <c r="C170" s="20"/>
      <c r="D170" s="20"/>
      <c r="E170" s="20"/>
      <c r="F170" s="20"/>
      <c r="G170" s="20"/>
      <c r="H170" s="20"/>
      <c r="I170" s="20"/>
      <c r="R170" s="20"/>
      <c r="S170" s="20"/>
      <c r="T170" s="20"/>
      <c r="U170" s="20"/>
      <c r="V170" s="20"/>
      <c r="W170" s="20"/>
      <c r="AB170" s="9">
        <f t="shared" si="12"/>
        <v>0</v>
      </c>
      <c r="AC170" s="9">
        <f t="shared" si="13"/>
        <v>0</v>
      </c>
    </row>
    <row r="171" spans="1:29" ht="12.75">
      <c r="A171" s="20"/>
      <c r="C171" s="20"/>
      <c r="D171" s="20"/>
      <c r="E171" s="20"/>
      <c r="F171" s="20"/>
      <c r="G171" s="20"/>
      <c r="H171" s="20"/>
      <c r="I171" s="20"/>
      <c r="R171" s="20"/>
      <c r="S171" s="20"/>
      <c r="T171" s="20"/>
      <c r="U171" s="20"/>
      <c r="V171" s="20"/>
      <c r="W171" s="20"/>
      <c r="AB171" s="9">
        <f t="shared" si="12"/>
        <v>0</v>
      </c>
      <c r="AC171" s="9">
        <f t="shared" si="13"/>
        <v>0</v>
      </c>
    </row>
    <row r="172" spans="1:29" ht="12.75">
      <c r="A172" s="20"/>
      <c r="C172" s="20"/>
      <c r="D172" s="20"/>
      <c r="E172" s="20"/>
      <c r="F172" s="20"/>
      <c r="G172" s="20"/>
      <c r="H172" s="20"/>
      <c r="I172" s="20"/>
      <c r="R172" s="20"/>
      <c r="S172" s="20"/>
      <c r="T172" s="20"/>
      <c r="U172" s="20"/>
      <c r="V172" s="20"/>
      <c r="W172" s="20"/>
      <c r="AB172" s="9">
        <f t="shared" si="12"/>
        <v>0</v>
      </c>
      <c r="AC172" s="9">
        <f t="shared" si="13"/>
        <v>0</v>
      </c>
    </row>
    <row r="173" spans="1:29" ht="12.75">
      <c r="A173" s="20"/>
      <c r="C173" s="20"/>
      <c r="D173" s="20"/>
      <c r="E173" s="20"/>
      <c r="F173" s="20"/>
      <c r="G173" s="20"/>
      <c r="H173" s="20"/>
      <c r="I173" s="20"/>
      <c r="R173" s="20"/>
      <c r="S173" s="20"/>
      <c r="T173" s="20"/>
      <c r="U173" s="20"/>
      <c r="V173" s="20"/>
      <c r="W173" s="20"/>
      <c r="AB173" s="9">
        <f t="shared" si="12"/>
        <v>0</v>
      </c>
      <c r="AC173" s="9">
        <f t="shared" si="13"/>
        <v>0</v>
      </c>
    </row>
    <row r="174" spans="1:29" ht="12.75">
      <c r="A174" s="20"/>
      <c r="C174" s="20"/>
      <c r="D174" s="20"/>
      <c r="E174" s="20"/>
      <c r="F174" s="20"/>
      <c r="G174" s="20"/>
      <c r="H174" s="20"/>
      <c r="I174" s="20"/>
      <c r="R174" s="20"/>
      <c r="S174" s="20"/>
      <c r="T174" s="20"/>
      <c r="U174" s="20"/>
      <c r="V174" s="20"/>
      <c r="W174" s="20"/>
      <c r="AB174" s="9">
        <f t="shared" si="12"/>
        <v>0</v>
      </c>
      <c r="AC174" s="9">
        <f t="shared" si="13"/>
        <v>0</v>
      </c>
    </row>
    <row r="175" spans="1:29" ht="12.75">
      <c r="A175" s="20"/>
      <c r="C175" s="20"/>
      <c r="D175" s="20"/>
      <c r="E175" s="20"/>
      <c r="F175" s="20"/>
      <c r="G175" s="20"/>
      <c r="H175" s="20"/>
      <c r="I175" s="20"/>
      <c r="R175" s="20"/>
      <c r="S175" s="20"/>
      <c r="T175" s="20"/>
      <c r="U175" s="20"/>
      <c r="V175" s="20"/>
      <c r="W175" s="20"/>
      <c r="AB175" s="9">
        <f t="shared" si="12"/>
        <v>0</v>
      </c>
      <c r="AC175" s="9">
        <f t="shared" si="13"/>
        <v>0</v>
      </c>
    </row>
    <row r="176" spans="1:29" ht="12.75">
      <c r="A176" s="20"/>
      <c r="C176" s="20"/>
      <c r="D176" s="20"/>
      <c r="E176" s="20"/>
      <c r="F176" s="20"/>
      <c r="G176" s="20"/>
      <c r="H176" s="20"/>
      <c r="I176" s="20"/>
      <c r="R176" s="20"/>
      <c r="S176" s="20"/>
      <c r="T176" s="20"/>
      <c r="U176" s="20"/>
      <c r="V176" s="20"/>
      <c r="W176" s="20"/>
      <c r="AB176" s="9">
        <f t="shared" si="12"/>
        <v>0</v>
      </c>
      <c r="AC176" s="9">
        <f t="shared" si="13"/>
        <v>0</v>
      </c>
    </row>
    <row r="177" spans="1:29" ht="12.75">
      <c r="A177" s="20"/>
      <c r="C177" s="20"/>
      <c r="D177" s="20"/>
      <c r="E177" s="20"/>
      <c r="F177" s="20"/>
      <c r="G177" s="20"/>
      <c r="H177" s="20"/>
      <c r="I177" s="20"/>
      <c r="R177" s="20"/>
      <c r="S177" s="20"/>
      <c r="T177" s="20"/>
      <c r="U177" s="20"/>
      <c r="V177" s="20"/>
      <c r="W177" s="20"/>
      <c r="AB177" s="9">
        <f t="shared" si="12"/>
        <v>0</v>
      </c>
      <c r="AC177" s="9">
        <f t="shared" si="13"/>
        <v>0</v>
      </c>
    </row>
    <row r="178" spans="1:29" ht="12.75">
      <c r="A178" s="20"/>
      <c r="C178" s="20"/>
      <c r="D178" s="20"/>
      <c r="E178" s="20"/>
      <c r="F178" s="20"/>
      <c r="G178" s="20"/>
      <c r="H178" s="20"/>
      <c r="I178" s="20"/>
      <c r="R178" s="20"/>
      <c r="S178" s="20"/>
      <c r="T178" s="20"/>
      <c r="U178" s="20"/>
      <c r="V178" s="20"/>
      <c r="W178" s="20"/>
      <c r="AB178" s="9">
        <f t="shared" si="12"/>
        <v>0</v>
      </c>
      <c r="AC178" s="9">
        <f t="shared" si="13"/>
        <v>0</v>
      </c>
    </row>
    <row r="179" spans="1:29" ht="12.75">
      <c r="A179" s="20"/>
      <c r="C179" s="20"/>
      <c r="D179" s="20"/>
      <c r="E179" s="20"/>
      <c r="F179" s="20"/>
      <c r="G179" s="20"/>
      <c r="H179" s="20"/>
      <c r="I179" s="20"/>
      <c r="R179" s="20"/>
      <c r="S179" s="20"/>
      <c r="T179" s="20"/>
      <c r="U179" s="20"/>
      <c r="V179" s="20"/>
      <c r="W179" s="20"/>
      <c r="AB179" s="9">
        <f t="shared" si="12"/>
        <v>0</v>
      </c>
      <c r="AC179" s="9">
        <f t="shared" si="13"/>
        <v>0</v>
      </c>
    </row>
    <row r="180" spans="1:29" ht="12.75">
      <c r="A180" s="20"/>
      <c r="C180" s="20"/>
      <c r="D180" s="20"/>
      <c r="E180" s="20"/>
      <c r="F180" s="20"/>
      <c r="G180" s="20"/>
      <c r="H180" s="20"/>
      <c r="I180" s="20"/>
      <c r="R180" s="20"/>
      <c r="S180" s="20"/>
      <c r="T180" s="20"/>
      <c r="U180" s="20"/>
      <c r="V180" s="20"/>
      <c r="W180" s="20"/>
      <c r="AB180" s="9">
        <f t="shared" si="12"/>
        <v>0</v>
      </c>
      <c r="AC180" s="9">
        <f t="shared" si="13"/>
        <v>0</v>
      </c>
    </row>
    <row r="181" spans="1:29" ht="12.75">
      <c r="A181" s="20"/>
      <c r="C181" s="20"/>
      <c r="D181" s="20"/>
      <c r="E181" s="20"/>
      <c r="F181" s="20"/>
      <c r="G181" s="20"/>
      <c r="H181" s="20"/>
      <c r="I181" s="20"/>
      <c r="R181" s="20"/>
      <c r="S181" s="20"/>
      <c r="T181" s="20"/>
      <c r="U181" s="20"/>
      <c r="V181" s="20"/>
      <c r="W181" s="20"/>
      <c r="AB181" s="9">
        <f t="shared" si="12"/>
        <v>0</v>
      </c>
      <c r="AC181" s="9">
        <f t="shared" si="13"/>
        <v>0</v>
      </c>
    </row>
    <row r="182" spans="1:29" ht="12.75">
      <c r="A182" s="20"/>
      <c r="C182" s="20"/>
      <c r="D182" s="20"/>
      <c r="E182" s="20"/>
      <c r="F182" s="20"/>
      <c r="G182" s="20"/>
      <c r="H182" s="20"/>
      <c r="I182" s="20"/>
      <c r="R182" s="20"/>
      <c r="S182" s="20"/>
      <c r="T182" s="20"/>
      <c r="U182" s="20"/>
      <c r="V182" s="20"/>
      <c r="W182" s="20"/>
      <c r="AB182" s="9">
        <f t="shared" si="12"/>
        <v>0</v>
      </c>
      <c r="AC182" s="9">
        <f t="shared" si="13"/>
        <v>0</v>
      </c>
    </row>
    <row r="183" spans="1:29" ht="12.75">
      <c r="A183" s="20"/>
      <c r="C183" s="20"/>
      <c r="D183" s="20"/>
      <c r="E183" s="20"/>
      <c r="F183" s="20"/>
      <c r="G183" s="20"/>
      <c r="H183" s="20"/>
      <c r="I183" s="20"/>
      <c r="R183" s="20"/>
      <c r="S183" s="20"/>
      <c r="T183" s="20"/>
      <c r="U183" s="20"/>
      <c r="V183" s="20"/>
      <c r="W183" s="20"/>
      <c r="AB183" s="9">
        <f t="shared" si="12"/>
        <v>0</v>
      </c>
      <c r="AC183" s="9">
        <f t="shared" si="13"/>
        <v>0</v>
      </c>
    </row>
    <row r="184" spans="1:29" ht="12.75">
      <c r="A184" s="20"/>
      <c r="C184" s="20"/>
      <c r="D184" s="20"/>
      <c r="E184" s="20"/>
      <c r="F184" s="20"/>
      <c r="G184" s="20"/>
      <c r="H184" s="20"/>
      <c r="I184" s="20"/>
      <c r="R184" s="20"/>
      <c r="S184" s="20"/>
      <c r="T184" s="20"/>
      <c r="U184" s="20"/>
      <c r="V184" s="20"/>
      <c r="W184" s="20"/>
      <c r="AB184" s="9">
        <f t="shared" si="12"/>
        <v>0</v>
      </c>
      <c r="AC184" s="9">
        <f t="shared" si="13"/>
        <v>0</v>
      </c>
    </row>
    <row r="185" spans="1:29" ht="12.75">
      <c r="A185" s="20"/>
      <c r="C185" s="20"/>
      <c r="D185" s="20"/>
      <c r="E185" s="20"/>
      <c r="F185" s="20"/>
      <c r="G185" s="20"/>
      <c r="H185" s="20"/>
      <c r="I185" s="20"/>
      <c r="R185" s="20"/>
      <c r="S185" s="20"/>
      <c r="T185" s="20"/>
      <c r="U185" s="20"/>
      <c r="V185" s="20"/>
      <c r="W185" s="20"/>
      <c r="AB185" s="9">
        <f t="shared" si="12"/>
        <v>0</v>
      </c>
      <c r="AC185" s="9">
        <f t="shared" si="13"/>
        <v>0</v>
      </c>
    </row>
    <row r="186" spans="1:29" ht="12.75">
      <c r="A186" s="20"/>
      <c r="C186" s="20"/>
      <c r="D186" s="20"/>
      <c r="E186" s="20"/>
      <c r="F186" s="20"/>
      <c r="G186" s="20"/>
      <c r="H186" s="20"/>
      <c r="I186" s="20"/>
      <c r="R186" s="20"/>
      <c r="S186" s="20"/>
      <c r="T186" s="20"/>
      <c r="U186" s="20"/>
      <c r="V186" s="20"/>
      <c r="W186" s="20"/>
      <c r="AB186" s="9">
        <f t="shared" si="12"/>
        <v>0</v>
      </c>
      <c r="AC186" s="9">
        <f t="shared" si="13"/>
        <v>0</v>
      </c>
    </row>
    <row r="187" spans="1:29" ht="12.75">
      <c r="A187" s="20"/>
      <c r="C187" s="20"/>
      <c r="D187" s="20"/>
      <c r="E187" s="20"/>
      <c r="F187" s="20"/>
      <c r="G187" s="20"/>
      <c r="H187" s="20"/>
      <c r="I187" s="20"/>
      <c r="R187" s="20"/>
      <c r="S187" s="20"/>
      <c r="T187" s="20"/>
      <c r="U187" s="20"/>
      <c r="V187" s="20"/>
      <c r="W187" s="20"/>
      <c r="AB187" s="9">
        <f t="shared" si="12"/>
        <v>0</v>
      </c>
      <c r="AC187" s="9">
        <f t="shared" si="13"/>
        <v>0</v>
      </c>
    </row>
    <row r="188" spans="1:29" ht="12.75">
      <c r="A188" s="20"/>
      <c r="C188" s="20"/>
      <c r="D188" s="20"/>
      <c r="E188" s="20"/>
      <c r="F188" s="20"/>
      <c r="G188" s="20"/>
      <c r="H188" s="20"/>
      <c r="I188" s="20"/>
      <c r="R188" s="20"/>
      <c r="S188" s="20"/>
      <c r="T188" s="20"/>
      <c r="U188" s="20"/>
      <c r="V188" s="20"/>
      <c r="W188" s="20"/>
      <c r="AB188" s="9">
        <f t="shared" si="12"/>
        <v>0</v>
      </c>
      <c r="AC188" s="9">
        <f t="shared" si="13"/>
        <v>0</v>
      </c>
    </row>
    <row r="189" spans="1:29" ht="12.75">
      <c r="A189" s="20"/>
      <c r="C189" s="20"/>
      <c r="D189" s="20"/>
      <c r="E189" s="20"/>
      <c r="F189" s="20"/>
      <c r="G189" s="20"/>
      <c r="H189" s="20"/>
      <c r="I189" s="20"/>
      <c r="R189" s="20"/>
      <c r="S189" s="20"/>
      <c r="T189" s="20"/>
      <c r="U189" s="20"/>
      <c r="V189" s="20"/>
      <c r="W189" s="20"/>
      <c r="AB189" s="9">
        <f t="shared" si="12"/>
        <v>0</v>
      </c>
      <c r="AC189" s="9">
        <f t="shared" si="13"/>
        <v>0</v>
      </c>
    </row>
    <row r="190" spans="1:29" ht="12.75">
      <c r="A190" s="20"/>
      <c r="C190" s="20"/>
      <c r="D190" s="20"/>
      <c r="E190" s="20"/>
      <c r="F190" s="20"/>
      <c r="G190" s="20"/>
      <c r="H190" s="20"/>
      <c r="I190" s="20"/>
      <c r="R190" s="20"/>
      <c r="S190" s="20"/>
      <c r="T190" s="20"/>
      <c r="U190" s="20"/>
      <c r="V190" s="20"/>
      <c r="W190" s="20"/>
      <c r="AB190" s="9">
        <f t="shared" si="12"/>
        <v>0</v>
      </c>
      <c r="AC190" s="9">
        <f t="shared" si="13"/>
        <v>0</v>
      </c>
    </row>
    <row r="191" spans="1:29" ht="12.75">
      <c r="A191" s="20"/>
      <c r="C191" s="20"/>
      <c r="D191" s="20"/>
      <c r="E191" s="20"/>
      <c r="F191" s="20"/>
      <c r="G191" s="20"/>
      <c r="H191" s="20"/>
      <c r="I191" s="20"/>
      <c r="R191" s="20"/>
      <c r="S191" s="20"/>
      <c r="T191" s="20"/>
      <c r="U191" s="20"/>
      <c r="V191" s="20"/>
      <c r="W191" s="20"/>
      <c r="AB191" s="9">
        <f t="shared" si="12"/>
        <v>0</v>
      </c>
      <c r="AC191" s="9">
        <f t="shared" si="13"/>
        <v>0</v>
      </c>
    </row>
    <row r="192" spans="1:29" ht="12.75">
      <c r="A192" s="20"/>
      <c r="C192" s="20"/>
      <c r="D192" s="20"/>
      <c r="E192" s="20"/>
      <c r="F192" s="20"/>
      <c r="G192" s="20"/>
      <c r="H192" s="20"/>
      <c r="I192" s="20"/>
      <c r="R192" s="20"/>
      <c r="S192" s="20"/>
      <c r="T192" s="20"/>
      <c r="U192" s="20"/>
      <c r="V192" s="20"/>
      <c r="W192" s="20"/>
      <c r="AB192" s="9">
        <f t="shared" si="12"/>
        <v>0</v>
      </c>
      <c r="AC192" s="9">
        <f t="shared" si="13"/>
        <v>0</v>
      </c>
    </row>
    <row r="193" spans="1:29" ht="12.75">
      <c r="A193" s="20"/>
      <c r="C193" s="20"/>
      <c r="D193" s="20"/>
      <c r="E193" s="20"/>
      <c r="F193" s="20"/>
      <c r="G193" s="20"/>
      <c r="H193" s="20"/>
      <c r="I193" s="20"/>
      <c r="R193" s="20"/>
      <c r="S193" s="20"/>
      <c r="T193" s="20"/>
      <c r="U193" s="20"/>
      <c r="V193" s="20"/>
      <c r="W193" s="20"/>
      <c r="AB193" s="9">
        <f t="shared" si="12"/>
        <v>0</v>
      </c>
      <c r="AC193" s="9">
        <f t="shared" si="13"/>
        <v>0</v>
      </c>
    </row>
    <row r="194" spans="1:29" ht="12.75">
      <c r="A194" s="20"/>
      <c r="C194" s="20"/>
      <c r="D194" s="20"/>
      <c r="E194" s="20"/>
      <c r="F194" s="20"/>
      <c r="G194" s="20"/>
      <c r="H194" s="20"/>
      <c r="I194" s="20"/>
      <c r="R194" s="20"/>
      <c r="S194" s="20"/>
      <c r="T194" s="20"/>
      <c r="U194" s="20"/>
      <c r="V194" s="20"/>
      <c r="W194" s="20"/>
      <c r="AB194" s="9">
        <f t="shared" si="12"/>
        <v>0</v>
      </c>
      <c r="AC194" s="9">
        <f t="shared" si="13"/>
        <v>0</v>
      </c>
    </row>
    <row r="195" spans="1:29" ht="12.75">
      <c r="A195" s="20"/>
      <c r="C195" s="20"/>
      <c r="D195" s="20"/>
      <c r="E195" s="20"/>
      <c r="F195" s="20"/>
      <c r="G195" s="20"/>
      <c r="H195" s="20"/>
      <c r="I195" s="20"/>
      <c r="R195" s="20"/>
      <c r="S195" s="20"/>
      <c r="T195" s="20"/>
      <c r="U195" s="20"/>
      <c r="V195" s="20"/>
      <c r="W195" s="20"/>
      <c r="AB195" s="9">
        <f t="shared" si="12"/>
        <v>0</v>
      </c>
      <c r="AC195" s="9">
        <f t="shared" si="13"/>
        <v>0</v>
      </c>
    </row>
    <row r="196" spans="1:29" ht="12.75">
      <c r="A196" s="20"/>
      <c r="C196" s="20"/>
      <c r="D196" s="20"/>
      <c r="E196" s="20"/>
      <c r="F196" s="20"/>
      <c r="G196" s="20"/>
      <c r="H196" s="20"/>
      <c r="I196" s="20"/>
      <c r="R196" s="20"/>
      <c r="S196" s="20"/>
      <c r="T196" s="20"/>
      <c r="U196" s="20"/>
      <c r="V196" s="20"/>
      <c r="W196" s="20"/>
      <c r="AB196" s="9">
        <f t="shared" si="12"/>
        <v>0</v>
      </c>
      <c r="AC196" s="9">
        <f t="shared" si="13"/>
        <v>0</v>
      </c>
    </row>
    <row r="197" spans="1:29" ht="12.75">
      <c r="A197" s="20"/>
      <c r="C197" s="20"/>
      <c r="D197" s="20"/>
      <c r="E197" s="20"/>
      <c r="F197" s="20"/>
      <c r="G197" s="20"/>
      <c r="H197" s="20"/>
      <c r="I197" s="20"/>
      <c r="R197" s="20"/>
      <c r="S197" s="20"/>
      <c r="T197" s="20"/>
      <c r="U197" s="20"/>
      <c r="V197" s="20"/>
      <c r="W197" s="20"/>
      <c r="AB197" s="9">
        <f t="shared" si="12"/>
        <v>0</v>
      </c>
      <c r="AC197" s="9">
        <f t="shared" si="13"/>
        <v>0</v>
      </c>
    </row>
    <row r="198" spans="1:29" ht="12.75">
      <c r="A198" s="20"/>
      <c r="C198" s="20"/>
      <c r="D198" s="20"/>
      <c r="E198" s="20"/>
      <c r="F198" s="20"/>
      <c r="G198" s="20"/>
      <c r="H198" s="20"/>
      <c r="I198" s="20"/>
      <c r="R198" s="20"/>
      <c r="S198" s="20"/>
      <c r="T198" s="20"/>
      <c r="U198" s="20"/>
      <c r="V198" s="20"/>
      <c r="W198" s="20"/>
      <c r="AB198" s="9">
        <f t="shared" si="12"/>
        <v>0</v>
      </c>
      <c r="AC198" s="9">
        <f t="shared" si="13"/>
        <v>0</v>
      </c>
    </row>
    <row r="199" spans="1:29" ht="12.75">
      <c r="A199" s="20"/>
      <c r="C199" s="20"/>
      <c r="D199" s="20"/>
      <c r="E199" s="20"/>
      <c r="F199" s="20"/>
      <c r="G199" s="20"/>
      <c r="H199" s="20"/>
      <c r="I199" s="20"/>
      <c r="R199" s="20"/>
      <c r="S199" s="20"/>
      <c r="T199" s="20"/>
      <c r="U199" s="20"/>
      <c r="V199" s="20"/>
      <c r="W199" s="20"/>
      <c r="AB199" s="9">
        <f t="shared" si="12"/>
        <v>0</v>
      </c>
      <c r="AC199" s="9">
        <f t="shared" si="13"/>
        <v>0</v>
      </c>
    </row>
    <row r="200" spans="1:29" ht="12.75">
      <c r="A200" s="20"/>
      <c r="C200" s="20"/>
      <c r="D200" s="20"/>
      <c r="E200" s="20"/>
      <c r="F200" s="20"/>
      <c r="G200" s="20"/>
      <c r="H200" s="20"/>
      <c r="I200" s="20"/>
      <c r="R200" s="20"/>
      <c r="S200" s="20"/>
      <c r="T200" s="20"/>
      <c r="U200" s="20"/>
      <c r="V200" s="20"/>
      <c r="W200" s="20"/>
      <c r="AB200" s="9">
        <f t="shared" si="12"/>
        <v>0</v>
      </c>
      <c r="AC200" s="9">
        <f t="shared" si="13"/>
        <v>0</v>
      </c>
    </row>
    <row r="201" spans="1:29" ht="12.75">
      <c r="A201" s="20"/>
      <c r="C201" s="20"/>
      <c r="D201" s="20"/>
      <c r="E201" s="20"/>
      <c r="F201" s="20"/>
      <c r="G201" s="20"/>
      <c r="H201" s="20"/>
      <c r="I201" s="20"/>
      <c r="R201" s="20"/>
      <c r="S201" s="20"/>
      <c r="T201" s="20"/>
      <c r="U201" s="20"/>
      <c r="V201" s="20"/>
      <c r="W201" s="20"/>
      <c r="AB201" s="9">
        <f t="shared" si="12"/>
        <v>0</v>
      </c>
      <c r="AC201" s="9">
        <f t="shared" si="13"/>
        <v>0</v>
      </c>
    </row>
    <row r="202" spans="1:29" ht="12.75">
      <c r="A202" s="20"/>
      <c r="C202" s="20"/>
      <c r="D202" s="20"/>
      <c r="E202" s="20"/>
      <c r="F202" s="20"/>
      <c r="G202" s="20"/>
      <c r="H202" s="20"/>
      <c r="I202" s="20"/>
      <c r="R202" s="20"/>
      <c r="S202" s="20"/>
      <c r="T202" s="20"/>
      <c r="U202" s="20"/>
      <c r="V202" s="20"/>
      <c r="W202" s="20"/>
      <c r="AB202" s="9">
        <f t="shared" si="12"/>
        <v>0</v>
      </c>
      <c r="AC202" s="9">
        <f t="shared" si="13"/>
        <v>0</v>
      </c>
    </row>
    <row r="203" spans="1:29" ht="12.75">
      <c r="A203" s="20"/>
      <c r="C203" s="20"/>
      <c r="D203" s="20"/>
      <c r="E203" s="20"/>
      <c r="F203" s="20"/>
      <c r="G203" s="20"/>
      <c r="H203" s="20"/>
      <c r="I203" s="20"/>
      <c r="R203" s="20"/>
      <c r="S203" s="20"/>
      <c r="T203" s="20"/>
      <c r="U203" s="20"/>
      <c r="V203" s="20"/>
      <c r="W203" s="20"/>
      <c r="AB203" s="9">
        <f t="shared" si="12"/>
        <v>0</v>
      </c>
      <c r="AC203" s="9">
        <f t="shared" si="13"/>
        <v>0</v>
      </c>
    </row>
    <row r="204" spans="1:29" ht="12.75">
      <c r="A204" s="20"/>
      <c r="C204" s="20"/>
      <c r="D204" s="20"/>
      <c r="E204" s="20"/>
      <c r="F204" s="20"/>
      <c r="G204" s="20"/>
      <c r="H204" s="20"/>
      <c r="I204" s="20"/>
      <c r="R204" s="20"/>
      <c r="S204" s="20"/>
      <c r="T204" s="20"/>
      <c r="U204" s="20"/>
      <c r="V204" s="20"/>
      <c r="W204" s="20"/>
      <c r="AB204" s="9">
        <f t="shared" si="12"/>
        <v>0</v>
      </c>
      <c r="AC204" s="9">
        <f t="shared" si="13"/>
        <v>0</v>
      </c>
    </row>
    <row r="205" spans="1:29" ht="12.75">
      <c r="A205" s="20"/>
      <c r="C205" s="20"/>
      <c r="D205" s="20"/>
      <c r="E205" s="20"/>
      <c r="F205" s="20"/>
      <c r="G205" s="20"/>
      <c r="H205" s="20"/>
      <c r="I205" s="20"/>
      <c r="R205" s="20"/>
      <c r="S205" s="20"/>
      <c r="T205" s="20"/>
      <c r="U205" s="20"/>
      <c r="V205" s="20"/>
      <c r="W205" s="20"/>
      <c r="AB205" s="9">
        <f t="shared" si="12"/>
        <v>0</v>
      </c>
      <c r="AC205" s="9">
        <f t="shared" si="13"/>
        <v>0</v>
      </c>
    </row>
    <row r="206" spans="1:29" ht="12.75">
      <c r="A206" s="20"/>
      <c r="C206" s="20"/>
      <c r="D206" s="20"/>
      <c r="E206" s="20"/>
      <c r="F206" s="20"/>
      <c r="G206" s="20"/>
      <c r="H206" s="20"/>
      <c r="I206" s="20"/>
      <c r="R206" s="20"/>
      <c r="S206" s="20"/>
      <c r="T206" s="20"/>
      <c r="U206" s="20"/>
      <c r="V206" s="20"/>
      <c r="W206" s="20"/>
      <c r="AB206" s="9">
        <f t="shared" si="12"/>
        <v>0</v>
      </c>
      <c r="AC206" s="9">
        <f t="shared" si="13"/>
        <v>0</v>
      </c>
    </row>
    <row r="207" spans="1:29" ht="12.75">
      <c r="A207" s="20"/>
      <c r="C207" s="20"/>
      <c r="D207" s="20"/>
      <c r="E207" s="20"/>
      <c r="F207" s="20"/>
      <c r="G207" s="20"/>
      <c r="H207" s="20"/>
      <c r="I207" s="20"/>
      <c r="R207" s="20"/>
      <c r="S207" s="20"/>
      <c r="T207" s="20"/>
      <c r="U207" s="20"/>
      <c r="V207" s="20"/>
      <c r="W207" s="20"/>
      <c r="AB207" s="9">
        <f t="shared" si="12"/>
        <v>0</v>
      </c>
      <c r="AC207" s="9">
        <f t="shared" si="13"/>
        <v>0</v>
      </c>
    </row>
    <row r="208" spans="1:29" ht="12.75">
      <c r="A208" s="20"/>
      <c r="C208" s="20"/>
      <c r="D208" s="20"/>
      <c r="E208" s="20"/>
      <c r="F208" s="20"/>
      <c r="G208" s="20"/>
      <c r="H208" s="20"/>
      <c r="I208" s="20"/>
      <c r="R208" s="20"/>
      <c r="S208" s="20"/>
      <c r="T208" s="20"/>
      <c r="U208" s="20"/>
      <c r="V208" s="20"/>
      <c r="W208" s="20"/>
      <c r="AB208" s="9">
        <f t="shared" si="12"/>
        <v>0</v>
      </c>
      <c r="AC208" s="9">
        <f t="shared" si="13"/>
        <v>0</v>
      </c>
    </row>
    <row r="209" spans="1:29" ht="12.75">
      <c r="A209" s="20"/>
      <c r="C209" s="20"/>
      <c r="D209" s="20"/>
      <c r="E209" s="20"/>
      <c r="F209" s="20"/>
      <c r="G209" s="20"/>
      <c r="H209" s="20"/>
      <c r="I209" s="20"/>
      <c r="R209" s="20"/>
      <c r="S209" s="20"/>
      <c r="T209" s="20"/>
      <c r="U209" s="20"/>
      <c r="V209" s="20"/>
      <c r="W209" s="20"/>
      <c r="AB209" s="9">
        <f t="shared" si="12"/>
        <v>0</v>
      </c>
      <c r="AC209" s="9">
        <f t="shared" si="13"/>
        <v>0</v>
      </c>
    </row>
    <row r="210" spans="1:29" ht="12.75">
      <c r="A210" s="20"/>
      <c r="C210" s="20"/>
      <c r="D210" s="20"/>
      <c r="E210" s="20"/>
      <c r="F210" s="20"/>
      <c r="G210" s="20"/>
      <c r="H210" s="20"/>
      <c r="I210" s="20"/>
      <c r="R210" s="20"/>
      <c r="S210" s="20"/>
      <c r="T210" s="20"/>
      <c r="U210" s="20"/>
      <c r="V210" s="20"/>
      <c r="W210" s="20"/>
      <c r="AB210" s="9">
        <f t="shared" si="12"/>
        <v>0</v>
      </c>
      <c r="AC210" s="9">
        <f t="shared" si="13"/>
        <v>0</v>
      </c>
    </row>
    <row r="211" spans="1:29" ht="12.75">
      <c r="A211" s="20"/>
      <c r="C211" s="20"/>
      <c r="D211" s="20"/>
      <c r="E211" s="20"/>
      <c r="F211" s="20"/>
      <c r="G211" s="20"/>
      <c r="H211" s="20"/>
      <c r="I211" s="20"/>
      <c r="R211" s="20"/>
      <c r="S211" s="20"/>
      <c r="T211" s="20"/>
      <c r="U211" s="20"/>
      <c r="V211" s="20"/>
      <c r="W211" s="20"/>
      <c r="AB211" s="9">
        <f t="shared" si="12"/>
        <v>0</v>
      </c>
      <c r="AC211" s="9">
        <f t="shared" si="13"/>
        <v>0</v>
      </c>
    </row>
    <row r="212" spans="1:29" ht="12.75">
      <c r="A212" s="20"/>
      <c r="C212" s="20"/>
      <c r="D212" s="20"/>
      <c r="E212" s="20"/>
      <c r="F212" s="20"/>
      <c r="G212" s="20"/>
      <c r="H212" s="20"/>
      <c r="I212" s="20"/>
      <c r="R212" s="20"/>
      <c r="S212" s="20"/>
      <c r="T212" s="20"/>
      <c r="U212" s="20"/>
      <c r="V212" s="20"/>
      <c r="W212" s="20"/>
      <c r="AB212" s="9">
        <f t="shared" si="12"/>
        <v>0</v>
      </c>
      <c r="AC212" s="9">
        <f t="shared" si="13"/>
        <v>0</v>
      </c>
    </row>
    <row r="213" spans="1:29" ht="12.75">
      <c r="A213" s="20"/>
      <c r="C213" s="20"/>
      <c r="D213" s="20"/>
      <c r="E213" s="20"/>
      <c r="F213" s="20"/>
      <c r="G213" s="20"/>
      <c r="H213" s="20"/>
      <c r="I213" s="20"/>
      <c r="R213" s="20"/>
      <c r="S213" s="20"/>
      <c r="T213" s="20"/>
      <c r="U213" s="20"/>
      <c r="V213" s="20"/>
      <c r="W213" s="20"/>
      <c r="AB213" s="9">
        <f t="shared" si="12"/>
        <v>0</v>
      </c>
      <c r="AC213" s="9">
        <f t="shared" si="13"/>
        <v>0</v>
      </c>
    </row>
    <row r="214" spans="1:29" ht="12.75">
      <c r="A214" s="20"/>
      <c r="C214" s="20"/>
      <c r="D214" s="20"/>
      <c r="E214" s="20"/>
      <c r="F214" s="20"/>
      <c r="G214" s="20"/>
      <c r="H214" s="20"/>
      <c r="I214" s="20"/>
      <c r="R214" s="20"/>
      <c r="S214" s="20"/>
      <c r="T214" s="20"/>
      <c r="U214" s="20"/>
      <c r="V214" s="20"/>
      <c r="W214" s="20"/>
      <c r="AB214" s="9">
        <f t="shared" si="12"/>
        <v>0</v>
      </c>
      <c r="AC214" s="9">
        <f t="shared" si="13"/>
        <v>0</v>
      </c>
    </row>
    <row r="215" spans="1:29" ht="12.75">
      <c r="A215" s="20"/>
      <c r="C215" s="20"/>
      <c r="D215" s="20"/>
      <c r="E215" s="20"/>
      <c r="F215" s="20"/>
      <c r="G215" s="20"/>
      <c r="H215" s="20"/>
      <c r="I215" s="20"/>
      <c r="R215" s="20"/>
      <c r="S215" s="20"/>
      <c r="T215" s="20"/>
      <c r="U215" s="20"/>
      <c r="V215" s="20"/>
      <c r="W215" s="20"/>
      <c r="AB215" s="9">
        <f t="shared" si="12"/>
        <v>0</v>
      </c>
      <c r="AC215" s="9">
        <f t="shared" si="13"/>
        <v>0</v>
      </c>
    </row>
    <row r="216" spans="1:29" ht="12.75">
      <c r="A216" s="20"/>
      <c r="C216" s="20"/>
      <c r="D216" s="20"/>
      <c r="E216" s="20"/>
      <c r="F216" s="20"/>
      <c r="G216" s="20"/>
      <c r="H216" s="20"/>
      <c r="I216" s="20"/>
      <c r="R216" s="20"/>
      <c r="S216" s="20"/>
      <c r="T216" s="20"/>
      <c r="U216" s="20"/>
      <c r="V216" s="20"/>
      <c r="W216" s="20"/>
      <c r="AB216" s="9">
        <f t="shared" si="12"/>
        <v>0</v>
      </c>
      <c r="AC216" s="9">
        <f t="shared" si="13"/>
        <v>0</v>
      </c>
    </row>
    <row r="217" spans="1:29" ht="12.75">
      <c r="A217" s="20"/>
      <c r="C217" s="20"/>
      <c r="D217" s="20"/>
      <c r="E217" s="20"/>
      <c r="F217" s="20"/>
      <c r="G217" s="20"/>
      <c r="H217" s="20"/>
      <c r="I217" s="20"/>
      <c r="R217" s="20"/>
      <c r="S217" s="20"/>
      <c r="T217" s="20"/>
      <c r="U217" s="20"/>
      <c r="V217" s="20"/>
      <c r="W217" s="20"/>
      <c r="AB217" s="9">
        <f t="shared" si="12"/>
        <v>0</v>
      </c>
      <c r="AC217" s="9">
        <f t="shared" si="13"/>
        <v>0</v>
      </c>
    </row>
    <row r="218" spans="1:29" ht="12.75">
      <c r="A218" s="20"/>
      <c r="C218" s="20"/>
      <c r="D218" s="20"/>
      <c r="E218" s="20"/>
      <c r="F218" s="20"/>
      <c r="G218" s="20"/>
      <c r="H218" s="20"/>
      <c r="I218" s="20"/>
      <c r="R218" s="20"/>
      <c r="S218" s="20"/>
      <c r="T218" s="20"/>
      <c r="U218" s="20"/>
      <c r="V218" s="20"/>
      <c r="W218" s="20"/>
      <c r="AB218" s="9">
        <f t="shared" si="12"/>
        <v>0</v>
      </c>
      <c r="AC218" s="9">
        <f t="shared" si="13"/>
        <v>0</v>
      </c>
    </row>
    <row r="219" spans="1:29" ht="12.75">
      <c r="A219" s="20"/>
      <c r="C219" s="20"/>
      <c r="D219" s="20"/>
      <c r="E219" s="20"/>
      <c r="F219" s="20"/>
      <c r="G219" s="20"/>
      <c r="H219" s="20"/>
      <c r="I219" s="20"/>
      <c r="R219" s="20"/>
      <c r="S219" s="20"/>
      <c r="T219" s="20"/>
      <c r="U219" s="20"/>
      <c r="V219" s="20"/>
      <c r="W219" s="20"/>
      <c r="AB219" s="9">
        <f t="shared" si="12"/>
        <v>0</v>
      </c>
      <c r="AC219" s="9">
        <f t="shared" si="13"/>
        <v>0</v>
      </c>
    </row>
    <row r="220" spans="1:29" ht="12.75">
      <c r="A220" s="20"/>
      <c r="C220" s="20"/>
      <c r="D220" s="20"/>
      <c r="E220" s="20"/>
      <c r="F220" s="20"/>
      <c r="G220" s="20"/>
      <c r="H220" s="20"/>
      <c r="I220" s="20"/>
      <c r="R220" s="20"/>
      <c r="S220" s="20"/>
      <c r="T220" s="20"/>
      <c r="U220" s="20"/>
      <c r="V220" s="20"/>
      <c r="W220" s="20"/>
      <c r="AB220" s="9">
        <f t="shared" si="12"/>
        <v>0</v>
      </c>
      <c r="AC220" s="9">
        <f t="shared" si="13"/>
        <v>0</v>
      </c>
    </row>
    <row r="221" spans="1:29" ht="12.75">
      <c r="A221" s="20"/>
      <c r="C221" s="20"/>
      <c r="D221" s="20"/>
      <c r="E221" s="20"/>
      <c r="F221" s="20"/>
      <c r="G221" s="20"/>
      <c r="H221" s="20"/>
      <c r="I221" s="20"/>
      <c r="R221" s="20"/>
      <c r="S221" s="20"/>
      <c r="T221" s="20"/>
      <c r="U221" s="20"/>
      <c r="V221" s="20"/>
      <c r="W221" s="20"/>
      <c r="AB221" s="9">
        <f t="shared" si="12"/>
        <v>0</v>
      </c>
      <c r="AC221" s="9">
        <f t="shared" si="13"/>
        <v>0</v>
      </c>
    </row>
    <row r="222" spans="1:29" ht="12.75">
      <c r="A222" s="20"/>
      <c r="C222" s="20"/>
      <c r="D222" s="20"/>
      <c r="E222" s="20"/>
      <c r="F222" s="20"/>
      <c r="G222" s="20"/>
      <c r="H222" s="20"/>
      <c r="I222" s="20"/>
      <c r="R222" s="20"/>
      <c r="S222" s="20"/>
      <c r="T222" s="20"/>
      <c r="U222" s="20"/>
      <c r="V222" s="20"/>
      <c r="W222" s="20"/>
      <c r="AB222" s="9">
        <f t="shared" si="12"/>
        <v>0</v>
      </c>
      <c r="AC222" s="9">
        <f t="shared" si="13"/>
        <v>0</v>
      </c>
    </row>
    <row r="223" spans="1:29" ht="12.75">
      <c r="A223" s="20"/>
      <c r="C223" s="20"/>
      <c r="D223" s="20"/>
      <c r="E223" s="20"/>
      <c r="F223" s="20"/>
      <c r="G223" s="20"/>
      <c r="H223" s="20"/>
      <c r="I223" s="20"/>
      <c r="R223" s="20"/>
      <c r="S223" s="20"/>
      <c r="T223" s="20"/>
      <c r="U223" s="20"/>
      <c r="V223" s="20"/>
      <c r="W223" s="20"/>
      <c r="AB223" s="9">
        <f t="shared" si="12"/>
        <v>0</v>
      </c>
      <c r="AC223" s="9">
        <f t="shared" si="13"/>
        <v>0</v>
      </c>
    </row>
    <row r="224" spans="1:29" ht="12.75">
      <c r="A224" s="20"/>
      <c r="C224" s="20"/>
      <c r="D224" s="20"/>
      <c r="E224" s="20"/>
      <c r="F224" s="20"/>
      <c r="G224" s="20"/>
      <c r="H224" s="20"/>
      <c r="I224" s="20"/>
      <c r="R224" s="20"/>
      <c r="S224" s="20"/>
      <c r="T224" s="20"/>
      <c r="U224" s="20"/>
      <c r="V224" s="20"/>
      <c r="W224" s="20"/>
      <c r="AB224" s="9">
        <f t="shared" si="12"/>
        <v>0</v>
      </c>
      <c r="AC224" s="9">
        <f t="shared" si="13"/>
        <v>0</v>
      </c>
    </row>
    <row r="225" spans="1:29" ht="12.75">
      <c r="A225" s="20"/>
      <c r="C225" s="20"/>
      <c r="D225" s="20"/>
      <c r="E225" s="20"/>
      <c r="F225" s="20"/>
      <c r="G225" s="20"/>
      <c r="H225" s="20"/>
      <c r="I225" s="20"/>
      <c r="R225" s="20"/>
      <c r="S225" s="20"/>
      <c r="T225" s="20"/>
      <c r="U225" s="20"/>
      <c r="V225" s="20"/>
      <c r="W225" s="20"/>
      <c r="AB225" s="9">
        <f t="shared" si="12"/>
        <v>0</v>
      </c>
      <c r="AC225" s="9">
        <f t="shared" si="13"/>
        <v>0</v>
      </c>
    </row>
    <row r="226" spans="1:29" ht="12.75">
      <c r="A226" s="20"/>
      <c r="C226" s="20"/>
      <c r="D226" s="20"/>
      <c r="E226" s="20"/>
      <c r="F226" s="20"/>
      <c r="G226" s="20"/>
      <c r="H226" s="20"/>
      <c r="I226" s="20"/>
      <c r="R226" s="20"/>
      <c r="S226" s="20"/>
      <c r="T226" s="20"/>
      <c r="U226" s="20"/>
      <c r="V226" s="20"/>
      <c r="W226" s="20"/>
      <c r="AB226" s="9">
        <f t="shared" si="12"/>
        <v>0</v>
      </c>
      <c r="AC226" s="9">
        <f t="shared" si="13"/>
        <v>0</v>
      </c>
    </row>
    <row r="227" spans="1:29" ht="12.75">
      <c r="A227" s="20"/>
      <c r="C227" s="20"/>
      <c r="D227" s="20"/>
      <c r="E227" s="20"/>
      <c r="F227" s="20"/>
      <c r="G227" s="20"/>
      <c r="H227" s="20"/>
      <c r="I227" s="20"/>
      <c r="R227" s="20"/>
      <c r="S227" s="20"/>
      <c r="T227" s="20"/>
      <c r="U227" s="20"/>
      <c r="V227" s="20"/>
      <c r="W227" s="20"/>
      <c r="AB227" s="9">
        <f t="shared" si="12"/>
        <v>0</v>
      </c>
      <c r="AC227" s="9">
        <f t="shared" si="13"/>
        <v>0</v>
      </c>
    </row>
    <row r="228" spans="1:29" ht="12.75">
      <c r="A228" s="20"/>
      <c r="C228" s="20"/>
      <c r="D228" s="20"/>
      <c r="E228" s="20"/>
      <c r="F228" s="20"/>
      <c r="G228" s="20"/>
      <c r="H228" s="20"/>
      <c r="I228" s="20"/>
      <c r="R228" s="20"/>
      <c r="S228" s="20"/>
      <c r="T228" s="20"/>
      <c r="U228" s="20"/>
      <c r="V228" s="20"/>
      <c r="W228" s="20"/>
      <c r="AB228" s="9">
        <f aca="true" t="shared" si="14" ref="AB228:AB291">COUNTIF(F228:AA228,"&lt;6")</f>
        <v>0</v>
      </c>
      <c r="AC228" s="9">
        <f aca="true" t="shared" si="15" ref="AC228:AC291">COUNTIF(F228:AA228,"&lt;11")</f>
        <v>0</v>
      </c>
    </row>
    <row r="229" spans="1:29" ht="12.75">
      <c r="A229" s="20"/>
      <c r="C229" s="20"/>
      <c r="D229" s="20"/>
      <c r="E229" s="20"/>
      <c r="F229" s="20"/>
      <c r="G229" s="20"/>
      <c r="H229" s="20"/>
      <c r="I229" s="20"/>
      <c r="R229" s="20"/>
      <c r="S229" s="20"/>
      <c r="T229" s="20"/>
      <c r="U229" s="20"/>
      <c r="V229" s="20"/>
      <c r="W229" s="20"/>
      <c r="AB229" s="9">
        <f t="shared" si="14"/>
        <v>0</v>
      </c>
      <c r="AC229" s="9">
        <f t="shared" si="15"/>
        <v>0</v>
      </c>
    </row>
    <row r="230" spans="1:29" ht="12.75">
      <c r="A230" s="20"/>
      <c r="C230" s="20"/>
      <c r="D230" s="20"/>
      <c r="E230" s="20"/>
      <c r="F230" s="20"/>
      <c r="G230" s="20"/>
      <c r="H230" s="20"/>
      <c r="I230" s="20"/>
      <c r="R230" s="20"/>
      <c r="S230" s="20"/>
      <c r="T230" s="20"/>
      <c r="U230" s="20"/>
      <c r="V230" s="20"/>
      <c r="W230" s="20"/>
      <c r="AB230" s="9">
        <f t="shared" si="14"/>
        <v>0</v>
      </c>
      <c r="AC230" s="9">
        <f t="shared" si="15"/>
        <v>0</v>
      </c>
    </row>
    <row r="231" spans="1:29" ht="12.75">
      <c r="A231" s="20"/>
      <c r="C231" s="20"/>
      <c r="D231" s="20"/>
      <c r="E231" s="20"/>
      <c r="F231" s="20"/>
      <c r="G231" s="20"/>
      <c r="H231" s="20"/>
      <c r="I231" s="20"/>
      <c r="R231" s="20"/>
      <c r="S231" s="20"/>
      <c r="T231" s="20"/>
      <c r="U231" s="20"/>
      <c r="V231" s="20"/>
      <c r="W231" s="20"/>
      <c r="AB231" s="9">
        <f t="shared" si="14"/>
        <v>0</v>
      </c>
      <c r="AC231" s="9">
        <f t="shared" si="15"/>
        <v>0</v>
      </c>
    </row>
    <row r="232" spans="1:29" ht="12.75">
      <c r="A232" s="20"/>
      <c r="C232" s="20"/>
      <c r="D232" s="20"/>
      <c r="E232" s="20"/>
      <c r="F232" s="20"/>
      <c r="G232" s="20"/>
      <c r="H232" s="20"/>
      <c r="I232" s="20"/>
      <c r="R232" s="20"/>
      <c r="S232" s="20"/>
      <c r="T232" s="20"/>
      <c r="U232" s="20"/>
      <c r="V232" s="20"/>
      <c r="W232" s="20"/>
      <c r="AB232" s="9">
        <f t="shared" si="14"/>
        <v>0</v>
      </c>
      <c r="AC232" s="9">
        <f t="shared" si="15"/>
        <v>0</v>
      </c>
    </row>
    <row r="233" spans="1:29" ht="12.75">
      <c r="A233" s="20"/>
      <c r="C233" s="20"/>
      <c r="D233" s="20"/>
      <c r="E233" s="20"/>
      <c r="F233" s="20"/>
      <c r="G233" s="20"/>
      <c r="H233" s="20"/>
      <c r="I233" s="20"/>
      <c r="R233" s="20"/>
      <c r="S233" s="20"/>
      <c r="T233" s="20"/>
      <c r="U233" s="20"/>
      <c r="V233" s="20"/>
      <c r="W233" s="20"/>
      <c r="AB233" s="9">
        <f t="shared" si="14"/>
        <v>0</v>
      </c>
      <c r="AC233" s="9">
        <f t="shared" si="15"/>
        <v>0</v>
      </c>
    </row>
    <row r="234" spans="1:29" ht="12.75">
      <c r="A234" s="20"/>
      <c r="C234" s="20"/>
      <c r="D234" s="20"/>
      <c r="E234" s="20"/>
      <c r="F234" s="20"/>
      <c r="G234" s="20"/>
      <c r="H234" s="20"/>
      <c r="I234" s="20"/>
      <c r="R234" s="20"/>
      <c r="S234" s="20"/>
      <c r="T234" s="20"/>
      <c r="U234" s="20"/>
      <c r="V234" s="20"/>
      <c r="W234" s="20"/>
      <c r="AB234" s="9">
        <f t="shared" si="14"/>
        <v>0</v>
      </c>
      <c r="AC234" s="9">
        <f t="shared" si="15"/>
        <v>0</v>
      </c>
    </row>
    <row r="235" spans="1:29" ht="12.75">
      <c r="A235" s="20"/>
      <c r="C235" s="20"/>
      <c r="D235" s="20"/>
      <c r="E235" s="20"/>
      <c r="F235" s="20"/>
      <c r="G235" s="20"/>
      <c r="H235" s="20"/>
      <c r="I235" s="20"/>
      <c r="R235" s="20"/>
      <c r="S235" s="20"/>
      <c r="T235" s="20"/>
      <c r="U235" s="20"/>
      <c r="V235" s="20"/>
      <c r="W235" s="20"/>
      <c r="AB235" s="9">
        <f t="shared" si="14"/>
        <v>0</v>
      </c>
      <c r="AC235" s="9">
        <f t="shared" si="15"/>
        <v>0</v>
      </c>
    </row>
    <row r="236" spans="1:29" ht="12.75">
      <c r="A236" s="20"/>
      <c r="C236" s="20"/>
      <c r="D236" s="20"/>
      <c r="E236" s="20"/>
      <c r="F236" s="20"/>
      <c r="G236" s="20"/>
      <c r="H236" s="20"/>
      <c r="I236" s="20"/>
      <c r="R236" s="20"/>
      <c r="S236" s="20"/>
      <c r="T236" s="20"/>
      <c r="U236" s="20"/>
      <c r="V236" s="20"/>
      <c r="W236" s="20"/>
      <c r="AB236" s="9">
        <f t="shared" si="14"/>
        <v>0</v>
      </c>
      <c r="AC236" s="9">
        <f t="shared" si="15"/>
        <v>0</v>
      </c>
    </row>
    <row r="237" spans="1:29" ht="12.75">
      <c r="A237" s="20"/>
      <c r="C237" s="20"/>
      <c r="D237" s="20"/>
      <c r="E237" s="20"/>
      <c r="F237" s="20"/>
      <c r="G237" s="20"/>
      <c r="H237" s="20"/>
      <c r="I237" s="20"/>
      <c r="R237" s="20"/>
      <c r="S237" s="20"/>
      <c r="T237" s="20"/>
      <c r="U237" s="20"/>
      <c r="V237" s="20"/>
      <c r="W237" s="20"/>
      <c r="AB237" s="9">
        <f t="shared" si="14"/>
        <v>0</v>
      </c>
      <c r="AC237" s="9">
        <f t="shared" si="15"/>
        <v>0</v>
      </c>
    </row>
    <row r="238" spans="1:29" ht="12.75">
      <c r="A238" s="20"/>
      <c r="C238" s="20"/>
      <c r="D238" s="20"/>
      <c r="E238" s="20"/>
      <c r="F238" s="20"/>
      <c r="G238" s="20"/>
      <c r="H238" s="20"/>
      <c r="I238" s="20"/>
      <c r="R238" s="20"/>
      <c r="S238" s="20"/>
      <c r="T238" s="20"/>
      <c r="U238" s="20"/>
      <c r="V238" s="20"/>
      <c r="W238" s="20"/>
      <c r="AB238" s="9">
        <f t="shared" si="14"/>
        <v>0</v>
      </c>
      <c r="AC238" s="9">
        <f t="shared" si="15"/>
        <v>0</v>
      </c>
    </row>
    <row r="239" spans="1:29" ht="12.75">
      <c r="A239" s="20"/>
      <c r="C239" s="20"/>
      <c r="D239" s="20"/>
      <c r="E239" s="20"/>
      <c r="F239" s="20"/>
      <c r="G239" s="20"/>
      <c r="H239" s="20"/>
      <c r="I239" s="20"/>
      <c r="R239" s="20"/>
      <c r="S239" s="20"/>
      <c r="T239" s="20"/>
      <c r="U239" s="20"/>
      <c r="V239" s="20"/>
      <c r="W239" s="20"/>
      <c r="AB239" s="9">
        <f t="shared" si="14"/>
        <v>0</v>
      </c>
      <c r="AC239" s="9">
        <f t="shared" si="15"/>
        <v>0</v>
      </c>
    </row>
    <row r="240" spans="1:29" ht="12.75">
      <c r="A240" s="20"/>
      <c r="C240" s="20"/>
      <c r="D240" s="20"/>
      <c r="E240" s="20"/>
      <c r="F240" s="20"/>
      <c r="G240" s="20"/>
      <c r="H240" s="20"/>
      <c r="I240" s="20"/>
      <c r="R240" s="20"/>
      <c r="S240" s="20"/>
      <c r="T240" s="20"/>
      <c r="U240" s="20"/>
      <c r="V240" s="20"/>
      <c r="W240" s="20"/>
      <c r="AB240" s="9">
        <f t="shared" si="14"/>
        <v>0</v>
      </c>
      <c r="AC240" s="9">
        <f t="shared" si="15"/>
        <v>0</v>
      </c>
    </row>
    <row r="241" spans="1:29" ht="12.75">
      <c r="A241" s="20"/>
      <c r="C241" s="20"/>
      <c r="D241" s="20"/>
      <c r="E241" s="20"/>
      <c r="F241" s="20"/>
      <c r="G241" s="20"/>
      <c r="H241" s="20"/>
      <c r="I241" s="20"/>
      <c r="R241" s="20"/>
      <c r="S241" s="20"/>
      <c r="T241" s="20"/>
      <c r="U241" s="20"/>
      <c r="V241" s="20"/>
      <c r="W241" s="20"/>
      <c r="AB241" s="9">
        <f t="shared" si="14"/>
        <v>0</v>
      </c>
      <c r="AC241" s="9">
        <f t="shared" si="15"/>
        <v>0</v>
      </c>
    </row>
    <row r="242" spans="1:29" ht="12.75">
      <c r="A242" s="20"/>
      <c r="C242" s="20"/>
      <c r="D242" s="20"/>
      <c r="E242" s="20"/>
      <c r="F242" s="20"/>
      <c r="G242" s="20"/>
      <c r="H242" s="20"/>
      <c r="I242" s="20"/>
      <c r="R242" s="20"/>
      <c r="S242" s="20"/>
      <c r="T242" s="20"/>
      <c r="U242" s="20"/>
      <c r="V242" s="20"/>
      <c r="W242" s="20"/>
      <c r="AB242" s="9">
        <f t="shared" si="14"/>
        <v>0</v>
      </c>
      <c r="AC242" s="9">
        <f t="shared" si="15"/>
        <v>0</v>
      </c>
    </row>
    <row r="243" spans="1:29" ht="12.75">
      <c r="A243" s="20"/>
      <c r="C243" s="20"/>
      <c r="D243" s="20"/>
      <c r="E243" s="20"/>
      <c r="F243" s="20"/>
      <c r="G243" s="20"/>
      <c r="H243" s="20"/>
      <c r="I243" s="20"/>
      <c r="R243" s="20"/>
      <c r="S243" s="20"/>
      <c r="T243" s="20"/>
      <c r="U243" s="20"/>
      <c r="V243" s="20"/>
      <c r="W243" s="20"/>
      <c r="AB243" s="9">
        <f t="shared" si="14"/>
        <v>0</v>
      </c>
      <c r="AC243" s="9">
        <f t="shared" si="15"/>
        <v>0</v>
      </c>
    </row>
    <row r="244" spans="1:29" ht="12.75">
      <c r="A244" s="20"/>
      <c r="C244" s="20"/>
      <c r="D244" s="20"/>
      <c r="E244" s="20"/>
      <c r="F244" s="20"/>
      <c r="G244" s="20"/>
      <c r="H244" s="20"/>
      <c r="I244" s="20"/>
      <c r="R244" s="20"/>
      <c r="S244" s="20"/>
      <c r="T244" s="20"/>
      <c r="U244" s="20"/>
      <c r="V244" s="20"/>
      <c r="W244" s="20"/>
      <c r="AB244" s="9">
        <f t="shared" si="14"/>
        <v>0</v>
      </c>
      <c r="AC244" s="9">
        <f t="shared" si="15"/>
        <v>0</v>
      </c>
    </row>
    <row r="245" spans="1:29" ht="12.75">
      <c r="A245" s="20"/>
      <c r="C245" s="20"/>
      <c r="D245" s="20"/>
      <c r="E245" s="20"/>
      <c r="F245" s="20"/>
      <c r="G245" s="20"/>
      <c r="H245" s="20"/>
      <c r="I245" s="20"/>
      <c r="R245" s="20"/>
      <c r="S245" s="20"/>
      <c r="T245" s="20"/>
      <c r="U245" s="20"/>
      <c r="V245" s="20"/>
      <c r="W245" s="20"/>
      <c r="AB245" s="9">
        <f t="shared" si="14"/>
        <v>0</v>
      </c>
      <c r="AC245" s="9">
        <f t="shared" si="15"/>
        <v>0</v>
      </c>
    </row>
    <row r="246" spans="1:29" ht="12.75">
      <c r="A246" s="20"/>
      <c r="C246" s="20"/>
      <c r="D246" s="20"/>
      <c r="E246" s="20"/>
      <c r="F246" s="20"/>
      <c r="G246" s="20"/>
      <c r="H246" s="20"/>
      <c r="I246" s="20"/>
      <c r="R246" s="20"/>
      <c r="S246" s="20"/>
      <c r="T246" s="20"/>
      <c r="U246" s="20"/>
      <c r="V246" s="20"/>
      <c r="W246" s="20"/>
      <c r="AB246" s="9">
        <f t="shared" si="14"/>
        <v>0</v>
      </c>
      <c r="AC246" s="9">
        <f t="shared" si="15"/>
        <v>0</v>
      </c>
    </row>
    <row r="247" spans="1:29" ht="12.75">
      <c r="A247" s="20"/>
      <c r="C247" s="20"/>
      <c r="D247" s="20"/>
      <c r="E247" s="20"/>
      <c r="F247" s="20"/>
      <c r="G247" s="20"/>
      <c r="H247" s="20"/>
      <c r="I247" s="20"/>
      <c r="R247" s="20"/>
      <c r="S247" s="20"/>
      <c r="T247" s="20"/>
      <c r="U247" s="20"/>
      <c r="V247" s="20"/>
      <c r="W247" s="20"/>
      <c r="AB247" s="9">
        <f t="shared" si="14"/>
        <v>0</v>
      </c>
      <c r="AC247" s="9">
        <f t="shared" si="15"/>
        <v>0</v>
      </c>
    </row>
    <row r="248" spans="1:29" ht="12.75">
      <c r="A248" s="20"/>
      <c r="C248" s="20"/>
      <c r="D248" s="20"/>
      <c r="E248" s="20"/>
      <c r="F248" s="20"/>
      <c r="G248" s="20"/>
      <c r="H248" s="20"/>
      <c r="I248" s="20"/>
      <c r="R248" s="20"/>
      <c r="S248" s="20"/>
      <c r="T248" s="20"/>
      <c r="U248" s="20"/>
      <c r="V248" s="20"/>
      <c r="W248" s="20"/>
      <c r="AB248" s="9">
        <f t="shared" si="14"/>
        <v>0</v>
      </c>
      <c r="AC248" s="9">
        <f t="shared" si="15"/>
        <v>0</v>
      </c>
    </row>
    <row r="249" spans="1:29" ht="12.75">
      <c r="A249" s="20"/>
      <c r="C249" s="20"/>
      <c r="D249" s="20"/>
      <c r="E249" s="20"/>
      <c r="F249" s="20"/>
      <c r="G249" s="20"/>
      <c r="H249" s="20"/>
      <c r="I249" s="20"/>
      <c r="R249" s="20"/>
      <c r="S249" s="20"/>
      <c r="T249" s="20"/>
      <c r="U249" s="20"/>
      <c r="V249" s="20"/>
      <c r="W249" s="20"/>
      <c r="AB249" s="9">
        <f t="shared" si="14"/>
        <v>0</v>
      </c>
      <c r="AC249" s="9">
        <f t="shared" si="15"/>
        <v>0</v>
      </c>
    </row>
    <row r="250" spans="1:29" ht="12.75">
      <c r="A250" s="20"/>
      <c r="C250" s="20"/>
      <c r="D250" s="20"/>
      <c r="E250" s="20"/>
      <c r="F250" s="20"/>
      <c r="G250" s="20"/>
      <c r="H250" s="20"/>
      <c r="I250" s="20"/>
      <c r="R250" s="20"/>
      <c r="S250" s="20"/>
      <c r="T250" s="20"/>
      <c r="U250" s="20"/>
      <c r="V250" s="20"/>
      <c r="W250" s="20"/>
      <c r="AB250" s="9">
        <f t="shared" si="14"/>
        <v>0</v>
      </c>
      <c r="AC250" s="9">
        <f t="shared" si="15"/>
        <v>0</v>
      </c>
    </row>
    <row r="251" spans="1:29" ht="12.75">
      <c r="A251" s="20"/>
      <c r="C251" s="20"/>
      <c r="D251" s="20"/>
      <c r="E251" s="20"/>
      <c r="F251" s="20"/>
      <c r="G251" s="20"/>
      <c r="H251" s="20"/>
      <c r="I251" s="20"/>
      <c r="R251" s="20"/>
      <c r="S251" s="20"/>
      <c r="T251" s="20"/>
      <c r="U251" s="20"/>
      <c r="V251" s="20"/>
      <c r="W251" s="20"/>
      <c r="AB251" s="9">
        <f t="shared" si="14"/>
        <v>0</v>
      </c>
      <c r="AC251" s="9">
        <f t="shared" si="15"/>
        <v>0</v>
      </c>
    </row>
    <row r="252" spans="1:29" ht="12.75">
      <c r="A252" s="20"/>
      <c r="C252" s="20"/>
      <c r="D252" s="20"/>
      <c r="E252" s="20"/>
      <c r="F252" s="20"/>
      <c r="G252" s="20"/>
      <c r="H252" s="20"/>
      <c r="I252" s="20"/>
      <c r="R252" s="20"/>
      <c r="S252" s="20"/>
      <c r="T252" s="20"/>
      <c r="U252" s="20"/>
      <c r="V252" s="20"/>
      <c r="W252" s="20"/>
      <c r="AB252" s="9">
        <f t="shared" si="14"/>
        <v>0</v>
      </c>
      <c r="AC252" s="9">
        <f t="shared" si="15"/>
        <v>0</v>
      </c>
    </row>
    <row r="253" spans="1:29" ht="12.75">
      <c r="A253" s="20"/>
      <c r="C253" s="20"/>
      <c r="D253" s="20"/>
      <c r="E253" s="20"/>
      <c r="F253" s="20"/>
      <c r="G253" s="20"/>
      <c r="H253" s="20"/>
      <c r="I253" s="20"/>
      <c r="R253" s="20"/>
      <c r="S253" s="20"/>
      <c r="T253" s="20"/>
      <c r="U253" s="20"/>
      <c r="V253" s="20"/>
      <c r="W253" s="20"/>
      <c r="AB253" s="9">
        <f t="shared" si="14"/>
        <v>0</v>
      </c>
      <c r="AC253" s="9">
        <f t="shared" si="15"/>
        <v>0</v>
      </c>
    </row>
    <row r="254" spans="1:29" ht="12.75">
      <c r="A254" s="20"/>
      <c r="C254" s="20"/>
      <c r="D254" s="20"/>
      <c r="E254" s="20"/>
      <c r="F254" s="20"/>
      <c r="G254" s="20"/>
      <c r="H254" s="20"/>
      <c r="I254" s="20"/>
      <c r="R254" s="20"/>
      <c r="S254" s="20"/>
      <c r="T254" s="20"/>
      <c r="U254" s="20"/>
      <c r="V254" s="20"/>
      <c r="W254" s="20"/>
      <c r="AB254" s="9">
        <f t="shared" si="14"/>
        <v>0</v>
      </c>
      <c r="AC254" s="9">
        <f t="shared" si="15"/>
        <v>0</v>
      </c>
    </row>
    <row r="255" spans="1:29" ht="12.75">
      <c r="A255" s="20"/>
      <c r="C255" s="20"/>
      <c r="D255" s="20"/>
      <c r="E255" s="20"/>
      <c r="F255" s="20"/>
      <c r="G255" s="20"/>
      <c r="H255" s="20"/>
      <c r="I255" s="20"/>
      <c r="R255" s="20"/>
      <c r="S255" s="20"/>
      <c r="T255" s="20"/>
      <c r="U255" s="20"/>
      <c r="V255" s="20"/>
      <c r="W255" s="20"/>
      <c r="AB255" s="9">
        <f t="shared" si="14"/>
        <v>0</v>
      </c>
      <c r="AC255" s="9">
        <f t="shared" si="15"/>
        <v>0</v>
      </c>
    </row>
    <row r="256" spans="1:29" ht="12.75">
      <c r="A256" s="20"/>
      <c r="C256" s="20"/>
      <c r="D256" s="20"/>
      <c r="E256" s="20"/>
      <c r="F256" s="20"/>
      <c r="G256" s="20"/>
      <c r="H256" s="20"/>
      <c r="I256" s="20"/>
      <c r="R256" s="20"/>
      <c r="S256" s="20"/>
      <c r="T256" s="20"/>
      <c r="U256" s="20"/>
      <c r="V256" s="20"/>
      <c r="W256" s="20"/>
      <c r="AB256" s="9">
        <f t="shared" si="14"/>
        <v>0</v>
      </c>
      <c r="AC256" s="9">
        <f t="shared" si="15"/>
        <v>0</v>
      </c>
    </row>
    <row r="257" spans="1:29" ht="12.75">
      <c r="A257" s="20"/>
      <c r="C257" s="20"/>
      <c r="D257" s="20"/>
      <c r="E257" s="20"/>
      <c r="F257" s="20"/>
      <c r="G257" s="20"/>
      <c r="H257" s="20"/>
      <c r="I257" s="20"/>
      <c r="R257" s="20"/>
      <c r="S257" s="20"/>
      <c r="T257" s="20"/>
      <c r="U257" s="20"/>
      <c r="V257" s="20"/>
      <c r="W257" s="20"/>
      <c r="AB257" s="9">
        <f t="shared" si="14"/>
        <v>0</v>
      </c>
      <c r="AC257" s="9">
        <f t="shared" si="15"/>
        <v>0</v>
      </c>
    </row>
    <row r="258" spans="1:29" ht="12.75">
      <c r="A258" s="20"/>
      <c r="C258" s="20"/>
      <c r="D258" s="20"/>
      <c r="E258" s="20"/>
      <c r="F258" s="20"/>
      <c r="G258" s="20"/>
      <c r="H258" s="20"/>
      <c r="I258" s="20"/>
      <c r="R258" s="20"/>
      <c r="S258" s="20"/>
      <c r="T258" s="20"/>
      <c r="U258" s="20"/>
      <c r="V258" s="20"/>
      <c r="W258" s="20"/>
      <c r="AB258" s="9">
        <f t="shared" si="14"/>
        <v>0</v>
      </c>
      <c r="AC258" s="9">
        <f t="shared" si="15"/>
        <v>0</v>
      </c>
    </row>
    <row r="259" spans="1:29" ht="12.75">
      <c r="A259" s="20"/>
      <c r="C259" s="20"/>
      <c r="D259" s="20"/>
      <c r="E259" s="20"/>
      <c r="F259" s="20"/>
      <c r="G259" s="20"/>
      <c r="H259" s="20"/>
      <c r="I259" s="20"/>
      <c r="R259" s="20"/>
      <c r="S259" s="20"/>
      <c r="T259" s="20"/>
      <c r="U259" s="20"/>
      <c r="V259" s="20"/>
      <c r="W259" s="20"/>
      <c r="AB259" s="9">
        <f t="shared" si="14"/>
        <v>0</v>
      </c>
      <c r="AC259" s="9">
        <f t="shared" si="15"/>
        <v>0</v>
      </c>
    </row>
    <row r="260" spans="1:29" ht="12.75">
      <c r="A260" s="20"/>
      <c r="C260" s="20"/>
      <c r="D260" s="20"/>
      <c r="E260" s="20"/>
      <c r="F260" s="20"/>
      <c r="G260" s="20"/>
      <c r="H260" s="20"/>
      <c r="I260" s="20"/>
      <c r="R260" s="20"/>
      <c r="S260" s="20"/>
      <c r="T260" s="20"/>
      <c r="U260" s="20"/>
      <c r="V260" s="20"/>
      <c r="W260" s="20"/>
      <c r="AB260" s="9">
        <f t="shared" si="14"/>
        <v>0</v>
      </c>
      <c r="AC260" s="9">
        <f t="shared" si="15"/>
        <v>0</v>
      </c>
    </row>
    <row r="261" spans="1:29" ht="12.75">
      <c r="A261" s="20"/>
      <c r="C261" s="20"/>
      <c r="D261" s="20"/>
      <c r="E261" s="20"/>
      <c r="F261" s="20"/>
      <c r="G261" s="20"/>
      <c r="H261" s="20"/>
      <c r="I261" s="20"/>
      <c r="R261" s="20"/>
      <c r="S261" s="20"/>
      <c r="T261" s="20"/>
      <c r="U261" s="20"/>
      <c r="V261" s="20"/>
      <c r="W261" s="20"/>
      <c r="AB261" s="9">
        <f t="shared" si="14"/>
        <v>0</v>
      </c>
      <c r="AC261" s="9">
        <f t="shared" si="15"/>
        <v>0</v>
      </c>
    </row>
    <row r="262" spans="1:29" ht="12.75">
      <c r="A262" s="20"/>
      <c r="C262" s="20"/>
      <c r="D262" s="20"/>
      <c r="E262" s="20"/>
      <c r="F262" s="20"/>
      <c r="G262" s="20"/>
      <c r="H262" s="20"/>
      <c r="I262" s="20"/>
      <c r="R262" s="20"/>
      <c r="S262" s="20"/>
      <c r="T262" s="20"/>
      <c r="U262" s="20"/>
      <c r="V262" s="20"/>
      <c r="W262" s="20"/>
      <c r="AB262" s="9">
        <f t="shared" si="14"/>
        <v>0</v>
      </c>
      <c r="AC262" s="9">
        <f t="shared" si="15"/>
        <v>0</v>
      </c>
    </row>
    <row r="263" spans="1:29" ht="12.75">
      <c r="A263" s="20"/>
      <c r="C263" s="20"/>
      <c r="D263" s="20"/>
      <c r="E263" s="20"/>
      <c r="F263" s="20"/>
      <c r="G263" s="20"/>
      <c r="H263" s="20"/>
      <c r="I263" s="20"/>
      <c r="R263" s="20"/>
      <c r="S263" s="20"/>
      <c r="T263" s="20"/>
      <c r="U263" s="20"/>
      <c r="V263" s="20"/>
      <c r="W263" s="20"/>
      <c r="AB263" s="9">
        <f t="shared" si="14"/>
        <v>0</v>
      </c>
      <c r="AC263" s="9">
        <f t="shared" si="15"/>
        <v>0</v>
      </c>
    </row>
    <row r="264" spans="1:29" ht="12.75">
      <c r="A264" s="20"/>
      <c r="C264" s="20"/>
      <c r="D264" s="20"/>
      <c r="E264" s="20"/>
      <c r="F264" s="20"/>
      <c r="G264" s="20"/>
      <c r="H264" s="20"/>
      <c r="I264" s="20"/>
      <c r="R264" s="20"/>
      <c r="S264" s="20"/>
      <c r="T264" s="20"/>
      <c r="U264" s="20"/>
      <c r="V264" s="20"/>
      <c r="W264" s="20"/>
      <c r="AB264" s="9">
        <f t="shared" si="14"/>
        <v>0</v>
      </c>
      <c r="AC264" s="9">
        <f t="shared" si="15"/>
        <v>0</v>
      </c>
    </row>
    <row r="265" spans="1:29" ht="12.75">
      <c r="A265" s="20"/>
      <c r="C265" s="20"/>
      <c r="D265" s="20"/>
      <c r="E265" s="20"/>
      <c r="F265" s="20"/>
      <c r="G265" s="20"/>
      <c r="H265" s="20"/>
      <c r="I265" s="20"/>
      <c r="R265" s="20"/>
      <c r="S265" s="20"/>
      <c r="T265" s="20"/>
      <c r="U265" s="20"/>
      <c r="V265" s="20"/>
      <c r="W265" s="20"/>
      <c r="AB265" s="9">
        <f t="shared" si="14"/>
        <v>0</v>
      </c>
      <c r="AC265" s="9">
        <f t="shared" si="15"/>
        <v>0</v>
      </c>
    </row>
    <row r="266" spans="1:29" ht="12.75">
      <c r="A266" s="20"/>
      <c r="C266" s="20"/>
      <c r="D266" s="20"/>
      <c r="E266" s="20"/>
      <c r="F266" s="20"/>
      <c r="G266" s="20"/>
      <c r="H266" s="20"/>
      <c r="I266" s="20"/>
      <c r="R266" s="20"/>
      <c r="S266" s="20"/>
      <c r="T266" s="20"/>
      <c r="U266" s="20"/>
      <c r="V266" s="20"/>
      <c r="W266" s="20"/>
      <c r="AB266" s="9">
        <f t="shared" si="14"/>
        <v>0</v>
      </c>
      <c r="AC266" s="9">
        <f t="shared" si="15"/>
        <v>0</v>
      </c>
    </row>
    <row r="267" spans="1:29" ht="12.75">
      <c r="A267" s="20"/>
      <c r="C267" s="20"/>
      <c r="D267" s="20"/>
      <c r="E267" s="20"/>
      <c r="F267" s="20"/>
      <c r="G267" s="20"/>
      <c r="H267" s="20"/>
      <c r="I267" s="20"/>
      <c r="R267" s="20"/>
      <c r="S267" s="20"/>
      <c r="T267" s="20"/>
      <c r="U267" s="20"/>
      <c r="V267" s="20"/>
      <c r="W267" s="20"/>
      <c r="AB267" s="9">
        <f t="shared" si="14"/>
        <v>0</v>
      </c>
      <c r="AC267" s="9">
        <f t="shared" si="15"/>
        <v>0</v>
      </c>
    </row>
    <row r="268" spans="1:29" ht="12.75">
      <c r="A268" s="20"/>
      <c r="C268" s="20"/>
      <c r="D268" s="20"/>
      <c r="E268" s="20"/>
      <c r="F268" s="20"/>
      <c r="G268" s="20"/>
      <c r="H268" s="20"/>
      <c r="I268" s="20"/>
      <c r="R268" s="20"/>
      <c r="S268" s="20"/>
      <c r="T268" s="20"/>
      <c r="U268" s="20"/>
      <c r="V268" s="20"/>
      <c r="W268" s="20"/>
      <c r="AB268" s="9">
        <f t="shared" si="14"/>
        <v>0</v>
      </c>
      <c r="AC268" s="9">
        <f t="shared" si="15"/>
        <v>0</v>
      </c>
    </row>
    <row r="269" spans="1:29" ht="12.75">
      <c r="A269" s="20"/>
      <c r="C269" s="20"/>
      <c r="D269" s="20"/>
      <c r="E269" s="20"/>
      <c r="F269" s="20"/>
      <c r="G269" s="20"/>
      <c r="H269" s="20"/>
      <c r="I269" s="20"/>
      <c r="R269" s="20"/>
      <c r="S269" s="20"/>
      <c r="T269" s="20"/>
      <c r="U269" s="20"/>
      <c r="V269" s="20"/>
      <c r="W269" s="20"/>
      <c r="AB269" s="9">
        <f t="shared" si="14"/>
        <v>0</v>
      </c>
      <c r="AC269" s="9">
        <f t="shared" si="15"/>
        <v>0</v>
      </c>
    </row>
    <row r="270" spans="1:29" ht="12.75">
      <c r="A270" s="20"/>
      <c r="C270" s="20"/>
      <c r="D270" s="20"/>
      <c r="E270" s="20"/>
      <c r="F270" s="20"/>
      <c r="G270" s="20"/>
      <c r="H270" s="20"/>
      <c r="I270" s="20"/>
      <c r="R270" s="20"/>
      <c r="S270" s="20"/>
      <c r="T270" s="20"/>
      <c r="U270" s="20"/>
      <c r="V270" s="20"/>
      <c r="W270" s="20"/>
      <c r="AB270" s="9">
        <f t="shared" si="14"/>
        <v>0</v>
      </c>
      <c r="AC270" s="9">
        <f t="shared" si="15"/>
        <v>0</v>
      </c>
    </row>
    <row r="271" spans="1:29" ht="12.75">
      <c r="A271" s="20"/>
      <c r="C271" s="20"/>
      <c r="D271" s="20"/>
      <c r="E271" s="20"/>
      <c r="F271" s="20"/>
      <c r="G271" s="20"/>
      <c r="H271" s="20"/>
      <c r="I271" s="20"/>
      <c r="R271" s="20"/>
      <c r="S271" s="20"/>
      <c r="T271" s="20"/>
      <c r="U271" s="20"/>
      <c r="V271" s="20"/>
      <c r="W271" s="20"/>
      <c r="AB271" s="9">
        <f t="shared" si="14"/>
        <v>0</v>
      </c>
      <c r="AC271" s="9">
        <f t="shared" si="15"/>
        <v>0</v>
      </c>
    </row>
    <row r="272" spans="1:29" ht="12.75">
      <c r="A272" s="20"/>
      <c r="C272" s="20"/>
      <c r="D272" s="20"/>
      <c r="E272" s="20"/>
      <c r="F272" s="20"/>
      <c r="G272" s="20"/>
      <c r="H272" s="20"/>
      <c r="I272" s="20"/>
      <c r="R272" s="20"/>
      <c r="S272" s="20"/>
      <c r="T272" s="20"/>
      <c r="U272" s="20"/>
      <c r="V272" s="20"/>
      <c r="W272" s="20"/>
      <c r="AB272" s="9">
        <f t="shared" si="14"/>
        <v>0</v>
      </c>
      <c r="AC272" s="9">
        <f t="shared" si="15"/>
        <v>0</v>
      </c>
    </row>
    <row r="273" spans="1:29" ht="12.75">
      <c r="A273" s="20"/>
      <c r="C273" s="20"/>
      <c r="D273" s="20"/>
      <c r="E273" s="20"/>
      <c r="F273" s="20"/>
      <c r="G273" s="20"/>
      <c r="H273" s="20"/>
      <c r="I273" s="20"/>
      <c r="R273" s="20"/>
      <c r="S273" s="20"/>
      <c r="T273" s="20"/>
      <c r="U273" s="20"/>
      <c r="V273" s="20"/>
      <c r="W273" s="20"/>
      <c r="AB273" s="9">
        <f t="shared" si="14"/>
        <v>0</v>
      </c>
      <c r="AC273" s="9">
        <f t="shared" si="15"/>
        <v>0</v>
      </c>
    </row>
    <row r="274" spans="1:29" ht="12.75">
      <c r="A274" s="20"/>
      <c r="C274" s="20"/>
      <c r="D274" s="20"/>
      <c r="E274" s="20"/>
      <c r="F274" s="20"/>
      <c r="G274" s="20"/>
      <c r="H274" s="20"/>
      <c r="I274" s="20"/>
      <c r="R274" s="20"/>
      <c r="S274" s="20"/>
      <c r="T274" s="20"/>
      <c r="U274" s="20"/>
      <c r="V274" s="20"/>
      <c r="W274" s="20"/>
      <c r="AB274" s="9">
        <f t="shared" si="14"/>
        <v>0</v>
      </c>
      <c r="AC274" s="9">
        <f t="shared" si="15"/>
        <v>0</v>
      </c>
    </row>
    <row r="275" spans="1:29" ht="12.75">
      <c r="A275" s="20"/>
      <c r="C275" s="20"/>
      <c r="D275" s="20"/>
      <c r="E275" s="20"/>
      <c r="F275" s="20"/>
      <c r="G275" s="20"/>
      <c r="H275" s="20"/>
      <c r="I275" s="20"/>
      <c r="R275" s="20"/>
      <c r="S275" s="20"/>
      <c r="T275" s="20"/>
      <c r="U275" s="20"/>
      <c r="V275" s="20"/>
      <c r="W275" s="20"/>
      <c r="AB275" s="9">
        <f t="shared" si="14"/>
        <v>0</v>
      </c>
      <c r="AC275" s="9">
        <f t="shared" si="15"/>
        <v>0</v>
      </c>
    </row>
    <row r="276" spans="1:29" ht="12.75">
      <c r="A276" s="20"/>
      <c r="C276" s="20"/>
      <c r="D276" s="20"/>
      <c r="E276" s="20"/>
      <c r="F276" s="20"/>
      <c r="G276" s="20"/>
      <c r="H276" s="20"/>
      <c r="I276" s="20"/>
      <c r="R276" s="20"/>
      <c r="S276" s="20"/>
      <c r="T276" s="20"/>
      <c r="U276" s="20"/>
      <c r="V276" s="20"/>
      <c r="W276" s="20"/>
      <c r="AB276" s="9">
        <f t="shared" si="14"/>
        <v>0</v>
      </c>
      <c r="AC276" s="9">
        <f t="shared" si="15"/>
        <v>0</v>
      </c>
    </row>
    <row r="277" spans="1:29" ht="12.75">
      <c r="A277" s="20"/>
      <c r="C277" s="20"/>
      <c r="D277" s="20"/>
      <c r="E277" s="20"/>
      <c r="F277" s="20"/>
      <c r="G277" s="20"/>
      <c r="H277" s="20"/>
      <c r="I277" s="20"/>
      <c r="R277" s="20"/>
      <c r="S277" s="20"/>
      <c r="T277" s="20"/>
      <c r="U277" s="20"/>
      <c r="V277" s="20"/>
      <c r="W277" s="20"/>
      <c r="AB277" s="9">
        <f t="shared" si="14"/>
        <v>0</v>
      </c>
      <c r="AC277" s="9">
        <f t="shared" si="15"/>
        <v>0</v>
      </c>
    </row>
    <row r="278" spans="1:29" ht="12.75">
      <c r="A278" s="20"/>
      <c r="C278" s="20"/>
      <c r="D278" s="20"/>
      <c r="E278" s="20"/>
      <c r="F278" s="20"/>
      <c r="G278" s="20"/>
      <c r="H278" s="20"/>
      <c r="I278" s="20"/>
      <c r="R278" s="20"/>
      <c r="S278" s="20"/>
      <c r="T278" s="20"/>
      <c r="U278" s="20"/>
      <c r="V278" s="20"/>
      <c r="W278" s="20"/>
      <c r="AB278" s="9">
        <f t="shared" si="14"/>
        <v>0</v>
      </c>
      <c r="AC278" s="9">
        <f t="shared" si="15"/>
        <v>0</v>
      </c>
    </row>
    <row r="279" spans="1:29" ht="12.75">
      <c r="A279" s="20"/>
      <c r="C279" s="20"/>
      <c r="D279" s="20"/>
      <c r="E279" s="20"/>
      <c r="F279" s="20"/>
      <c r="G279" s="20"/>
      <c r="H279" s="20"/>
      <c r="I279" s="20"/>
      <c r="R279" s="20"/>
      <c r="S279" s="20"/>
      <c r="T279" s="20"/>
      <c r="U279" s="20"/>
      <c r="V279" s="20"/>
      <c r="W279" s="20"/>
      <c r="AB279" s="9">
        <f t="shared" si="14"/>
        <v>0</v>
      </c>
      <c r="AC279" s="9">
        <f t="shared" si="15"/>
        <v>0</v>
      </c>
    </row>
    <row r="280" spans="1:29" ht="12.75">
      <c r="A280" s="20"/>
      <c r="C280" s="20"/>
      <c r="D280" s="20"/>
      <c r="E280" s="20"/>
      <c r="F280" s="20"/>
      <c r="G280" s="20"/>
      <c r="H280" s="20"/>
      <c r="I280" s="20"/>
      <c r="R280" s="20"/>
      <c r="S280" s="20"/>
      <c r="T280" s="20"/>
      <c r="U280" s="20"/>
      <c r="V280" s="20"/>
      <c r="W280" s="20"/>
      <c r="AB280" s="9">
        <f t="shared" si="14"/>
        <v>0</v>
      </c>
      <c r="AC280" s="9">
        <f t="shared" si="15"/>
        <v>0</v>
      </c>
    </row>
    <row r="281" spans="1:29" ht="12.75">
      <c r="A281" s="20"/>
      <c r="C281" s="20"/>
      <c r="D281" s="20"/>
      <c r="E281" s="20"/>
      <c r="F281" s="20"/>
      <c r="G281" s="20"/>
      <c r="H281" s="20"/>
      <c r="I281" s="20"/>
      <c r="R281" s="20"/>
      <c r="S281" s="20"/>
      <c r="T281" s="20"/>
      <c r="U281" s="20"/>
      <c r="V281" s="20"/>
      <c r="W281" s="20"/>
      <c r="AB281" s="9">
        <f t="shared" si="14"/>
        <v>0</v>
      </c>
      <c r="AC281" s="9">
        <f t="shared" si="15"/>
        <v>0</v>
      </c>
    </row>
    <row r="282" spans="1:29" ht="12.75">
      <c r="A282" s="20"/>
      <c r="C282" s="20"/>
      <c r="D282" s="20"/>
      <c r="E282" s="20"/>
      <c r="F282" s="20"/>
      <c r="G282" s="20"/>
      <c r="H282" s="20"/>
      <c r="I282" s="20"/>
      <c r="R282" s="20"/>
      <c r="S282" s="20"/>
      <c r="T282" s="20"/>
      <c r="U282" s="20"/>
      <c r="V282" s="20"/>
      <c r="W282" s="20"/>
      <c r="AB282" s="9">
        <f t="shared" si="14"/>
        <v>0</v>
      </c>
      <c r="AC282" s="9">
        <f t="shared" si="15"/>
        <v>0</v>
      </c>
    </row>
    <row r="283" spans="1:29" ht="12.75">
      <c r="A283" s="20"/>
      <c r="C283" s="20"/>
      <c r="D283" s="20"/>
      <c r="E283" s="20"/>
      <c r="F283" s="20"/>
      <c r="G283" s="20"/>
      <c r="H283" s="20"/>
      <c r="I283" s="20"/>
      <c r="R283" s="20"/>
      <c r="S283" s="20"/>
      <c r="T283" s="20"/>
      <c r="U283" s="20"/>
      <c r="V283" s="20"/>
      <c r="W283" s="20"/>
      <c r="AB283" s="9">
        <f t="shared" si="14"/>
        <v>0</v>
      </c>
      <c r="AC283" s="9">
        <f t="shared" si="15"/>
        <v>0</v>
      </c>
    </row>
    <row r="284" spans="1:29" ht="12.75">
      <c r="A284" s="20"/>
      <c r="C284" s="20"/>
      <c r="D284" s="20"/>
      <c r="E284" s="20"/>
      <c r="F284" s="20"/>
      <c r="G284" s="20"/>
      <c r="H284" s="20"/>
      <c r="I284" s="20"/>
      <c r="R284" s="20"/>
      <c r="S284" s="20"/>
      <c r="T284" s="20"/>
      <c r="U284" s="20"/>
      <c r="V284" s="20"/>
      <c r="W284" s="20"/>
      <c r="AB284" s="9">
        <f t="shared" si="14"/>
        <v>0</v>
      </c>
      <c r="AC284" s="9">
        <f t="shared" si="15"/>
        <v>0</v>
      </c>
    </row>
    <row r="285" spans="1:29" ht="12.75">
      <c r="A285" s="20"/>
      <c r="C285" s="20"/>
      <c r="D285" s="20"/>
      <c r="E285" s="20"/>
      <c r="F285" s="20"/>
      <c r="G285" s="20"/>
      <c r="H285" s="20"/>
      <c r="I285" s="20"/>
      <c r="R285" s="20"/>
      <c r="S285" s="20"/>
      <c r="T285" s="20"/>
      <c r="U285" s="20"/>
      <c r="V285" s="20"/>
      <c r="W285" s="20"/>
      <c r="AB285" s="9">
        <f t="shared" si="14"/>
        <v>0</v>
      </c>
      <c r="AC285" s="9">
        <f t="shared" si="15"/>
        <v>0</v>
      </c>
    </row>
    <row r="286" spans="1:29" ht="12.75">
      <c r="A286" s="20"/>
      <c r="C286" s="20"/>
      <c r="D286" s="20"/>
      <c r="E286" s="20"/>
      <c r="F286" s="20"/>
      <c r="G286" s="20"/>
      <c r="H286" s="20"/>
      <c r="I286" s="20"/>
      <c r="R286" s="20"/>
      <c r="S286" s="20"/>
      <c r="T286" s="20"/>
      <c r="U286" s="20"/>
      <c r="V286" s="20"/>
      <c r="W286" s="20"/>
      <c r="AB286" s="9">
        <f t="shared" si="14"/>
        <v>0</v>
      </c>
      <c r="AC286" s="9">
        <f t="shared" si="15"/>
        <v>0</v>
      </c>
    </row>
    <row r="287" spans="1:29" ht="12.75">
      <c r="A287" s="20"/>
      <c r="C287" s="20"/>
      <c r="D287" s="20"/>
      <c r="E287" s="20"/>
      <c r="F287" s="20"/>
      <c r="G287" s="20"/>
      <c r="H287" s="20"/>
      <c r="I287" s="20"/>
      <c r="R287" s="20"/>
      <c r="S287" s="20"/>
      <c r="T287" s="20"/>
      <c r="U287" s="20"/>
      <c r="V287" s="20"/>
      <c r="W287" s="20"/>
      <c r="AB287" s="9">
        <f t="shared" si="14"/>
        <v>0</v>
      </c>
      <c r="AC287" s="9">
        <f t="shared" si="15"/>
        <v>0</v>
      </c>
    </row>
    <row r="288" spans="1:29" ht="12.75">
      <c r="A288" s="20"/>
      <c r="C288" s="20"/>
      <c r="D288" s="20"/>
      <c r="E288" s="20"/>
      <c r="F288" s="20"/>
      <c r="G288" s="20"/>
      <c r="H288" s="20"/>
      <c r="I288" s="20"/>
      <c r="R288" s="20"/>
      <c r="S288" s="20"/>
      <c r="T288" s="20"/>
      <c r="U288" s="20"/>
      <c r="V288" s="20"/>
      <c r="W288" s="20"/>
      <c r="AB288" s="9">
        <f t="shared" si="14"/>
        <v>0</v>
      </c>
      <c r="AC288" s="9">
        <f t="shared" si="15"/>
        <v>0</v>
      </c>
    </row>
    <row r="289" spans="1:29" ht="12.75">
      <c r="A289" s="20"/>
      <c r="C289" s="20"/>
      <c r="D289" s="20"/>
      <c r="E289" s="20"/>
      <c r="F289" s="20"/>
      <c r="G289" s="20"/>
      <c r="H289" s="20"/>
      <c r="I289" s="20"/>
      <c r="R289" s="20"/>
      <c r="S289" s="20"/>
      <c r="T289" s="20"/>
      <c r="U289" s="20"/>
      <c r="V289" s="20"/>
      <c r="W289" s="20"/>
      <c r="AB289" s="9">
        <f t="shared" si="14"/>
        <v>0</v>
      </c>
      <c r="AC289" s="9">
        <f t="shared" si="15"/>
        <v>0</v>
      </c>
    </row>
    <row r="290" spans="1:29" ht="12.75">
      <c r="A290" s="20"/>
      <c r="C290" s="20"/>
      <c r="D290" s="20"/>
      <c r="E290" s="20"/>
      <c r="F290" s="20"/>
      <c r="G290" s="20"/>
      <c r="H290" s="20"/>
      <c r="I290" s="20"/>
      <c r="R290" s="20"/>
      <c r="S290" s="20"/>
      <c r="T290" s="20"/>
      <c r="U290" s="20"/>
      <c r="V290" s="20"/>
      <c r="W290" s="20"/>
      <c r="AB290" s="9">
        <f t="shared" si="14"/>
        <v>0</v>
      </c>
      <c r="AC290" s="9">
        <f t="shared" si="15"/>
        <v>0</v>
      </c>
    </row>
    <row r="291" spans="1:29" ht="12.75">
      <c r="A291" s="20"/>
      <c r="C291" s="20"/>
      <c r="D291" s="20"/>
      <c r="E291" s="20"/>
      <c r="F291" s="20"/>
      <c r="G291" s="20"/>
      <c r="H291" s="20"/>
      <c r="I291" s="20"/>
      <c r="R291" s="20"/>
      <c r="S291" s="20"/>
      <c r="T291" s="20"/>
      <c r="U291" s="20"/>
      <c r="V291" s="20"/>
      <c r="W291" s="20"/>
      <c r="AB291" s="9">
        <f t="shared" si="14"/>
        <v>0</v>
      </c>
      <c r="AC291" s="9">
        <f t="shared" si="15"/>
        <v>0</v>
      </c>
    </row>
    <row r="292" spans="1:29" ht="12.75">
      <c r="A292" s="20"/>
      <c r="C292" s="20"/>
      <c r="D292" s="20"/>
      <c r="E292" s="20"/>
      <c r="F292" s="20"/>
      <c r="G292" s="20"/>
      <c r="H292" s="20"/>
      <c r="I292" s="20"/>
      <c r="R292" s="20"/>
      <c r="S292" s="20"/>
      <c r="T292" s="20"/>
      <c r="U292" s="20"/>
      <c r="V292" s="20"/>
      <c r="W292" s="20"/>
      <c r="AB292" s="9">
        <f aca="true" t="shared" si="16" ref="AB292:AB355">COUNTIF(F292:AA292,"&lt;6")</f>
        <v>0</v>
      </c>
      <c r="AC292" s="9">
        <f aca="true" t="shared" si="17" ref="AC292:AC355">COUNTIF(F292:AA292,"&lt;11")</f>
        <v>0</v>
      </c>
    </row>
    <row r="293" spans="1:29" ht="12.75">
      <c r="A293" s="20"/>
      <c r="C293" s="20"/>
      <c r="D293" s="20"/>
      <c r="E293" s="20"/>
      <c r="F293" s="20"/>
      <c r="G293" s="20"/>
      <c r="H293" s="20"/>
      <c r="I293" s="20"/>
      <c r="R293" s="20"/>
      <c r="S293" s="20"/>
      <c r="T293" s="20"/>
      <c r="U293" s="20"/>
      <c r="V293" s="20"/>
      <c r="W293" s="20"/>
      <c r="AB293" s="9">
        <f t="shared" si="16"/>
        <v>0</v>
      </c>
      <c r="AC293" s="9">
        <f t="shared" si="17"/>
        <v>0</v>
      </c>
    </row>
    <row r="294" spans="1:29" ht="12.75">
      <c r="A294" s="20"/>
      <c r="C294" s="20"/>
      <c r="D294" s="20"/>
      <c r="E294" s="20"/>
      <c r="F294" s="20"/>
      <c r="G294" s="20"/>
      <c r="H294" s="20"/>
      <c r="I294" s="20"/>
      <c r="R294" s="20"/>
      <c r="S294" s="20"/>
      <c r="T294" s="20"/>
      <c r="U294" s="20"/>
      <c r="V294" s="20"/>
      <c r="W294" s="20"/>
      <c r="AB294" s="9">
        <f t="shared" si="16"/>
        <v>0</v>
      </c>
      <c r="AC294" s="9">
        <f t="shared" si="17"/>
        <v>0</v>
      </c>
    </row>
    <row r="295" spans="1:29" ht="12.75">
      <c r="A295" s="20"/>
      <c r="C295" s="20"/>
      <c r="D295" s="20"/>
      <c r="E295" s="20"/>
      <c r="F295" s="20"/>
      <c r="G295" s="20"/>
      <c r="H295" s="20"/>
      <c r="I295" s="20"/>
      <c r="R295" s="20"/>
      <c r="S295" s="20"/>
      <c r="T295" s="20"/>
      <c r="U295" s="20"/>
      <c r="V295" s="20"/>
      <c r="W295" s="20"/>
      <c r="AB295" s="9">
        <f t="shared" si="16"/>
        <v>0</v>
      </c>
      <c r="AC295" s="9">
        <f t="shared" si="17"/>
        <v>0</v>
      </c>
    </row>
    <row r="296" spans="1:29" ht="12.75">
      <c r="A296" s="20"/>
      <c r="C296" s="20"/>
      <c r="D296" s="20"/>
      <c r="E296" s="20"/>
      <c r="F296" s="20"/>
      <c r="G296" s="20"/>
      <c r="H296" s="20"/>
      <c r="I296" s="20"/>
      <c r="R296" s="20"/>
      <c r="S296" s="20"/>
      <c r="T296" s="20"/>
      <c r="U296" s="20"/>
      <c r="V296" s="20"/>
      <c r="W296" s="20"/>
      <c r="AB296" s="9">
        <f t="shared" si="16"/>
        <v>0</v>
      </c>
      <c r="AC296" s="9">
        <f t="shared" si="17"/>
        <v>0</v>
      </c>
    </row>
    <row r="297" spans="1:29" ht="12.75">
      <c r="A297" s="20"/>
      <c r="C297" s="20"/>
      <c r="D297" s="20"/>
      <c r="E297" s="20"/>
      <c r="F297" s="20"/>
      <c r="G297" s="20"/>
      <c r="H297" s="20"/>
      <c r="I297" s="20"/>
      <c r="R297" s="20"/>
      <c r="S297" s="20"/>
      <c r="T297" s="20"/>
      <c r="U297" s="20"/>
      <c r="V297" s="20"/>
      <c r="W297" s="20"/>
      <c r="AB297" s="9">
        <f t="shared" si="16"/>
        <v>0</v>
      </c>
      <c r="AC297" s="9">
        <f t="shared" si="17"/>
        <v>0</v>
      </c>
    </row>
    <row r="298" spans="1:29" ht="12.75">
      <c r="A298" s="20"/>
      <c r="C298" s="20"/>
      <c r="D298" s="20"/>
      <c r="E298" s="20"/>
      <c r="F298" s="20"/>
      <c r="G298" s="20"/>
      <c r="H298" s="20"/>
      <c r="I298" s="20"/>
      <c r="R298" s="20"/>
      <c r="S298" s="20"/>
      <c r="T298" s="20"/>
      <c r="U298" s="20"/>
      <c r="V298" s="20"/>
      <c r="W298" s="20"/>
      <c r="AB298" s="9">
        <f t="shared" si="16"/>
        <v>0</v>
      </c>
      <c r="AC298" s="9">
        <f t="shared" si="17"/>
        <v>0</v>
      </c>
    </row>
    <row r="299" spans="1:29" ht="12.75">
      <c r="A299" s="20"/>
      <c r="C299" s="20"/>
      <c r="D299" s="20"/>
      <c r="E299" s="20"/>
      <c r="F299" s="20"/>
      <c r="G299" s="20"/>
      <c r="H299" s="20"/>
      <c r="I299" s="20"/>
      <c r="R299" s="20"/>
      <c r="S299" s="20"/>
      <c r="T299" s="20"/>
      <c r="U299" s="20"/>
      <c r="V299" s="20"/>
      <c r="W299" s="20"/>
      <c r="AB299" s="9">
        <f t="shared" si="16"/>
        <v>0</v>
      </c>
      <c r="AC299" s="9">
        <f t="shared" si="17"/>
        <v>0</v>
      </c>
    </row>
    <row r="300" spans="1:29" ht="12.75">
      <c r="A300" s="20"/>
      <c r="C300" s="20"/>
      <c r="D300" s="20"/>
      <c r="E300" s="20"/>
      <c r="F300" s="20"/>
      <c r="G300" s="20"/>
      <c r="H300" s="20"/>
      <c r="I300" s="20"/>
      <c r="R300" s="20"/>
      <c r="S300" s="20"/>
      <c r="T300" s="20"/>
      <c r="U300" s="20"/>
      <c r="V300" s="20"/>
      <c r="W300" s="20"/>
      <c r="AB300" s="9">
        <f t="shared" si="16"/>
        <v>0</v>
      </c>
      <c r="AC300" s="9">
        <f t="shared" si="17"/>
        <v>0</v>
      </c>
    </row>
    <row r="301" spans="1:29" ht="12.75">
      <c r="A301" s="20"/>
      <c r="C301" s="20"/>
      <c r="D301" s="20"/>
      <c r="E301" s="20"/>
      <c r="F301" s="20"/>
      <c r="G301" s="20"/>
      <c r="H301" s="20"/>
      <c r="I301" s="20"/>
      <c r="R301" s="20"/>
      <c r="S301" s="20"/>
      <c r="T301" s="20"/>
      <c r="U301" s="20"/>
      <c r="V301" s="20"/>
      <c r="W301" s="20"/>
      <c r="AB301" s="9">
        <f t="shared" si="16"/>
        <v>0</v>
      </c>
      <c r="AC301" s="9">
        <f t="shared" si="17"/>
        <v>0</v>
      </c>
    </row>
    <row r="302" spans="1:29" ht="12.75">
      <c r="A302" s="20"/>
      <c r="C302" s="20"/>
      <c r="D302" s="20"/>
      <c r="E302" s="20"/>
      <c r="F302" s="20"/>
      <c r="G302" s="20"/>
      <c r="H302" s="20"/>
      <c r="I302" s="20"/>
      <c r="R302" s="20"/>
      <c r="S302" s="20"/>
      <c r="T302" s="20"/>
      <c r="U302" s="20"/>
      <c r="V302" s="20"/>
      <c r="W302" s="20"/>
      <c r="AB302" s="9">
        <f t="shared" si="16"/>
        <v>0</v>
      </c>
      <c r="AC302" s="9">
        <f t="shared" si="17"/>
        <v>0</v>
      </c>
    </row>
    <row r="303" spans="1:29" ht="12.75">
      <c r="A303" s="20"/>
      <c r="C303" s="20"/>
      <c r="D303" s="20"/>
      <c r="E303" s="20"/>
      <c r="F303" s="20"/>
      <c r="G303" s="20"/>
      <c r="H303" s="20"/>
      <c r="I303" s="20"/>
      <c r="R303" s="20"/>
      <c r="S303" s="20"/>
      <c r="T303" s="20"/>
      <c r="U303" s="20"/>
      <c r="V303" s="20"/>
      <c r="W303" s="20"/>
      <c r="AB303" s="9">
        <f t="shared" si="16"/>
        <v>0</v>
      </c>
      <c r="AC303" s="9">
        <f t="shared" si="17"/>
        <v>0</v>
      </c>
    </row>
    <row r="304" spans="1:29" ht="12.75">
      <c r="A304" s="20"/>
      <c r="C304" s="20"/>
      <c r="D304" s="20"/>
      <c r="E304" s="20"/>
      <c r="F304" s="20"/>
      <c r="G304" s="20"/>
      <c r="H304" s="20"/>
      <c r="I304" s="20"/>
      <c r="R304" s="20"/>
      <c r="S304" s="20"/>
      <c r="T304" s="20"/>
      <c r="U304" s="20"/>
      <c r="V304" s="20"/>
      <c r="W304" s="20"/>
      <c r="AB304" s="9">
        <f t="shared" si="16"/>
        <v>0</v>
      </c>
      <c r="AC304" s="9">
        <f t="shared" si="17"/>
        <v>0</v>
      </c>
    </row>
    <row r="305" spans="1:29" ht="12.75">
      <c r="A305" s="20"/>
      <c r="C305" s="20"/>
      <c r="D305" s="20"/>
      <c r="E305" s="20"/>
      <c r="F305" s="20"/>
      <c r="G305" s="20"/>
      <c r="H305" s="20"/>
      <c r="I305" s="20"/>
      <c r="R305" s="20"/>
      <c r="S305" s="20"/>
      <c r="T305" s="20"/>
      <c r="U305" s="20"/>
      <c r="V305" s="20"/>
      <c r="W305" s="20"/>
      <c r="AB305" s="9">
        <f t="shared" si="16"/>
        <v>0</v>
      </c>
      <c r="AC305" s="9">
        <f t="shared" si="17"/>
        <v>0</v>
      </c>
    </row>
    <row r="306" spans="1:29" ht="12.75">
      <c r="A306" s="20"/>
      <c r="C306" s="20"/>
      <c r="D306" s="20"/>
      <c r="E306" s="20"/>
      <c r="F306" s="20"/>
      <c r="G306" s="20"/>
      <c r="H306" s="20"/>
      <c r="I306" s="20"/>
      <c r="R306" s="20"/>
      <c r="S306" s="20"/>
      <c r="T306" s="20"/>
      <c r="U306" s="20"/>
      <c r="V306" s="20"/>
      <c r="W306" s="20"/>
      <c r="AB306" s="9">
        <f t="shared" si="16"/>
        <v>0</v>
      </c>
      <c r="AC306" s="9">
        <f t="shared" si="17"/>
        <v>0</v>
      </c>
    </row>
    <row r="307" spans="1:29" ht="12.75">
      <c r="A307" s="20"/>
      <c r="C307" s="20"/>
      <c r="D307" s="20"/>
      <c r="E307" s="20"/>
      <c r="F307" s="20"/>
      <c r="G307" s="20"/>
      <c r="H307" s="20"/>
      <c r="I307" s="20"/>
      <c r="R307" s="20"/>
      <c r="S307" s="20"/>
      <c r="T307" s="20"/>
      <c r="U307" s="20"/>
      <c r="V307" s="20"/>
      <c r="W307" s="20"/>
      <c r="AB307" s="9">
        <f t="shared" si="16"/>
        <v>0</v>
      </c>
      <c r="AC307" s="9">
        <f t="shared" si="17"/>
        <v>0</v>
      </c>
    </row>
    <row r="308" spans="1:29" ht="12.75">
      <c r="A308" s="20"/>
      <c r="C308" s="20"/>
      <c r="D308" s="20"/>
      <c r="E308" s="20"/>
      <c r="F308" s="20"/>
      <c r="G308" s="20"/>
      <c r="H308" s="20"/>
      <c r="I308" s="20"/>
      <c r="R308" s="20"/>
      <c r="S308" s="20"/>
      <c r="T308" s="20"/>
      <c r="U308" s="20"/>
      <c r="V308" s="20"/>
      <c r="W308" s="20"/>
      <c r="AB308" s="9">
        <f t="shared" si="16"/>
        <v>0</v>
      </c>
      <c r="AC308" s="9">
        <f t="shared" si="17"/>
        <v>0</v>
      </c>
    </row>
    <row r="309" spans="1:29" ht="12.75">
      <c r="A309" s="20"/>
      <c r="C309" s="20"/>
      <c r="D309" s="20"/>
      <c r="E309" s="20"/>
      <c r="F309" s="20"/>
      <c r="G309" s="20"/>
      <c r="H309" s="20"/>
      <c r="I309" s="20"/>
      <c r="R309" s="20"/>
      <c r="S309" s="20"/>
      <c r="T309" s="20"/>
      <c r="U309" s="20"/>
      <c r="V309" s="20"/>
      <c r="W309" s="20"/>
      <c r="AB309" s="9">
        <f t="shared" si="16"/>
        <v>0</v>
      </c>
      <c r="AC309" s="9">
        <f t="shared" si="17"/>
        <v>0</v>
      </c>
    </row>
    <row r="310" spans="1:29" ht="12.75">
      <c r="A310" s="20"/>
      <c r="C310" s="20"/>
      <c r="D310" s="20"/>
      <c r="E310" s="20"/>
      <c r="F310" s="20"/>
      <c r="G310" s="20"/>
      <c r="H310" s="20"/>
      <c r="I310" s="20"/>
      <c r="R310" s="20"/>
      <c r="S310" s="20"/>
      <c r="T310" s="20"/>
      <c r="U310" s="20"/>
      <c r="V310" s="20"/>
      <c r="W310" s="20"/>
      <c r="AB310" s="9">
        <f t="shared" si="16"/>
        <v>0</v>
      </c>
      <c r="AC310" s="9">
        <f t="shared" si="17"/>
        <v>0</v>
      </c>
    </row>
    <row r="311" spans="1:29" ht="12.75">
      <c r="A311" s="20"/>
      <c r="C311" s="20"/>
      <c r="D311" s="20"/>
      <c r="E311" s="20"/>
      <c r="F311" s="20"/>
      <c r="G311" s="20"/>
      <c r="H311" s="20"/>
      <c r="I311" s="20"/>
      <c r="R311" s="20"/>
      <c r="S311" s="20"/>
      <c r="T311" s="20"/>
      <c r="U311" s="20"/>
      <c r="V311" s="20"/>
      <c r="W311" s="20"/>
      <c r="AB311" s="9">
        <f t="shared" si="16"/>
        <v>0</v>
      </c>
      <c r="AC311" s="9">
        <f t="shared" si="17"/>
        <v>0</v>
      </c>
    </row>
    <row r="312" spans="1:29" ht="12.75">
      <c r="A312" s="20"/>
      <c r="C312" s="20"/>
      <c r="D312" s="20"/>
      <c r="E312" s="20"/>
      <c r="F312" s="20"/>
      <c r="G312" s="20"/>
      <c r="H312" s="20"/>
      <c r="I312" s="20"/>
      <c r="R312" s="20"/>
      <c r="S312" s="20"/>
      <c r="T312" s="20"/>
      <c r="U312" s="20"/>
      <c r="V312" s="20"/>
      <c r="W312" s="20"/>
      <c r="AB312" s="9">
        <f t="shared" si="16"/>
        <v>0</v>
      </c>
      <c r="AC312" s="9">
        <f t="shared" si="17"/>
        <v>0</v>
      </c>
    </row>
    <row r="313" spans="1:29" ht="12.75">
      <c r="A313" s="20"/>
      <c r="C313" s="20"/>
      <c r="D313" s="20"/>
      <c r="E313" s="20"/>
      <c r="F313" s="20"/>
      <c r="G313" s="20"/>
      <c r="H313" s="20"/>
      <c r="I313" s="20"/>
      <c r="R313" s="20"/>
      <c r="S313" s="20"/>
      <c r="T313" s="20"/>
      <c r="U313" s="20"/>
      <c r="V313" s="20"/>
      <c r="W313" s="20"/>
      <c r="AB313" s="9">
        <f t="shared" si="16"/>
        <v>0</v>
      </c>
      <c r="AC313" s="9">
        <f t="shared" si="17"/>
        <v>0</v>
      </c>
    </row>
    <row r="314" spans="1:29" ht="12.75">
      <c r="A314" s="20"/>
      <c r="C314" s="20"/>
      <c r="D314" s="20"/>
      <c r="E314" s="20"/>
      <c r="F314" s="20"/>
      <c r="G314" s="20"/>
      <c r="H314" s="20"/>
      <c r="I314" s="20"/>
      <c r="R314" s="20"/>
      <c r="S314" s="20"/>
      <c r="T314" s="20"/>
      <c r="U314" s="20"/>
      <c r="V314" s="20"/>
      <c r="W314" s="20"/>
      <c r="AB314" s="9">
        <f t="shared" si="16"/>
        <v>0</v>
      </c>
      <c r="AC314" s="9">
        <f t="shared" si="17"/>
        <v>0</v>
      </c>
    </row>
    <row r="315" spans="1:29" ht="12.75">
      <c r="A315" s="20"/>
      <c r="C315" s="20"/>
      <c r="D315" s="20"/>
      <c r="E315" s="20"/>
      <c r="F315" s="20"/>
      <c r="G315" s="20"/>
      <c r="H315" s="20"/>
      <c r="I315" s="20"/>
      <c r="R315" s="20"/>
      <c r="S315" s="20"/>
      <c r="T315" s="20"/>
      <c r="U315" s="20"/>
      <c r="V315" s="20"/>
      <c r="W315" s="20"/>
      <c r="AB315" s="9">
        <f t="shared" si="16"/>
        <v>0</v>
      </c>
      <c r="AC315" s="9">
        <f t="shared" si="17"/>
        <v>0</v>
      </c>
    </row>
    <row r="316" spans="1:29" ht="12.75">
      <c r="A316" s="20"/>
      <c r="C316" s="20"/>
      <c r="D316" s="20"/>
      <c r="E316" s="20"/>
      <c r="F316" s="20"/>
      <c r="G316" s="20"/>
      <c r="H316" s="20"/>
      <c r="I316" s="20"/>
      <c r="R316" s="20"/>
      <c r="S316" s="20"/>
      <c r="T316" s="20"/>
      <c r="U316" s="20"/>
      <c r="V316" s="20"/>
      <c r="W316" s="20"/>
      <c r="AB316" s="9">
        <f t="shared" si="16"/>
        <v>0</v>
      </c>
      <c r="AC316" s="9">
        <f t="shared" si="17"/>
        <v>0</v>
      </c>
    </row>
    <row r="317" spans="1:29" ht="12.75">
      <c r="A317" s="20"/>
      <c r="C317" s="20"/>
      <c r="D317" s="20"/>
      <c r="E317" s="20"/>
      <c r="F317" s="20"/>
      <c r="G317" s="20"/>
      <c r="H317" s="20"/>
      <c r="I317" s="20"/>
      <c r="R317" s="20"/>
      <c r="S317" s="20"/>
      <c r="T317" s="20"/>
      <c r="U317" s="20"/>
      <c r="V317" s="20"/>
      <c r="W317" s="20"/>
      <c r="AB317" s="9">
        <f t="shared" si="16"/>
        <v>0</v>
      </c>
      <c r="AC317" s="9">
        <f t="shared" si="17"/>
        <v>0</v>
      </c>
    </row>
    <row r="318" spans="1:29" ht="12.75">
      <c r="A318" s="20"/>
      <c r="C318" s="20"/>
      <c r="D318" s="20"/>
      <c r="E318" s="20"/>
      <c r="F318" s="20"/>
      <c r="G318" s="20"/>
      <c r="H318" s="20"/>
      <c r="I318" s="20"/>
      <c r="R318" s="20"/>
      <c r="S318" s="20"/>
      <c r="T318" s="20"/>
      <c r="U318" s="20"/>
      <c r="V318" s="20"/>
      <c r="W318" s="20"/>
      <c r="AB318" s="9">
        <f t="shared" si="16"/>
        <v>0</v>
      </c>
      <c r="AC318" s="9">
        <f t="shared" si="17"/>
        <v>0</v>
      </c>
    </row>
    <row r="319" spans="1:29" ht="12.75">
      <c r="A319" s="20"/>
      <c r="C319" s="20"/>
      <c r="D319" s="20"/>
      <c r="E319" s="20"/>
      <c r="F319" s="20"/>
      <c r="G319" s="20"/>
      <c r="H319" s="20"/>
      <c r="I319" s="20"/>
      <c r="R319" s="20"/>
      <c r="S319" s="20"/>
      <c r="T319" s="20"/>
      <c r="U319" s="20"/>
      <c r="V319" s="20"/>
      <c r="W319" s="20"/>
      <c r="AB319" s="9">
        <f t="shared" si="16"/>
        <v>0</v>
      </c>
      <c r="AC319" s="9">
        <f t="shared" si="17"/>
        <v>0</v>
      </c>
    </row>
    <row r="320" spans="1:29" ht="12.75">
      <c r="A320" s="20"/>
      <c r="C320" s="20"/>
      <c r="D320" s="20"/>
      <c r="E320" s="20"/>
      <c r="F320" s="20"/>
      <c r="G320" s="20"/>
      <c r="H320" s="20"/>
      <c r="I320" s="20"/>
      <c r="R320" s="20"/>
      <c r="S320" s="20"/>
      <c r="T320" s="20"/>
      <c r="U320" s="20"/>
      <c r="V320" s="20"/>
      <c r="W320" s="20"/>
      <c r="AB320" s="9">
        <f t="shared" si="16"/>
        <v>0</v>
      </c>
      <c r="AC320" s="9">
        <f t="shared" si="17"/>
        <v>0</v>
      </c>
    </row>
    <row r="321" spans="1:29" ht="12.75">
      <c r="A321" s="20"/>
      <c r="C321" s="20"/>
      <c r="D321" s="20"/>
      <c r="E321" s="20"/>
      <c r="F321" s="20"/>
      <c r="G321" s="20"/>
      <c r="H321" s="20"/>
      <c r="I321" s="20"/>
      <c r="R321" s="20"/>
      <c r="S321" s="20"/>
      <c r="T321" s="20"/>
      <c r="U321" s="20"/>
      <c r="V321" s="20"/>
      <c r="W321" s="20"/>
      <c r="AB321" s="9">
        <f t="shared" si="16"/>
        <v>0</v>
      </c>
      <c r="AC321" s="9">
        <f t="shared" si="17"/>
        <v>0</v>
      </c>
    </row>
    <row r="322" spans="1:29" ht="12.75">
      <c r="A322" s="20"/>
      <c r="C322" s="20"/>
      <c r="D322" s="20"/>
      <c r="E322" s="20"/>
      <c r="F322" s="20"/>
      <c r="G322" s="20"/>
      <c r="H322" s="20"/>
      <c r="I322" s="20"/>
      <c r="R322" s="20"/>
      <c r="S322" s="20"/>
      <c r="T322" s="20"/>
      <c r="U322" s="20"/>
      <c r="V322" s="20"/>
      <c r="W322" s="20"/>
      <c r="AB322" s="9">
        <f t="shared" si="16"/>
        <v>0</v>
      </c>
      <c r="AC322" s="9">
        <f t="shared" si="17"/>
        <v>0</v>
      </c>
    </row>
    <row r="323" spans="1:29" ht="12.75">
      <c r="A323" s="20"/>
      <c r="C323" s="20"/>
      <c r="D323" s="20"/>
      <c r="E323" s="20"/>
      <c r="F323" s="20"/>
      <c r="G323" s="20"/>
      <c r="H323" s="20"/>
      <c r="I323" s="20"/>
      <c r="R323" s="20"/>
      <c r="S323" s="20"/>
      <c r="T323" s="20"/>
      <c r="U323" s="20"/>
      <c r="V323" s="20"/>
      <c r="W323" s="20"/>
      <c r="AB323" s="9">
        <f t="shared" si="16"/>
        <v>0</v>
      </c>
      <c r="AC323" s="9">
        <f t="shared" si="17"/>
        <v>0</v>
      </c>
    </row>
    <row r="324" spans="1:29" ht="12.75">
      <c r="A324" s="20"/>
      <c r="C324" s="20"/>
      <c r="D324" s="20"/>
      <c r="E324" s="20"/>
      <c r="F324" s="20"/>
      <c r="G324" s="20"/>
      <c r="H324" s="20"/>
      <c r="I324" s="20"/>
      <c r="R324" s="20"/>
      <c r="S324" s="20"/>
      <c r="T324" s="20"/>
      <c r="U324" s="20"/>
      <c r="V324" s="20"/>
      <c r="W324" s="20"/>
      <c r="AB324" s="9">
        <f t="shared" si="16"/>
        <v>0</v>
      </c>
      <c r="AC324" s="9">
        <f t="shared" si="17"/>
        <v>0</v>
      </c>
    </row>
    <row r="325" spans="1:29" ht="12.75">
      <c r="A325" s="20"/>
      <c r="C325" s="20"/>
      <c r="D325" s="20"/>
      <c r="E325" s="20"/>
      <c r="F325" s="20"/>
      <c r="G325" s="20"/>
      <c r="H325" s="20"/>
      <c r="I325" s="20"/>
      <c r="R325" s="20"/>
      <c r="S325" s="20"/>
      <c r="T325" s="20"/>
      <c r="U325" s="20"/>
      <c r="V325" s="20"/>
      <c r="W325" s="20"/>
      <c r="AB325" s="9">
        <f t="shared" si="16"/>
        <v>0</v>
      </c>
      <c r="AC325" s="9">
        <f t="shared" si="17"/>
        <v>0</v>
      </c>
    </row>
    <row r="326" spans="1:29" ht="12.75">
      <c r="A326" s="20"/>
      <c r="C326" s="20"/>
      <c r="D326" s="20"/>
      <c r="E326" s="20"/>
      <c r="F326" s="20"/>
      <c r="G326" s="20"/>
      <c r="H326" s="20"/>
      <c r="I326" s="20"/>
      <c r="R326" s="20"/>
      <c r="S326" s="20"/>
      <c r="T326" s="20"/>
      <c r="U326" s="20"/>
      <c r="V326" s="20"/>
      <c r="W326" s="20"/>
      <c r="AB326" s="9">
        <f t="shared" si="16"/>
        <v>0</v>
      </c>
      <c r="AC326" s="9">
        <f t="shared" si="17"/>
        <v>0</v>
      </c>
    </row>
    <row r="327" spans="1:29" ht="12.75">
      <c r="A327" s="20"/>
      <c r="C327" s="20"/>
      <c r="D327" s="20"/>
      <c r="E327" s="20"/>
      <c r="F327" s="20"/>
      <c r="G327" s="20"/>
      <c r="H327" s="20"/>
      <c r="I327" s="20"/>
      <c r="R327" s="20"/>
      <c r="S327" s="20"/>
      <c r="T327" s="20"/>
      <c r="U327" s="20"/>
      <c r="V327" s="20"/>
      <c r="W327" s="20"/>
      <c r="AB327" s="9">
        <f t="shared" si="16"/>
        <v>0</v>
      </c>
      <c r="AC327" s="9">
        <f t="shared" si="17"/>
        <v>0</v>
      </c>
    </row>
    <row r="328" spans="1:29" ht="12.75">
      <c r="A328" s="20"/>
      <c r="C328" s="20"/>
      <c r="D328" s="20"/>
      <c r="E328" s="20"/>
      <c r="F328" s="20"/>
      <c r="G328" s="20"/>
      <c r="H328" s="20"/>
      <c r="I328" s="20"/>
      <c r="R328" s="20"/>
      <c r="S328" s="20"/>
      <c r="T328" s="20"/>
      <c r="U328" s="20"/>
      <c r="V328" s="20"/>
      <c r="W328" s="20"/>
      <c r="AB328" s="9">
        <f t="shared" si="16"/>
        <v>0</v>
      </c>
      <c r="AC328" s="9">
        <f t="shared" si="17"/>
        <v>0</v>
      </c>
    </row>
    <row r="329" spans="1:29" ht="12.75">
      <c r="A329" s="20"/>
      <c r="C329" s="20"/>
      <c r="D329" s="20"/>
      <c r="E329" s="20"/>
      <c r="F329" s="20"/>
      <c r="G329" s="20"/>
      <c r="H329" s="20"/>
      <c r="I329" s="20"/>
      <c r="R329" s="20"/>
      <c r="S329" s="20"/>
      <c r="T329" s="20"/>
      <c r="U329" s="20"/>
      <c r="V329" s="20"/>
      <c r="W329" s="20"/>
      <c r="AB329" s="9">
        <f t="shared" si="16"/>
        <v>0</v>
      </c>
      <c r="AC329" s="9">
        <f t="shared" si="17"/>
        <v>0</v>
      </c>
    </row>
    <row r="330" spans="1:29" ht="12.75">
      <c r="A330" s="20"/>
      <c r="C330" s="20"/>
      <c r="D330" s="20"/>
      <c r="E330" s="20"/>
      <c r="F330" s="20"/>
      <c r="G330" s="20"/>
      <c r="H330" s="20"/>
      <c r="I330" s="20"/>
      <c r="R330" s="20"/>
      <c r="S330" s="20"/>
      <c r="T330" s="20"/>
      <c r="U330" s="20"/>
      <c r="V330" s="20"/>
      <c r="W330" s="20"/>
      <c r="AB330" s="9">
        <f t="shared" si="16"/>
        <v>0</v>
      </c>
      <c r="AC330" s="9">
        <f t="shared" si="17"/>
        <v>0</v>
      </c>
    </row>
    <row r="331" spans="1:29" ht="12.75">
      <c r="A331" s="20"/>
      <c r="C331" s="20"/>
      <c r="D331" s="20"/>
      <c r="E331" s="20"/>
      <c r="F331" s="20"/>
      <c r="G331" s="20"/>
      <c r="H331" s="20"/>
      <c r="I331" s="20"/>
      <c r="R331" s="20"/>
      <c r="S331" s="20"/>
      <c r="T331" s="20"/>
      <c r="U331" s="20"/>
      <c r="V331" s="20"/>
      <c r="W331" s="20"/>
      <c r="AB331" s="9">
        <f t="shared" si="16"/>
        <v>0</v>
      </c>
      <c r="AC331" s="9">
        <f t="shared" si="17"/>
        <v>0</v>
      </c>
    </row>
    <row r="332" spans="1:29" ht="12.75">
      <c r="A332" s="20"/>
      <c r="C332" s="20"/>
      <c r="D332" s="20"/>
      <c r="E332" s="20"/>
      <c r="F332" s="20"/>
      <c r="G332" s="20"/>
      <c r="H332" s="20"/>
      <c r="I332" s="20"/>
      <c r="R332" s="20"/>
      <c r="S332" s="20"/>
      <c r="T332" s="20"/>
      <c r="U332" s="20"/>
      <c r="V332" s="20"/>
      <c r="W332" s="20"/>
      <c r="AB332" s="9">
        <f t="shared" si="16"/>
        <v>0</v>
      </c>
      <c r="AC332" s="9">
        <f t="shared" si="17"/>
        <v>0</v>
      </c>
    </row>
    <row r="333" spans="1:29" ht="12.75">
      <c r="A333" s="20"/>
      <c r="C333" s="20"/>
      <c r="D333" s="20"/>
      <c r="E333" s="20"/>
      <c r="F333" s="20"/>
      <c r="G333" s="20"/>
      <c r="H333" s="20"/>
      <c r="I333" s="20"/>
      <c r="R333" s="20"/>
      <c r="S333" s="20"/>
      <c r="T333" s="20"/>
      <c r="U333" s="20"/>
      <c r="V333" s="20"/>
      <c r="W333" s="20"/>
      <c r="AB333" s="9">
        <f t="shared" si="16"/>
        <v>0</v>
      </c>
      <c r="AC333" s="9">
        <f t="shared" si="17"/>
        <v>0</v>
      </c>
    </row>
    <row r="334" spans="1:29" ht="12.75">
      <c r="A334" s="20"/>
      <c r="C334" s="20"/>
      <c r="D334" s="20"/>
      <c r="E334" s="20"/>
      <c r="F334" s="20"/>
      <c r="G334" s="20"/>
      <c r="H334" s="20"/>
      <c r="I334" s="20"/>
      <c r="R334" s="20"/>
      <c r="S334" s="20"/>
      <c r="T334" s="20"/>
      <c r="U334" s="20"/>
      <c r="V334" s="20"/>
      <c r="W334" s="20"/>
      <c r="AB334" s="9">
        <f t="shared" si="16"/>
        <v>0</v>
      </c>
      <c r="AC334" s="9">
        <f t="shared" si="17"/>
        <v>0</v>
      </c>
    </row>
    <row r="335" spans="1:29" ht="12.75">
      <c r="A335" s="20"/>
      <c r="C335" s="20"/>
      <c r="D335" s="20"/>
      <c r="E335" s="20"/>
      <c r="F335" s="20"/>
      <c r="G335" s="20"/>
      <c r="H335" s="20"/>
      <c r="I335" s="20"/>
      <c r="R335" s="20"/>
      <c r="S335" s="20"/>
      <c r="T335" s="20"/>
      <c r="U335" s="20"/>
      <c r="V335" s="20"/>
      <c r="W335" s="20"/>
      <c r="AB335" s="9">
        <f t="shared" si="16"/>
        <v>0</v>
      </c>
      <c r="AC335" s="9">
        <f t="shared" si="17"/>
        <v>0</v>
      </c>
    </row>
    <row r="336" spans="1:29" ht="12.75">
      <c r="A336" s="20"/>
      <c r="C336" s="20"/>
      <c r="D336" s="20"/>
      <c r="E336" s="20"/>
      <c r="F336" s="20"/>
      <c r="G336" s="20"/>
      <c r="H336" s="20"/>
      <c r="I336" s="20"/>
      <c r="R336" s="20"/>
      <c r="S336" s="20"/>
      <c r="T336" s="20"/>
      <c r="U336" s="20"/>
      <c r="V336" s="20"/>
      <c r="W336" s="20"/>
      <c r="AB336" s="9">
        <f t="shared" si="16"/>
        <v>0</v>
      </c>
      <c r="AC336" s="9">
        <f t="shared" si="17"/>
        <v>0</v>
      </c>
    </row>
    <row r="337" spans="1:29" ht="12.75">
      <c r="A337" s="20"/>
      <c r="C337" s="20"/>
      <c r="D337" s="20"/>
      <c r="E337" s="20"/>
      <c r="F337" s="20"/>
      <c r="G337" s="20"/>
      <c r="H337" s="20"/>
      <c r="I337" s="20"/>
      <c r="R337" s="20"/>
      <c r="S337" s="20"/>
      <c r="T337" s="20"/>
      <c r="U337" s="20"/>
      <c r="V337" s="20"/>
      <c r="W337" s="20"/>
      <c r="AB337" s="9">
        <f t="shared" si="16"/>
        <v>0</v>
      </c>
      <c r="AC337" s="9">
        <f t="shared" si="17"/>
        <v>0</v>
      </c>
    </row>
    <row r="338" spans="1:29" ht="12.75">
      <c r="A338" s="20"/>
      <c r="C338" s="20"/>
      <c r="D338" s="20"/>
      <c r="E338" s="20"/>
      <c r="F338" s="20"/>
      <c r="G338" s="20"/>
      <c r="H338" s="20"/>
      <c r="I338" s="20"/>
      <c r="R338" s="20"/>
      <c r="S338" s="20"/>
      <c r="T338" s="20"/>
      <c r="U338" s="20"/>
      <c r="V338" s="20"/>
      <c r="W338" s="20"/>
      <c r="AB338" s="9">
        <f t="shared" si="16"/>
        <v>0</v>
      </c>
      <c r="AC338" s="9">
        <f t="shared" si="17"/>
        <v>0</v>
      </c>
    </row>
    <row r="339" spans="1:29" ht="12.75">
      <c r="A339" s="20"/>
      <c r="C339" s="20"/>
      <c r="D339" s="20"/>
      <c r="E339" s="20"/>
      <c r="F339" s="20"/>
      <c r="G339" s="20"/>
      <c r="H339" s="20"/>
      <c r="I339" s="20"/>
      <c r="R339" s="20"/>
      <c r="S339" s="20"/>
      <c r="T339" s="20"/>
      <c r="U339" s="20"/>
      <c r="V339" s="20"/>
      <c r="W339" s="20"/>
      <c r="AB339" s="9">
        <f t="shared" si="16"/>
        <v>0</v>
      </c>
      <c r="AC339" s="9">
        <f t="shared" si="17"/>
        <v>0</v>
      </c>
    </row>
    <row r="340" spans="1:29" ht="12.75">
      <c r="A340" s="20"/>
      <c r="C340" s="20"/>
      <c r="D340" s="20"/>
      <c r="E340" s="20"/>
      <c r="F340" s="20"/>
      <c r="G340" s="20"/>
      <c r="H340" s="20"/>
      <c r="I340" s="20"/>
      <c r="R340" s="20"/>
      <c r="S340" s="20"/>
      <c r="T340" s="20"/>
      <c r="U340" s="20"/>
      <c r="V340" s="20"/>
      <c r="W340" s="20"/>
      <c r="AB340" s="9">
        <f t="shared" si="16"/>
        <v>0</v>
      </c>
      <c r="AC340" s="9">
        <f t="shared" si="17"/>
        <v>0</v>
      </c>
    </row>
    <row r="341" spans="1:29" ht="12.75">
      <c r="A341" s="20"/>
      <c r="C341" s="20"/>
      <c r="D341" s="20"/>
      <c r="E341" s="20"/>
      <c r="F341" s="20"/>
      <c r="G341" s="20"/>
      <c r="H341" s="20"/>
      <c r="I341" s="20"/>
      <c r="R341" s="20"/>
      <c r="S341" s="20"/>
      <c r="T341" s="20"/>
      <c r="U341" s="20"/>
      <c r="V341" s="20"/>
      <c r="W341" s="20"/>
      <c r="AB341" s="9">
        <f t="shared" si="16"/>
        <v>0</v>
      </c>
      <c r="AC341" s="9">
        <f t="shared" si="17"/>
        <v>0</v>
      </c>
    </row>
    <row r="342" spans="1:29" ht="12.75">
      <c r="A342" s="20"/>
      <c r="C342" s="20"/>
      <c r="D342" s="20"/>
      <c r="E342" s="20"/>
      <c r="F342" s="20"/>
      <c r="G342" s="20"/>
      <c r="H342" s="20"/>
      <c r="I342" s="20"/>
      <c r="R342" s="20"/>
      <c r="S342" s="20"/>
      <c r="T342" s="20"/>
      <c r="U342" s="20"/>
      <c r="V342" s="20"/>
      <c r="W342" s="20"/>
      <c r="AB342" s="9">
        <f t="shared" si="16"/>
        <v>0</v>
      </c>
      <c r="AC342" s="9">
        <f t="shared" si="17"/>
        <v>0</v>
      </c>
    </row>
    <row r="343" spans="1:29" ht="12.75">
      <c r="A343" s="20"/>
      <c r="C343" s="20"/>
      <c r="D343" s="20"/>
      <c r="E343" s="20"/>
      <c r="F343" s="20"/>
      <c r="G343" s="20"/>
      <c r="H343" s="20"/>
      <c r="I343" s="20"/>
      <c r="R343" s="20"/>
      <c r="S343" s="20"/>
      <c r="T343" s="20"/>
      <c r="U343" s="20"/>
      <c r="V343" s="20"/>
      <c r="W343" s="20"/>
      <c r="AB343" s="9">
        <f t="shared" si="16"/>
        <v>0</v>
      </c>
      <c r="AC343" s="9">
        <f t="shared" si="17"/>
        <v>0</v>
      </c>
    </row>
    <row r="344" spans="1:29" ht="12.75">
      <c r="A344" s="20"/>
      <c r="C344" s="20"/>
      <c r="D344" s="20"/>
      <c r="E344" s="20"/>
      <c r="F344" s="20"/>
      <c r="G344" s="20"/>
      <c r="H344" s="20"/>
      <c r="I344" s="20"/>
      <c r="R344" s="20"/>
      <c r="S344" s="20"/>
      <c r="T344" s="20"/>
      <c r="U344" s="20"/>
      <c r="V344" s="20"/>
      <c r="W344" s="20"/>
      <c r="AB344" s="9">
        <f t="shared" si="16"/>
        <v>0</v>
      </c>
      <c r="AC344" s="9">
        <f t="shared" si="17"/>
        <v>0</v>
      </c>
    </row>
    <row r="345" spans="1:29" ht="12.75">
      <c r="A345" s="20"/>
      <c r="C345" s="20"/>
      <c r="D345" s="20"/>
      <c r="E345" s="20"/>
      <c r="F345" s="20"/>
      <c r="G345" s="20"/>
      <c r="H345" s="20"/>
      <c r="I345" s="20"/>
      <c r="R345" s="20"/>
      <c r="S345" s="20"/>
      <c r="T345" s="20"/>
      <c r="U345" s="20"/>
      <c r="V345" s="20"/>
      <c r="W345" s="20"/>
      <c r="AB345" s="9">
        <f t="shared" si="16"/>
        <v>0</v>
      </c>
      <c r="AC345" s="9">
        <f t="shared" si="17"/>
        <v>0</v>
      </c>
    </row>
    <row r="346" spans="1:29" ht="12.75">
      <c r="A346" s="20"/>
      <c r="C346" s="20"/>
      <c r="D346" s="20"/>
      <c r="E346" s="20"/>
      <c r="F346" s="20"/>
      <c r="G346" s="20"/>
      <c r="H346" s="20"/>
      <c r="I346" s="20"/>
      <c r="R346" s="20"/>
      <c r="S346" s="20"/>
      <c r="T346" s="20"/>
      <c r="U346" s="20"/>
      <c r="V346" s="20"/>
      <c r="W346" s="20"/>
      <c r="AB346" s="9">
        <f t="shared" si="16"/>
        <v>0</v>
      </c>
      <c r="AC346" s="9">
        <f t="shared" si="17"/>
        <v>0</v>
      </c>
    </row>
    <row r="347" spans="1:29" ht="12.75">
      <c r="A347" s="20"/>
      <c r="C347" s="20"/>
      <c r="D347" s="20"/>
      <c r="E347" s="20"/>
      <c r="F347" s="20"/>
      <c r="G347" s="20"/>
      <c r="H347" s="20"/>
      <c r="I347" s="20"/>
      <c r="R347" s="20"/>
      <c r="S347" s="20"/>
      <c r="T347" s="20"/>
      <c r="U347" s="20"/>
      <c r="V347" s="20"/>
      <c r="W347" s="20"/>
      <c r="AB347" s="9">
        <f t="shared" si="16"/>
        <v>0</v>
      </c>
      <c r="AC347" s="9">
        <f t="shared" si="17"/>
        <v>0</v>
      </c>
    </row>
    <row r="348" spans="1:29" ht="12.75">
      <c r="A348" s="20"/>
      <c r="C348" s="20"/>
      <c r="D348" s="20"/>
      <c r="E348" s="20"/>
      <c r="F348" s="20"/>
      <c r="G348" s="20"/>
      <c r="H348" s="20"/>
      <c r="I348" s="20"/>
      <c r="R348" s="20"/>
      <c r="S348" s="20"/>
      <c r="T348" s="20"/>
      <c r="U348" s="20"/>
      <c r="V348" s="20"/>
      <c r="W348" s="20"/>
      <c r="AB348" s="9">
        <f t="shared" si="16"/>
        <v>0</v>
      </c>
      <c r="AC348" s="9">
        <f t="shared" si="17"/>
        <v>0</v>
      </c>
    </row>
    <row r="349" spans="1:29" ht="12.75">
      <c r="A349" s="20"/>
      <c r="C349" s="20"/>
      <c r="D349" s="20"/>
      <c r="E349" s="20"/>
      <c r="F349" s="20"/>
      <c r="G349" s="20"/>
      <c r="H349" s="20"/>
      <c r="I349" s="20"/>
      <c r="R349" s="20"/>
      <c r="S349" s="20"/>
      <c r="T349" s="20"/>
      <c r="U349" s="20"/>
      <c r="V349" s="20"/>
      <c r="W349" s="20"/>
      <c r="AB349" s="9">
        <f t="shared" si="16"/>
        <v>0</v>
      </c>
      <c r="AC349" s="9">
        <f t="shared" si="17"/>
        <v>0</v>
      </c>
    </row>
    <row r="350" spans="1:29" ht="12.75">
      <c r="A350" s="20"/>
      <c r="C350" s="20"/>
      <c r="D350" s="20"/>
      <c r="E350" s="20"/>
      <c r="F350" s="20"/>
      <c r="G350" s="20"/>
      <c r="H350" s="20"/>
      <c r="I350" s="20"/>
      <c r="R350" s="20"/>
      <c r="S350" s="20"/>
      <c r="T350" s="20"/>
      <c r="U350" s="20"/>
      <c r="V350" s="20"/>
      <c r="W350" s="20"/>
      <c r="AB350" s="9">
        <f t="shared" si="16"/>
        <v>0</v>
      </c>
      <c r="AC350" s="9">
        <f t="shared" si="17"/>
        <v>0</v>
      </c>
    </row>
    <row r="351" spans="1:29" ht="12.75">
      <c r="A351" s="20"/>
      <c r="C351" s="20"/>
      <c r="D351" s="20"/>
      <c r="E351" s="20"/>
      <c r="F351" s="20"/>
      <c r="G351" s="20"/>
      <c r="H351" s="20"/>
      <c r="I351" s="20"/>
      <c r="R351" s="20"/>
      <c r="S351" s="20"/>
      <c r="T351" s="20"/>
      <c r="U351" s="20"/>
      <c r="V351" s="20"/>
      <c r="W351" s="20"/>
      <c r="AB351" s="9">
        <f t="shared" si="16"/>
        <v>0</v>
      </c>
      <c r="AC351" s="9">
        <f t="shared" si="17"/>
        <v>0</v>
      </c>
    </row>
    <row r="352" spans="1:29" ht="12.75">
      <c r="A352" s="20"/>
      <c r="C352" s="20"/>
      <c r="D352" s="20"/>
      <c r="E352" s="20"/>
      <c r="F352" s="20"/>
      <c r="G352" s="20"/>
      <c r="H352" s="20"/>
      <c r="I352" s="20"/>
      <c r="R352" s="20"/>
      <c r="S352" s="20"/>
      <c r="T352" s="20"/>
      <c r="U352" s="20"/>
      <c r="V352" s="20"/>
      <c r="W352" s="20"/>
      <c r="AB352" s="9">
        <f t="shared" si="16"/>
        <v>0</v>
      </c>
      <c r="AC352" s="9">
        <f t="shared" si="17"/>
        <v>0</v>
      </c>
    </row>
    <row r="353" spans="1:29" ht="12.75">
      <c r="A353" s="20"/>
      <c r="C353" s="20"/>
      <c r="D353" s="20"/>
      <c r="E353" s="20"/>
      <c r="F353" s="20"/>
      <c r="G353" s="20"/>
      <c r="H353" s="20"/>
      <c r="I353" s="20"/>
      <c r="R353" s="20"/>
      <c r="S353" s="20"/>
      <c r="T353" s="20"/>
      <c r="U353" s="20"/>
      <c r="V353" s="20"/>
      <c r="W353" s="20"/>
      <c r="AB353" s="9">
        <f t="shared" si="16"/>
        <v>0</v>
      </c>
      <c r="AC353" s="9">
        <f t="shared" si="17"/>
        <v>0</v>
      </c>
    </row>
    <row r="354" spans="1:29" ht="12.75">
      <c r="A354" s="20"/>
      <c r="C354" s="20"/>
      <c r="D354" s="20"/>
      <c r="E354" s="20"/>
      <c r="F354" s="20"/>
      <c r="G354" s="20"/>
      <c r="H354" s="20"/>
      <c r="I354" s="20"/>
      <c r="R354" s="20"/>
      <c r="S354" s="20"/>
      <c r="T354" s="20"/>
      <c r="U354" s="20"/>
      <c r="V354" s="20"/>
      <c r="W354" s="20"/>
      <c r="AB354" s="9">
        <f t="shared" si="16"/>
        <v>0</v>
      </c>
      <c r="AC354" s="9">
        <f t="shared" si="17"/>
        <v>0</v>
      </c>
    </row>
    <row r="355" spans="1:29" ht="12.75">
      <c r="A355" s="20"/>
      <c r="C355" s="20"/>
      <c r="D355" s="20"/>
      <c r="E355" s="20"/>
      <c r="F355" s="20"/>
      <c r="G355" s="20"/>
      <c r="H355" s="20"/>
      <c r="I355" s="20"/>
      <c r="R355" s="20"/>
      <c r="S355" s="20"/>
      <c r="T355" s="20"/>
      <c r="U355" s="20"/>
      <c r="V355" s="20"/>
      <c r="W355" s="20"/>
      <c r="AB355" s="9">
        <f t="shared" si="16"/>
        <v>0</v>
      </c>
      <c r="AC355" s="9">
        <f t="shared" si="17"/>
        <v>0</v>
      </c>
    </row>
    <row r="356" spans="1:29" ht="12.75">
      <c r="A356" s="20"/>
      <c r="C356" s="20"/>
      <c r="D356" s="20"/>
      <c r="E356" s="20"/>
      <c r="F356" s="20"/>
      <c r="G356" s="20"/>
      <c r="H356" s="20"/>
      <c r="I356" s="20"/>
      <c r="R356" s="20"/>
      <c r="S356" s="20"/>
      <c r="T356" s="20"/>
      <c r="U356" s="20"/>
      <c r="V356" s="20"/>
      <c r="W356" s="20"/>
      <c r="AB356" s="9">
        <f aca="true" t="shared" si="18" ref="AB356:AB419">COUNTIF(F356:AA356,"&lt;6")</f>
        <v>0</v>
      </c>
      <c r="AC356" s="9">
        <f aca="true" t="shared" si="19" ref="AC356:AC419">COUNTIF(F356:AA356,"&lt;11")</f>
        <v>0</v>
      </c>
    </row>
    <row r="357" spans="1:29" ht="12.75">
      <c r="A357" s="20"/>
      <c r="C357" s="20"/>
      <c r="D357" s="20"/>
      <c r="E357" s="20"/>
      <c r="F357" s="20"/>
      <c r="G357" s="20"/>
      <c r="H357" s="20"/>
      <c r="I357" s="20"/>
      <c r="R357" s="20"/>
      <c r="S357" s="20"/>
      <c r="T357" s="20"/>
      <c r="U357" s="20"/>
      <c r="V357" s="20"/>
      <c r="W357" s="20"/>
      <c r="AB357" s="9">
        <f t="shared" si="18"/>
        <v>0</v>
      </c>
      <c r="AC357" s="9">
        <f t="shared" si="19"/>
        <v>0</v>
      </c>
    </row>
    <row r="358" spans="1:29" ht="12.75">
      <c r="A358" s="20"/>
      <c r="C358" s="20"/>
      <c r="D358" s="20"/>
      <c r="E358" s="20"/>
      <c r="F358" s="20"/>
      <c r="G358" s="20"/>
      <c r="H358" s="20"/>
      <c r="I358" s="20"/>
      <c r="R358" s="20"/>
      <c r="S358" s="20"/>
      <c r="T358" s="20"/>
      <c r="U358" s="20"/>
      <c r="V358" s="20"/>
      <c r="W358" s="20"/>
      <c r="AB358" s="9">
        <f t="shared" si="18"/>
        <v>0</v>
      </c>
      <c r="AC358" s="9">
        <f t="shared" si="19"/>
        <v>0</v>
      </c>
    </row>
    <row r="359" spans="1:29" ht="12.75">
      <c r="A359" s="20"/>
      <c r="C359" s="20"/>
      <c r="D359" s="20"/>
      <c r="E359" s="20"/>
      <c r="F359" s="20"/>
      <c r="G359" s="20"/>
      <c r="H359" s="20"/>
      <c r="I359" s="20"/>
      <c r="R359" s="20"/>
      <c r="S359" s="20"/>
      <c r="T359" s="20"/>
      <c r="U359" s="20"/>
      <c r="V359" s="20"/>
      <c r="W359" s="20"/>
      <c r="AB359" s="9">
        <f t="shared" si="18"/>
        <v>0</v>
      </c>
      <c r="AC359" s="9">
        <f t="shared" si="19"/>
        <v>0</v>
      </c>
    </row>
    <row r="360" spans="1:29" ht="12.75">
      <c r="A360" s="20"/>
      <c r="C360" s="20"/>
      <c r="D360" s="20"/>
      <c r="E360" s="20"/>
      <c r="F360" s="20"/>
      <c r="G360" s="20"/>
      <c r="H360" s="20"/>
      <c r="I360" s="20"/>
      <c r="R360" s="20"/>
      <c r="S360" s="20"/>
      <c r="T360" s="20"/>
      <c r="U360" s="20"/>
      <c r="V360" s="20"/>
      <c r="W360" s="20"/>
      <c r="AB360" s="9">
        <f t="shared" si="18"/>
        <v>0</v>
      </c>
      <c r="AC360" s="9">
        <f t="shared" si="19"/>
        <v>0</v>
      </c>
    </row>
    <row r="361" spans="1:29" ht="12.75">
      <c r="A361" s="20"/>
      <c r="C361" s="20"/>
      <c r="D361" s="20"/>
      <c r="E361" s="20"/>
      <c r="F361" s="20"/>
      <c r="G361" s="20"/>
      <c r="H361" s="20"/>
      <c r="I361" s="20"/>
      <c r="R361" s="20"/>
      <c r="S361" s="20"/>
      <c r="T361" s="20"/>
      <c r="U361" s="20"/>
      <c r="V361" s="20"/>
      <c r="W361" s="20"/>
      <c r="AB361" s="9">
        <f t="shared" si="18"/>
        <v>0</v>
      </c>
      <c r="AC361" s="9">
        <f t="shared" si="19"/>
        <v>0</v>
      </c>
    </row>
    <row r="362" spans="1:29" ht="12.75">
      <c r="A362" s="20"/>
      <c r="C362" s="20"/>
      <c r="D362" s="20"/>
      <c r="E362" s="20"/>
      <c r="F362" s="20"/>
      <c r="G362" s="20"/>
      <c r="H362" s="20"/>
      <c r="I362" s="20"/>
      <c r="R362" s="20"/>
      <c r="S362" s="20"/>
      <c r="T362" s="20"/>
      <c r="U362" s="20"/>
      <c r="V362" s="20"/>
      <c r="W362" s="20"/>
      <c r="AB362" s="9">
        <f t="shared" si="18"/>
        <v>0</v>
      </c>
      <c r="AC362" s="9">
        <f t="shared" si="19"/>
        <v>0</v>
      </c>
    </row>
    <row r="363" spans="1:29" ht="12.75">
      <c r="A363" s="20"/>
      <c r="C363" s="20"/>
      <c r="D363" s="20"/>
      <c r="E363" s="20"/>
      <c r="F363" s="20"/>
      <c r="G363" s="20"/>
      <c r="H363" s="20"/>
      <c r="I363" s="20"/>
      <c r="R363" s="20"/>
      <c r="S363" s="20"/>
      <c r="T363" s="20"/>
      <c r="U363" s="20"/>
      <c r="V363" s="20"/>
      <c r="W363" s="20"/>
      <c r="AB363" s="9">
        <f t="shared" si="18"/>
        <v>0</v>
      </c>
      <c r="AC363" s="9">
        <f t="shared" si="19"/>
        <v>0</v>
      </c>
    </row>
    <row r="364" spans="1:29" ht="12.75">
      <c r="A364" s="20"/>
      <c r="C364" s="20"/>
      <c r="D364" s="20"/>
      <c r="E364" s="20"/>
      <c r="F364" s="20"/>
      <c r="G364" s="20"/>
      <c r="H364" s="20"/>
      <c r="I364" s="20"/>
      <c r="R364" s="20"/>
      <c r="S364" s="20"/>
      <c r="T364" s="20"/>
      <c r="U364" s="20"/>
      <c r="V364" s="20"/>
      <c r="W364" s="20"/>
      <c r="AB364" s="9">
        <f t="shared" si="18"/>
        <v>0</v>
      </c>
      <c r="AC364" s="9">
        <f t="shared" si="19"/>
        <v>0</v>
      </c>
    </row>
    <row r="365" spans="1:29" ht="12.75">
      <c r="A365" s="20"/>
      <c r="C365" s="20"/>
      <c r="D365" s="20"/>
      <c r="E365" s="20"/>
      <c r="F365" s="20"/>
      <c r="G365" s="20"/>
      <c r="H365" s="20"/>
      <c r="I365" s="20"/>
      <c r="R365" s="20"/>
      <c r="S365" s="20"/>
      <c r="T365" s="20"/>
      <c r="U365" s="20"/>
      <c r="V365" s="20"/>
      <c r="W365" s="20"/>
      <c r="AB365" s="9">
        <f t="shared" si="18"/>
        <v>0</v>
      </c>
      <c r="AC365" s="9">
        <f t="shared" si="19"/>
        <v>0</v>
      </c>
    </row>
    <row r="366" spans="1:29" ht="12.75">
      <c r="A366" s="20"/>
      <c r="C366" s="20"/>
      <c r="D366" s="20"/>
      <c r="E366" s="20"/>
      <c r="F366" s="20"/>
      <c r="G366" s="20"/>
      <c r="H366" s="20"/>
      <c r="I366" s="20"/>
      <c r="R366" s="20"/>
      <c r="S366" s="20"/>
      <c r="T366" s="20"/>
      <c r="U366" s="20"/>
      <c r="V366" s="20"/>
      <c r="W366" s="20"/>
      <c r="AB366" s="9">
        <f t="shared" si="18"/>
        <v>0</v>
      </c>
      <c r="AC366" s="9">
        <f t="shared" si="19"/>
        <v>0</v>
      </c>
    </row>
    <row r="367" spans="1:29" ht="12.75">
      <c r="A367" s="20"/>
      <c r="C367" s="20"/>
      <c r="D367" s="20"/>
      <c r="E367" s="20"/>
      <c r="F367" s="20"/>
      <c r="G367" s="20"/>
      <c r="H367" s="20"/>
      <c r="I367" s="20"/>
      <c r="R367" s="20"/>
      <c r="S367" s="20"/>
      <c r="T367" s="20"/>
      <c r="U367" s="20"/>
      <c r="V367" s="20"/>
      <c r="W367" s="20"/>
      <c r="AB367" s="9">
        <f t="shared" si="18"/>
        <v>0</v>
      </c>
      <c r="AC367" s="9">
        <f t="shared" si="19"/>
        <v>0</v>
      </c>
    </row>
    <row r="368" spans="1:29" ht="12.75">
      <c r="A368" s="20"/>
      <c r="C368" s="20"/>
      <c r="D368" s="20"/>
      <c r="E368" s="20"/>
      <c r="F368" s="20"/>
      <c r="G368" s="20"/>
      <c r="H368" s="20"/>
      <c r="I368" s="20"/>
      <c r="R368" s="20"/>
      <c r="S368" s="20"/>
      <c r="T368" s="20"/>
      <c r="U368" s="20"/>
      <c r="V368" s="20"/>
      <c r="W368" s="20"/>
      <c r="AB368" s="9">
        <f t="shared" si="18"/>
        <v>0</v>
      </c>
      <c r="AC368" s="9">
        <f t="shared" si="19"/>
        <v>0</v>
      </c>
    </row>
    <row r="369" spans="1:29" ht="12.75">
      <c r="A369" s="20"/>
      <c r="C369" s="20"/>
      <c r="D369" s="20"/>
      <c r="E369" s="20"/>
      <c r="F369" s="20"/>
      <c r="G369" s="20"/>
      <c r="H369" s="20"/>
      <c r="I369" s="20"/>
      <c r="R369" s="20"/>
      <c r="S369" s="20"/>
      <c r="T369" s="20"/>
      <c r="U369" s="20"/>
      <c r="V369" s="20"/>
      <c r="W369" s="20"/>
      <c r="AB369" s="9">
        <f t="shared" si="18"/>
        <v>0</v>
      </c>
      <c r="AC369" s="9">
        <f t="shared" si="19"/>
        <v>0</v>
      </c>
    </row>
    <row r="370" spans="1:29" ht="12.75">
      <c r="A370" s="20"/>
      <c r="C370" s="20"/>
      <c r="D370" s="20"/>
      <c r="E370" s="20"/>
      <c r="F370" s="20"/>
      <c r="G370" s="20"/>
      <c r="H370" s="20"/>
      <c r="I370" s="20"/>
      <c r="R370" s="20"/>
      <c r="S370" s="20"/>
      <c r="T370" s="20"/>
      <c r="U370" s="20"/>
      <c r="V370" s="20"/>
      <c r="W370" s="20"/>
      <c r="AB370" s="9">
        <f t="shared" si="18"/>
        <v>0</v>
      </c>
      <c r="AC370" s="9">
        <f t="shared" si="19"/>
        <v>0</v>
      </c>
    </row>
    <row r="371" spans="1:29" ht="12.75">
      <c r="A371" s="20"/>
      <c r="C371" s="20"/>
      <c r="D371" s="20"/>
      <c r="E371" s="20"/>
      <c r="F371" s="20"/>
      <c r="G371" s="20"/>
      <c r="H371" s="20"/>
      <c r="I371" s="20"/>
      <c r="R371" s="20"/>
      <c r="S371" s="20"/>
      <c r="T371" s="20"/>
      <c r="U371" s="20"/>
      <c r="V371" s="20"/>
      <c r="W371" s="20"/>
      <c r="AB371" s="9">
        <f t="shared" si="18"/>
        <v>0</v>
      </c>
      <c r="AC371" s="9">
        <f t="shared" si="19"/>
        <v>0</v>
      </c>
    </row>
    <row r="372" spans="1:29" ht="12.75">
      <c r="A372" s="20"/>
      <c r="C372" s="20"/>
      <c r="D372" s="20"/>
      <c r="E372" s="20"/>
      <c r="F372" s="20"/>
      <c r="G372" s="20"/>
      <c r="H372" s="20"/>
      <c r="I372" s="20"/>
      <c r="R372" s="20"/>
      <c r="S372" s="20"/>
      <c r="T372" s="20"/>
      <c r="U372" s="20"/>
      <c r="V372" s="20"/>
      <c r="W372" s="20"/>
      <c r="AB372" s="9">
        <f t="shared" si="18"/>
        <v>0</v>
      </c>
      <c r="AC372" s="9">
        <f t="shared" si="19"/>
        <v>0</v>
      </c>
    </row>
    <row r="373" spans="1:29" ht="12.75">
      <c r="A373" s="20"/>
      <c r="C373" s="20"/>
      <c r="D373" s="20"/>
      <c r="E373" s="20"/>
      <c r="F373" s="20"/>
      <c r="G373" s="20"/>
      <c r="H373" s="20"/>
      <c r="I373" s="20"/>
      <c r="R373" s="20"/>
      <c r="S373" s="20"/>
      <c r="T373" s="20"/>
      <c r="U373" s="20"/>
      <c r="V373" s="20"/>
      <c r="W373" s="20"/>
      <c r="AB373" s="9">
        <f t="shared" si="18"/>
        <v>0</v>
      </c>
      <c r="AC373" s="9">
        <f t="shared" si="19"/>
        <v>0</v>
      </c>
    </row>
    <row r="374" spans="1:29" ht="12.75">
      <c r="A374" s="20"/>
      <c r="C374" s="20"/>
      <c r="D374" s="20"/>
      <c r="E374" s="20"/>
      <c r="F374" s="20"/>
      <c r="G374" s="20"/>
      <c r="H374" s="20"/>
      <c r="I374" s="20"/>
      <c r="R374" s="20"/>
      <c r="S374" s="20"/>
      <c r="T374" s="20"/>
      <c r="U374" s="20"/>
      <c r="V374" s="20"/>
      <c r="W374" s="20"/>
      <c r="AB374" s="9">
        <f t="shared" si="18"/>
        <v>0</v>
      </c>
      <c r="AC374" s="9">
        <f t="shared" si="19"/>
        <v>0</v>
      </c>
    </row>
    <row r="375" spans="1:29" ht="12.75">
      <c r="A375" s="20"/>
      <c r="C375" s="20"/>
      <c r="D375" s="20"/>
      <c r="E375" s="20"/>
      <c r="F375" s="20"/>
      <c r="G375" s="20"/>
      <c r="H375" s="20"/>
      <c r="I375" s="20"/>
      <c r="R375" s="20"/>
      <c r="S375" s="20"/>
      <c r="T375" s="20"/>
      <c r="U375" s="20"/>
      <c r="V375" s="20"/>
      <c r="W375" s="20"/>
      <c r="AB375" s="9">
        <f t="shared" si="18"/>
        <v>0</v>
      </c>
      <c r="AC375" s="9">
        <f t="shared" si="19"/>
        <v>0</v>
      </c>
    </row>
    <row r="376" spans="1:29" ht="12.75">
      <c r="A376" s="20"/>
      <c r="C376" s="20"/>
      <c r="D376" s="20"/>
      <c r="E376" s="20"/>
      <c r="F376" s="20"/>
      <c r="G376" s="20"/>
      <c r="H376" s="20"/>
      <c r="I376" s="20"/>
      <c r="R376" s="20"/>
      <c r="S376" s="20"/>
      <c r="T376" s="20"/>
      <c r="U376" s="20"/>
      <c r="V376" s="20"/>
      <c r="W376" s="20"/>
      <c r="AB376" s="9">
        <f t="shared" si="18"/>
        <v>0</v>
      </c>
      <c r="AC376" s="9">
        <f t="shared" si="19"/>
        <v>0</v>
      </c>
    </row>
    <row r="377" spans="1:29" ht="12.75">
      <c r="A377" s="20"/>
      <c r="C377" s="20"/>
      <c r="D377" s="20"/>
      <c r="E377" s="20"/>
      <c r="F377" s="20"/>
      <c r="G377" s="20"/>
      <c r="H377" s="20"/>
      <c r="I377" s="20"/>
      <c r="R377" s="20"/>
      <c r="S377" s="20"/>
      <c r="T377" s="20"/>
      <c r="U377" s="20"/>
      <c r="V377" s="20"/>
      <c r="W377" s="20"/>
      <c r="AB377" s="9">
        <f t="shared" si="18"/>
        <v>0</v>
      </c>
      <c r="AC377" s="9">
        <f t="shared" si="19"/>
        <v>0</v>
      </c>
    </row>
    <row r="378" spans="1:29" ht="12.75">
      <c r="A378" s="20"/>
      <c r="C378" s="20"/>
      <c r="D378" s="20"/>
      <c r="E378" s="20"/>
      <c r="F378" s="20"/>
      <c r="G378" s="20"/>
      <c r="H378" s="20"/>
      <c r="I378" s="20"/>
      <c r="R378" s="20"/>
      <c r="S378" s="20"/>
      <c r="T378" s="20"/>
      <c r="U378" s="20"/>
      <c r="V378" s="20"/>
      <c r="W378" s="20"/>
      <c r="AB378" s="9">
        <f t="shared" si="18"/>
        <v>0</v>
      </c>
      <c r="AC378" s="9">
        <f t="shared" si="19"/>
        <v>0</v>
      </c>
    </row>
    <row r="379" spans="1:29" ht="12.75">
      <c r="A379" s="20"/>
      <c r="C379" s="20"/>
      <c r="D379" s="20"/>
      <c r="E379" s="20"/>
      <c r="F379" s="20"/>
      <c r="G379" s="20"/>
      <c r="H379" s="20"/>
      <c r="I379" s="20"/>
      <c r="R379" s="20"/>
      <c r="S379" s="20"/>
      <c r="T379" s="20"/>
      <c r="U379" s="20"/>
      <c r="V379" s="20"/>
      <c r="W379" s="20"/>
      <c r="AB379" s="9">
        <f t="shared" si="18"/>
        <v>0</v>
      </c>
      <c r="AC379" s="9">
        <f t="shared" si="19"/>
        <v>0</v>
      </c>
    </row>
    <row r="380" spans="1:29" ht="12.75">
      <c r="A380" s="20"/>
      <c r="C380" s="20"/>
      <c r="D380" s="20"/>
      <c r="E380" s="20"/>
      <c r="F380" s="20"/>
      <c r="G380" s="20"/>
      <c r="H380" s="20"/>
      <c r="I380" s="20"/>
      <c r="R380" s="20"/>
      <c r="S380" s="20"/>
      <c r="T380" s="20"/>
      <c r="U380" s="20"/>
      <c r="V380" s="20"/>
      <c r="W380" s="20"/>
      <c r="AB380" s="9">
        <f t="shared" si="18"/>
        <v>0</v>
      </c>
      <c r="AC380" s="9">
        <f t="shared" si="19"/>
        <v>0</v>
      </c>
    </row>
    <row r="381" spans="1:29" ht="12.75">
      <c r="A381" s="20"/>
      <c r="C381" s="20"/>
      <c r="D381" s="20"/>
      <c r="E381" s="20"/>
      <c r="F381" s="20"/>
      <c r="G381" s="20"/>
      <c r="H381" s="20"/>
      <c r="I381" s="20"/>
      <c r="R381" s="20"/>
      <c r="S381" s="20"/>
      <c r="T381" s="20"/>
      <c r="U381" s="20"/>
      <c r="V381" s="20"/>
      <c r="W381" s="20"/>
      <c r="AB381" s="9">
        <f t="shared" si="18"/>
        <v>0</v>
      </c>
      <c r="AC381" s="9">
        <f t="shared" si="19"/>
        <v>0</v>
      </c>
    </row>
    <row r="382" spans="1:29" ht="12.75">
      <c r="A382" s="20"/>
      <c r="C382" s="20"/>
      <c r="D382" s="20"/>
      <c r="E382" s="20"/>
      <c r="F382" s="20"/>
      <c r="G382" s="20"/>
      <c r="H382" s="20"/>
      <c r="I382" s="20"/>
      <c r="R382" s="20"/>
      <c r="S382" s="20"/>
      <c r="T382" s="20"/>
      <c r="U382" s="20"/>
      <c r="V382" s="20"/>
      <c r="W382" s="20"/>
      <c r="AB382" s="9">
        <f t="shared" si="18"/>
        <v>0</v>
      </c>
      <c r="AC382" s="9">
        <f t="shared" si="19"/>
        <v>0</v>
      </c>
    </row>
    <row r="383" spans="1:29" ht="12.75">
      <c r="A383" s="20"/>
      <c r="C383" s="20"/>
      <c r="D383" s="20"/>
      <c r="E383" s="20"/>
      <c r="F383" s="20"/>
      <c r="G383" s="20"/>
      <c r="H383" s="20"/>
      <c r="I383" s="20"/>
      <c r="R383" s="20"/>
      <c r="S383" s="20"/>
      <c r="T383" s="20"/>
      <c r="U383" s="20"/>
      <c r="V383" s="20"/>
      <c r="W383" s="20"/>
      <c r="AB383" s="9">
        <f t="shared" si="18"/>
        <v>0</v>
      </c>
      <c r="AC383" s="9">
        <f t="shared" si="19"/>
        <v>0</v>
      </c>
    </row>
    <row r="384" spans="1:29" ht="12.75">
      <c r="A384" s="20"/>
      <c r="C384" s="20"/>
      <c r="D384" s="20"/>
      <c r="E384" s="20"/>
      <c r="F384" s="20"/>
      <c r="G384" s="20"/>
      <c r="H384" s="20"/>
      <c r="I384" s="20"/>
      <c r="R384" s="20"/>
      <c r="S384" s="20"/>
      <c r="T384" s="20"/>
      <c r="U384" s="20"/>
      <c r="V384" s="20"/>
      <c r="W384" s="20"/>
      <c r="AB384" s="9">
        <f t="shared" si="18"/>
        <v>0</v>
      </c>
      <c r="AC384" s="9">
        <f t="shared" si="19"/>
        <v>0</v>
      </c>
    </row>
    <row r="385" spans="1:29" ht="12.75">
      <c r="A385" s="20"/>
      <c r="C385" s="20"/>
      <c r="D385" s="20"/>
      <c r="E385" s="20"/>
      <c r="F385" s="20"/>
      <c r="G385" s="20"/>
      <c r="H385" s="20"/>
      <c r="I385" s="20"/>
      <c r="R385" s="20"/>
      <c r="S385" s="20"/>
      <c r="T385" s="20"/>
      <c r="U385" s="20"/>
      <c r="V385" s="20"/>
      <c r="W385" s="20"/>
      <c r="AB385" s="9">
        <f t="shared" si="18"/>
        <v>0</v>
      </c>
      <c r="AC385" s="9">
        <f t="shared" si="19"/>
        <v>0</v>
      </c>
    </row>
    <row r="386" spans="1:29" ht="12.75">
      <c r="A386" s="20"/>
      <c r="C386" s="20"/>
      <c r="D386" s="20"/>
      <c r="E386" s="20"/>
      <c r="F386" s="20"/>
      <c r="G386" s="20"/>
      <c r="H386" s="20"/>
      <c r="I386" s="20"/>
      <c r="R386" s="20"/>
      <c r="S386" s="20"/>
      <c r="T386" s="20"/>
      <c r="U386" s="20"/>
      <c r="V386" s="20"/>
      <c r="W386" s="20"/>
      <c r="AB386" s="9">
        <f t="shared" si="18"/>
        <v>0</v>
      </c>
      <c r="AC386" s="9">
        <f t="shared" si="19"/>
        <v>0</v>
      </c>
    </row>
    <row r="387" spans="1:29" ht="12.75">
      <c r="A387" s="20"/>
      <c r="C387" s="20"/>
      <c r="D387" s="20"/>
      <c r="E387" s="20"/>
      <c r="F387" s="20"/>
      <c r="G387" s="20"/>
      <c r="H387" s="20"/>
      <c r="I387" s="20"/>
      <c r="R387" s="20"/>
      <c r="S387" s="20"/>
      <c r="T387" s="20"/>
      <c r="U387" s="20"/>
      <c r="V387" s="20"/>
      <c r="W387" s="20"/>
      <c r="AB387" s="9">
        <f t="shared" si="18"/>
        <v>0</v>
      </c>
      <c r="AC387" s="9">
        <f t="shared" si="19"/>
        <v>0</v>
      </c>
    </row>
    <row r="388" spans="1:29" ht="12.75">
      <c r="A388" s="20"/>
      <c r="C388" s="20"/>
      <c r="D388" s="20"/>
      <c r="E388" s="20"/>
      <c r="F388" s="20"/>
      <c r="G388" s="20"/>
      <c r="H388" s="20"/>
      <c r="I388" s="20"/>
      <c r="R388" s="20"/>
      <c r="S388" s="20"/>
      <c r="T388" s="20"/>
      <c r="U388" s="20"/>
      <c r="V388" s="20"/>
      <c r="W388" s="20"/>
      <c r="AB388" s="9">
        <f t="shared" si="18"/>
        <v>0</v>
      </c>
      <c r="AC388" s="9">
        <f t="shared" si="19"/>
        <v>0</v>
      </c>
    </row>
    <row r="389" spans="1:29" ht="12.75">
      <c r="A389" s="20"/>
      <c r="C389" s="20"/>
      <c r="D389" s="20"/>
      <c r="E389" s="20"/>
      <c r="F389" s="20"/>
      <c r="G389" s="20"/>
      <c r="H389" s="20"/>
      <c r="I389" s="20"/>
      <c r="R389" s="20"/>
      <c r="S389" s="20"/>
      <c r="T389" s="20"/>
      <c r="U389" s="20"/>
      <c r="V389" s="20"/>
      <c r="W389" s="20"/>
      <c r="AB389" s="9">
        <f t="shared" si="18"/>
        <v>0</v>
      </c>
      <c r="AC389" s="9">
        <f t="shared" si="19"/>
        <v>0</v>
      </c>
    </row>
    <row r="390" spans="1:29" ht="12.75">
      <c r="A390" s="20"/>
      <c r="C390" s="20"/>
      <c r="D390" s="20"/>
      <c r="E390" s="20"/>
      <c r="F390" s="20"/>
      <c r="G390" s="20"/>
      <c r="H390" s="20"/>
      <c r="I390" s="20"/>
      <c r="R390" s="20"/>
      <c r="S390" s="20"/>
      <c r="T390" s="20"/>
      <c r="U390" s="20"/>
      <c r="V390" s="20"/>
      <c r="W390" s="20"/>
      <c r="AB390" s="9">
        <f t="shared" si="18"/>
        <v>0</v>
      </c>
      <c r="AC390" s="9">
        <f t="shared" si="19"/>
        <v>0</v>
      </c>
    </row>
    <row r="391" spans="1:29" ht="12.75">
      <c r="A391" s="20"/>
      <c r="C391" s="20"/>
      <c r="D391" s="20"/>
      <c r="E391" s="20"/>
      <c r="F391" s="20"/>
      <c r="G391" s="20"/>
      <c r="H391" s="20"/>
      <c r="I391" s="20"/>
      <c r="R391" s="20"/>
      <c r="S391" s="20"/>
      <c r="T391" s="20"/>
      <c r="U391" s="20"/>
      <c r="V391" s="20"/>
      <c r="W391" s="20"/>
      <c r="AB391" s="9">
        <f t="shared" si="18"/>
        <v>0</v>
      </c>
      <c r="AC391" s="9">
        <f t="shared" si="19"/>
        <v>0</v>
      </c>
    </row>
    <row r="392" spans="1:29" ht="12.75">
      <c r="A392" s="20"/>
      <c r="C392" s="20"/>
      <c r="D392" s="20"/>
      <c r="E392" s="20"/>
      <c r="F392" s="20"/>
      <c r="G392" s="20"/>
      <c r="H392" s="20"/>
      <c r="I392" s="20"/>
      <c r="R392" s="20"/>
      <c r="S392" s="20"/>
      <c r="T392" s="20"/>
      <c r="U392" s="20"/>
      <c r="V392" s="20"/>
      <c r="W392" s="20"/>
      <c r="AB392" s="9">
        <f t="shared" si="18"/>
        <v>0</v>
      </c>
      <c r="AC392" s="9">
        <f t="shared" si="19"/>
        <v>0</v>
      </c>
    </row>
    <row r="393" spans="1:29" ht="12.75">
      <c r="A393" s="20"/>
      <c r="C393" s="20"/>
      <c r="D393" s="20"/>
      <c r="E393" s="20"/>
      <c r="F393" s="20"/>
      <c r="G393" s="20"/>
      <c r="H393" s="20"/>
      <c r="I393" s="20"/>
      <c r="R393" s="20"/>
      <c r="S393" s="20"/>
      <c r="T393" s="20"/>
      <c r="U393" s="20"/>
      <c r="V393" s="20"/>
      <c r="W393" s="20"/>
      <c r="AB393" s="9">
        <f t="shared" si="18"/>
        <v>0</v>
      </c>
      <c r="AC393" s="9">
        <f t="shared" si="19"/>
        <v>0</v>
      </c>
    </row>
    <row r="394" spans="1:29" ht="12.75">
      <c r="A394" s="20"/>
      <c r="C394" s="20"/>
      <c r="D394" s="20"/>
      <c r="E394" s="20"/>
      <c r="F394" s="20"/>
      <c r="G394" s="20"/>
      <c r="H394" s="20"/>
      <c r="I394" s="20"/>
      <c r="R394" s="20"/>
      <c r="S394" s="20"/>
      <c r="T394" s="20"/>
      <c r="U394" s="20"/>
      <c r="V394" s="20"/>
      <c r="W394" s="20"/>
      <c r="AB394" s="9">
        <f t="shared" si="18"/>
        <v>0</v>
      </c>
      <c r="AC394" s="9">
        <f t="shared" si="19"/>
        <v>0</v>
      </c>
    </row>
    <row r="395" spans="1:29" ht="12.75">
      <c r="A395" s="20"/>
      <c r="C395" s="20"/>
      <c r="D395" s="20"/>
      <c r="E395" s="20"/>
      <c r="F395" s="20"/>
      <c r="G395" s="20"/>
      <c r="H395" s="20"/>
      <c r="I395" s="20"/>
      <c r="R395" s="20"/>
      <c r="S395" s="20"/>
      <c r="T395" s="20"/>
      <c r="U395" s="20"/>
      <c r="V395" s="20"/>
      <c r="W395" s="20"/>
      <c r="AB395" s="9">
        <f t="shared" si="18"/>
        <v>0</v>
      </c>
      <c r="AC395" s="9">
        <f t="shared" si="19"/>
        <v>0</v>
      </c>
    </row>
    <row r="396" spans="1:29" ht="12.75">
      <c r="A396" s="20"/>
      <c r="C396" s="20"/>
      <c r="D396" s="20"/>
      <c r="E396" s="20"/>
      <c r="F396" s="20"/>
      <c r="G396" s="20"/>
      <c r="H396" s="20"/>
      <c r="I396" s="20"/>
      <c r="R396" s="20"/>
      <c r="S396" s="20"/>
      <c r="T396" s="20"/>
      <c r="U396" s="20"/>
      <c r="V396" s="20"/>
      <c r="W396" s="20"/>
      <c r="AB396" s="9">
        <f t="shared" si="18"/>
        <v>0</v>
      </c>
      <c r="AC396" s="9">
        <f t="shared" si="19"/>
        <v>0</v>
      </c>
    </row>
    <row r="397" spans="1:29" ht="12.75">
      <c r="A397" s="20"/>
      <c r="C397" s="20"/>
      <c r="D397" s="20"/>
      <c r="E397" s="20"/>
      <c r="F397" s="20"/>
      <c r="G397" s="20"/>
      <c r="H397" s="20"/>
      <c r="I397" s="20"/>
      <c r="R397" s="20"/>
      <c r="S397" s="20"/>
      <c r="T397" s="20"/>
      <c r="U397" s="20"/>
      <c r="V397" s="20"/>
      <c r="W397" s="20"/>
      <c r="AB397" s="9">
        <f t="shared" si="18"/>
        <v>0</v>
      </c>
      <c r="AC397" s="9">
        <f t="shared" si="19"/>
        <v>0</v>
      </c>
    </row>
    <row r="398" spans="1:29" ht="12.75">
      <c r="A398" s="20"/>
      <c r="C398" s="20"/>
      <c r="D398" s="20"/>
      <c r="E398" s="20"/>
      <c r="F398" s="20"/>
      <c r="G398" s="20"/>
      <c r="H398" s="20"/>
      <c r="I398" s="20"/>
      <c r="R398" s="20"/>
      <c r="S398" s="20"/>
      <c r="T398" s="20"/>
      <c r="U398" s="20"/>
      <c r="V398" s="20"/>
      <c r="W398" s="20"/>
      <c r="AB398" s="9">
        <f t="shared" si="18"/>
        <v>0</v>
      </c>
      <c r="AC398" s="9">
        <f t="shared" si="19"/>
        <v>0</v>
      </c>
    </row>
    <row r="399" spans="1:29" ht="12.75">
      <c r="A399" s="20"/>
      <c r="C399" s="20"/>
      <c r="D399" s="20"/>
      <c r="E399" s="20"/>
      <c r="F399" s="20"/>
      <c r="G399" s="20"/>
      <c r="H399" s="20"/>
      <c r="I399" s="20"/>
      <c r="R399" s="20"/>
      <c r="S399" s="20"/>
      <c r="T399" s="20"/>
      <c r="U399" s="20"/>
      <c r="V399" s="20"/>
      <c r="W399" s="20"/>
      <c r="AB399" s="9">
        <f t="shared" si="18"/>
        <v>0</v>
      </c>
      <c r="AC399" s="9">
        <f t="shared" si="19"/>
        <v>0</v>
      </c>
    </row>
    <row r="400" spans="1:29" ht="12.75">
      <c r="A400" s="20"/>
      <c r="C400" s="20"/>
      <c r="D400" s="20"/>
      <c r="E400" s="20"/>
      <c r="F400" s="20"/>
      <c r="G400" s="20"/>
      <c r="H400" s="20"/>
      <c r="I400" s="20"/>
      <c r="R400" s="20"/>
      <c r="S400" s="20"/>
      <c r="T400" s="20"/>
      <c r="U400" s="20"/>
      <c r="V400" s="20"/>
      <c r="W400" s="20"/>
      <c r="AB400" s="9">
        <f t="shared" si="18"/>
        <v>0</v>
      </c>
      <c r="AC400" s="9">
        <f t="shared" si="19"/>
        <v>0</v>
      </c>
    </row>
    <row r="401" spans="1:29" ht="12.75">
      <c r="A401" s="20"/>
      <c r="C401" s="20"/>
      <c r="D401" s="20"/>
      <c r="E401" s="20"/>
      <c r="F401" s="20"/>
      <c r="G401" s="20"/>
      <c r="H401" s="20"/>
      <c r="I401" s="20"/>
      <c r="R401" s="20"/>
      <c r="S401" s="20"/>
      <c r="T401" s="20"/>
      <c r="U401" s="20"/>
      <c r="V401" s="20"/>
      <c r="W401" s="20"/>
      <c r="AB401" s="9">
        <f t="shared" si="18"/>
        <v>0</v>
      </c>
      <c r="AC401" s="9">
        <f t="shared" si="19"/>
        <v>0</v>
      </c>
    </row>
    <row r="402" spans="1:29" ht="12.75">
      <c r="A402" s="20"/>
      <c r="C402" s="20"/>
      <c r="D402" s="20"/>
      <c r="E402" s="20"/>
      <c r="F402" s="20"/>
      <c r="G402" s="20"/>
      <c r="H402" s="20"/>
      <c r="I402" s="20"/>
      <c r="R402" s="20"/>
      <c r="S402" s="20"/>
      <c r="T402" s="20"/>
      <c r="U402" s="20"/>
      <c r="V402" s="20"/>
      <c r="W402" s="20"/>
      <c r="AB402" s="9">
        <f t="shared" si="18"/>
        <v>0</v>
      </c>
      <c r="AC402" s="9">
        <f t="shared" si="19"/>
        <v>0</v>
      </c>
    </row>
    <row r="403" spans="1:29" ht="12.75">
      <c r="A403" s="20"/>
      <c r="C403" s="20"/>
      <c r="D403" s="20"/>
      <c r="E403" s="20"/>
      <c r="F403" s="20"/>
      <c r="G403" s="20"/>
      <c r="H403" s="20"/>
      <c r="I403" s="20"/>
      <c r="R403" s="20"/>
      <c r="S403" s="20"/>
      <c r="T403" s="20"/>
      <c r="U403" s="20"/>
      <c r="V403" s="20"/>
      <c r="W403" s="20"/>
      <c r="AB403" s="9">
        <f t="shared" si="18"/>
        <v>0</v>
      </c>
      <c r="AC403" s="9">
        <f t="shared" si="19"/>
        <v>0</v>
      </c>
    </row>
    <row r="404" spans="1:29" ht="12.75">
      <c r="A404" s="20"/>
      <c r="C404" s="20"/>
      <c r="D404" s="20"/>
      <c r="E404" s="20"/>
      <c r="F404" s="20"/>
      <c r="G404" s="20"/>
      <c r="H404" s="20"/>
      <c r="I404" s="20"/>
      <c r="R404" s="20"/>
      <c r="S404" s="20"/>
      <c r="T404" s="20"/>
      <c r="U404" s="20"/>
      <c r="V404" s="20"/>
      <c r="W404" s="20"/>
      <c r="AB404" s="9">
        <f t="shared" si="18"/>
        <v>0</v>
      </c>
      <c r="AC404" s="9">
        <f t="shared" si="19"/>
        <v>0</v>
      </c>
    </row>
    <row r="405" spans="1:29" ht="12.75">
      <c r="A405" s="20"/>
      <c r="C405" s="20"/>
      <c r="D405" s="20"/>
      <c r="E405" s="20"/>
      <c r="F405" s="20"/>
      <c r="G405" s="20"/>
      <c r="H405" s="20"/>
      <c r="I405" s="20"/>
      <c r="R405" s="20"/>
      <c r="S405" s="20"/>
      <c r="T405" s="20"/>
      <c r="U405" s="20"/>
      <c r="V405" s="20"/>
      <c r="W405" s="20"/>
      <c r="AB405" s="9">
        <f t="shared" si="18"/>
        <v>0</v>
      </c>
      <c r="AC405" s="9">
        <f t="shared" si="19"/>
        <v>0</v>
      </c>
    </row>
    <row r="406" spans="1:29" ht="12.75">
      <c r="A406" s="20"/>
      <c r="C406" s="20"/>
      <c r="D406" s="20"/>
      <c r="E406" s="20"/>
      <c r="F406" s="20"/>
      <c r="G406" s="20"/>
      <c r="H406" s="20"/>
      <c r="I406" s="20"/>
      <c r="R406" s="20"/>
      <c r="S406" s="20"/>
      <c r="T406" s="20"/>
      <c r="U406" s="20"/>
      <c r="V406" s="20"/>
      <c r="W406" s="20"/>
      <c r="AB406" s="9">
        <f t="shared" si="18"/>
        <v>0</v>
      </c>
      <c r="AC406" s="9">
        <f t="shared" si="19"/>
        <v>0</v>
      </c>
    </row>
    <row r="407" spans="1:29" ht="12.75">
      <c r="A407" s="20"/>
      <c r="C407" s="20"/>
      <c r="D407" s="20"/>
      <c r="E407" s="20"/>
      <c r="F407" s="20"/>
      <c r="G407" s="20"/>
      <c r="H407" s="20"/>
      <c r="I407" s="20"/>
      <c r="R407" s="20"/>
      <c r="S407" s="20"/>
      <c r="T407" s="20"/>
      <c r="U407" s="20"/>
      <c r="V407" s="20"/>
      <c r="W407" s="20"/>
      <c r="AB407" s="9">
        <f t="shared" si="18"/>
        <v>0</v>
      </c>
      <c r="AC407" s="9">
        <f t="shared" si="19"/>
        <v>0</v>
      </c>
    </row>
    <row r="408" spans="1:29" ht="12.75">
      <c r="A408" s="20"/>
      <c r="C408" s="20"/>
      <c r="D408" s="20"/>
      <c r="E408" s="20"/>
      <c r="F408" s="20"/>
      <c r="G408" s="20"/>
      <c r="H408" s="20"/>
      <c r="I408" s="20"/>
      <c r="R408" s="20"/>
      <c r="S408" s="20"/>
      <c r="T408" s="20"/>
      <c r="U408" s="20"/>
      <c r="V408" s="20"/>
      <c r="W408" s="20"/>
      <c r="AB408" s="9">
        <f t="shared" si="18"/>
        <v>0</v>
      </c>
      <c r="AC408" s="9">
        <f t="shared" si="19"/>
        <v>0</v>
      </c>
    </row>
    <row r="409" spans="1:29" ht="12.75">
      <c r="A409" s="20"/>
      <c r="C409" s="20"/>
      <c r="D409" s="20"/>
      <c r="E409" s="20"/>
      <c r="F409" s="20"/>
      <c r="G409" s="20"/>
      <c r="H409" s="20"/>
      <c r="I409" s="20"/>
      <c r="R409" s="20"/>
      <c r="S409" s="20"/>
      <c r="T409" s="20"/>
      <c r="U409" s="20"/>
      <c r="V409" s="20"/>
      <c r="W409" s="20"/>
      <c r="AB409" s="9">
        <f t="shared" si="18"/>
        <v>0</v>
      </c>
      <c r="AC409" s="9">
        <f t="shared" si="19"/>
        <v>0</v>
      </c>
    </row>
    <row r="410" spans="1:29" ht="12.75">
      <c r="A410" s="20"/>
      <c r="C410" s="20"/>
      <c r="D410" s="20"/>
      <c r="E410" s="20"/>
      <c r="F410" s="20"/>
      <c r="G410" s="20"/>
      <c r="H410" s="20"/>
      <c r="I410" s="20"/>
      <c r="R410" s="20"/>
      <c r="S410" s="20"/>
      <c r="T410" s="20"/>
      <c r="U410" s="20"/>
      <c r="V410" s="20"/>
      <c r="W410" s="20"/>
      <c r="AB410" s="9">
        <f t="shared" si="18"/>
        <v>0</v>
      </c>
      <c r="AC410" s="9">
        <f t="shared" si="19"/>
        <v>0</v>
      </c>
    </row>
    <row r="411" spans="1:29" ht="12.75">
      <c r="A411" s="20"/>
      <c r="C411" s="20"/>
      <c r="D411" s="20"/>
      <c r="E411" s="20"/>
      <c r="F411" s="20"/>
      <c r="G411" s="20"/>
      <c r="H411" s="20"/>
      <c r="I411" s="20"/>
      <c r="R411" s="20"/>
      <c r="S411" s="20"/>
      <c r="T411" s="20"/>
      <c r="U411" s="20"/>
      <c r="V411" s="20"/>
      <c r="W411" s="20"/>
      <c r="AB411" s="9">
        <f t="shared" si="18"/>
        <v>0</v>
      </c>
      <c r="AC411" s="9">
        <f t="shared" si="19"/>
        <v>0</v>
      </c>
    </row>
    <row r="412" spans="1:29" ht="12.75">
      <c r="A412" s="20"/>
      <c r="C412" s="20"/>
      <c r="D412" s="20"/>
      <c r="E412" s="20"/>
      <c r="F412" s="20"/>
      <c r="G412" s="20"/>
      <c r="H412" s="20"/>
      <c r="I412" s="20"/>
      <c r="R412" s="20"/>
      <c r="S412" s="20"/>
      <c r="T412" s="20"/>
      <c r="U412" s="20"/>
      <c r="V412" s="20"/>
      <c r="W412" s="20"/>
      <c r="AB412" s="9">
        <f t="shared" si="18"/>
        <v>0</v>
      </c>
      <c r="AC412" s="9">
        <f t="shared" si="19"/>
        <v>0</v>
      </c>
    </row>
    <row r="413" spans="1:29" ht="12.75">
      <c r="A413" s="20"/>
      <c r="C413" s="20"/>
      <c r="D413" s="20"/>
      <c r="E413" s="20"/>
      <c r="F413" s="20"/>
      <c r="G413" s="20"/>
      <c r="H413" s="20"/>
      <c r="I413" s="20"/>
      <c r="R413" s="20"/>
      <c r="S413" s="20"/>
      <c r="T413" s="20"/>
      <c r="U413" s="20"/>
      <c r="V413" s="20"/>
      <c r="W413" s="20"/>
      <c r="AB413" s="9">
        <f t="shared" si="18"/>
        <v>0</v>
      </c>
      <c r="AC413" s="9">
        <f t="shared" si="19"/>
        <v>0</v>
      </c>
    </row>
    <row r="414" spans="1:29" ht="12.75">
      <c r="A414" s="20"/>
      <c r="C414" s="20"/>
      <c r="D414" s="20"/>
      <c r="E414" s="20"/>
      <c r="F414" s="20"/>
      <c r="G414" s="20"/>
      <c r="H414" s="20"/>
      <c r="I414" s="20"/>
      <c r="R414" s="20"/>
      <c r="S414" s="20"/>
      <c r="T414" s="20"/>
      <c r="U414" s="20"/>
      <c r="V414" s="20"/>
      <c r="W414" s="20"/>
      <c r="AB414" s="9">
        <f t="shared" si="18"/>
        <v>0</v>
      </c>
      <c r="AC414" s="9">
        <f t="shared" si="19"/>
        <v>0</v>
      </c>
    </row>
    <row r="415" spans="1:29" ht="12.75">
      <c r="A415" s="20"/>
      <c r="C415" s="20"/>
      <c r="D415" s="20"/>
      <c r="E415" s="20"/>
      <c r="F415" s="20"/>
      <c r="G415" s="20"/>
      <c r="H415" s="20"/>
      <c r="I415" s="20"/>
      <c r="R415" s="20"/>
      <c r="S415" s="20"/>
      <c r="T415" s="20"/>
      <c r="U415" s="20"/>
      <c r="V415" s="20"/>
      <c r="W415" s="20"/>
      <c r="AB415" s="9">
        <f t="shared" si="18"/>
        <v>0</v>
      </c>
      <c r="AC415" s="9">
        <f t="shared" si="19"/>
        <v>0</v>
      </c>
    </row>
    <row r="416" spans="1:29" ht="12.75">
      <c r="A416" s="20"/>
      <c r="C416" s="20"/>
      <c r="D416" s="20"/>
      <c r="E416" s="20"/>
      <c r="F416" s="20"/>
      <c r="G416" s="20"/>
      <c r="H416" s="20"/>
      <c r="I416" s="20"/>
      <c r="R416" s="20"/>
      <c r="S416" s="20"/>
      <c r="T416" s="20"/>
      <c r="U416" s="20"/>
      <c r="V416" s="20"/>
      <c r="W416" s="20"/>
      <c r="AB416" s="9">
        <f t="shared" si="18"/>
        <v>0</v>
      </c>
      <c r="AC416" s="9">
        <f t="shared" si="19"/>
        <v>0</v>
      </c>
    </row>
    <row r="417" spans="1:29" ht="12.75">
      <c r="A417" s="20"/>
      <c r="C417" s="20"/>
      <c r="D417" s="20"/>
      <c r="E417" s="20"/>
      <c r="F417" s="20"/>
      <c r="G417" s="20"/>
      <c r="H417" s="20"/>
      <c r="I417" s="20"/>
      <c r="R417" s="20"/>
      <c r="S417" s="20"/>
      <c r="T417" s="20"/>
      <c r="U417" s="20"/>
      <c r="V417" s="20"/>
      <c r="W417" s="20"/>
      <c r="AB417" s="9">
        <f t="shared" si="18"/>
        <v>0</v>
      </c>
      <c r="AC417" s="9">
        <f t="shared" si="19"/>
        <v>0</v>
      </c>
    </row>
    <row r="418" spans="1:29" ht="12.75">
      <c r="A418" s="20"/>
      <c r="C418" s="20"/>
      <c r="D418" s="20"/>
      <c r="E418" s="20"/>
      <c r="F418" s="20"/>
      <c r="G418" s="20"/>
      <c r="H418" s="20"/>
      <c r="I418" s="20"/>
      <c r="R418" s="20"/>
      <c r="S418" s="20"/>
      <c r="T418" s="20"/>
      <c r="U418" s="20"/>
      <c r="V418" s="20"/>
      <c r="W418" s="20"/>
      <c r="AB418" s="9">
        <f t="shared" si="18"/>
        <v>0</v>
      </c>
      <c r="AC418" s="9">
        <f t="shared" si="19"/>
        <v>0</v>
      </c>
    </row>
    <row r="419" spans="1:29" ht="12.75">
      <c r="A419" s="20"/>
      <c r="C419" s="20"/>
      <c r="D419" s="20"/>
      <c r="E419" s="20"/>
      <c r="F419" s="20"/>
      <c r="G419" s="20"/>
      <c r="H419" s="20"/>
      <c r="I419" s="20"/>
      <c r="R419" s="20"/>
      <c r="S419" s="20"/>
      <c r="T419" s="20"/>
      <c r="U419" s="20"/>
      <c r="V419" s="20"/>
      <c r="W419" s="20"/>
      <c r="AB419" s="9">
        <f t="shared" si="18"/>
        <v>0</v>
      </c>
      <c r="AC419" s="9">
        <f t="shared" si="19"/>
        <v>0</v>
      </c>
    </row>
    <row r="420" spans="1:29" ht="12.75">
      <c r="A420" s="20"/>
      <c r="C420" s="20"/>
      <c r="D420" s="20"/>
      <c r="E420" s="20"/>
      <c r="F420" s="20"/>
      <c r="G420" s="20"/>
      <c r="H420" s="20"/>
      <c r="I420" s="20"/>
      <c r="R420" s="20"/>
      <c r="S420" s="20"/>
      <c r="T420" s="20"/>
      <c r="U420" s="20"/>
      <c r="V420" s="20"/>
      <c r="W420" s="20"/>
      <c r="AB420" s="9">
        <f aca="true" t="shared" si="20" ref="AB420:AB483">COUNTIF(F420:AA420,"&lt;6")</f>
        <v>0</v>
      </c>
      <c r="AC420" s="9">
        <f aca="true" t="shared" si="21" ref="AC420:AC483">COUNTIF(F420:AA420,"&lt;11")</f>
        <v>0</v>
      </c>
    </row>
    <row r="421" spans="1:29" ht="12.75">
      <c r="A421" s="20"/>
      <c r="C421" s="20"/>
      <c r="D421" s="20"/>
      <c r="E421" s="20"/>
      <c r="F421" s="20"/>
      <c r="G421" s="20"/>
      <c r="H421" s="20"/>
      <c r="I421" s="20"/>
      <c r="R421" s="20"/>
      <c r="S421" s="20"/>
      <c r="T421" s="20"/>
      <c r="U421" s="20"/>
      <c r="V421" s="20"/>
      <c r="W421" s="20"/>
      <c r="AB421" s="9">
        <f t="shared" si="20"/>
        <v>0</v>
      </c>
      <c r="AC421" s="9">
        <f t="shared" si="21"/>
        <v>0</v>
      </c>
    </row>
    <row r="422" spans="1:29" ht="12.75">
      <c r="A422" s="20"/>
      <c r="C422" s="20"/>
      <c r="D422" s="20"/>
      <c r="E422" s="20"/>
      <c r="F422" s="20"/>
      <c r="G422" s="20"/>
      <c r="H422" s="20"/>
      <c r="I422" s="20"/>
      <c r="R422" s="20"/>
      <c r="S422" s="20"/>
      <c r="T422" s="20"/>
      <c r="U422" s="20"/>
      <c r="V422" s="20"/>
      <c r="W422" s="20"/>
      <c r="AB422" s="9">
        <f t="shared" si="20"/>
        <v>0</v>
      </c>
      <c r="AC422" s="9">
        <f t="shared" si="21"/>
        <v>0</v>
      </c>
    </row>
    <row r="423" spans="1:29" ht="12.75">
      <c r="A423" s="20"/>
      <c r="C423" s="20"/>
      <c r="D423" s="20"/>
      <c r="E423" s="20"/>
      <c r="F423" s="20"/>
      <c r="G423" s="20"/>
      <c r="H423" s="20"/>
      <c r="I423" s="20"/>
      <c r="R423" s="20"/>
      <c r="S423" s="20"/>
      <c r="T423" s="20"/>
      <c r="U423" s="20"/>
      <c r="V423" s="20"/>
      <c r="W423" s="20"/>
      <c r="AB423" s="9">
        <f t="shared" si="20"/>
        <v>0</v>
      </c>
      <c r="AC423" s="9">
        <f t="shared" si="21"/>
        <v>0</v>
      </c>
    </row>
    <row r="424" spans="1:29" ht="12.75">
      <c r="A424" s="20"/>
      <c r="C424" s="20"/>
      <c r="D424" s="20"/>
      <c r="E424" s="20"/>
      <c r="F424" s="20"/>
      <c r="G424" s="20"/>
      <c r="H424" s="20"/>
      <c r="I424" s="20"/>
      <c r="R424" s="20"/>
      <c r="S424" s="20"/>
      <c r="T424" s="20"/>
      <c r="U424" s="20"/>
      <c r="V424" s="20"/>
      <c r="W424" s="20"/>
      <c r="AB424" s="9">
        <f t="shared" si="20"/>
        <v>0</v>
      </c>
      <c r="AC424" s="9">
        <f t="shared" si="21"/>
        <v>0</v>
      </c>
    </row>
    <row r="425" spans="1:29" ht="12.75">
      <c r="A425" s="20"/>
      <c r="C425" s="20"/>
      <c r="D425" s="20"/>
      <c r="E425" s="20"/>
      <c r="F425" s="20"/>
      <c r="G425" s="20"/>
      <c r="H425" s="20"/>
      <c r="I425" s="20"/>
      <c r="R425" s="20"/>
      <c r="S425" s="20"/>
      <c r="T425" s="20"/>
      <c r="U425" s="20"/>
      <c r="V425" s="20"/>
      <c r="W425" s="20"/>
      <c r="AB425" s="9">
        <f t="shared" si="20"/>
        <v>0</v>
      </c>
      <c r="AC425" s="9">
        <f t="shared" si="21"/>
        <v>0</v>
      </c>
    </row>
    <row r="426" spans="1:29" ht="12.75">
      <c r="A426" s="20"/>
      <c r="C426" s="20"/>
      <c r="D426" s="20"/>
      <c r="E426" s="20"/>
      <c r="F426" s="20"/>
      <c r="G426" s="20"/>
      <c r="H426" s="20"/>
      <c r="I426" s="20"/>
      <c r="R426" s="20"/>
      <c r="S426" s="20"/>
      <c r="T426" s="20"/>
      <c r="U426" s="20"/>
      <c r="V426" s="20"/>
      <c r="W426" s="20"/>
      <c r="AB426" s="9">
        <f t="shared" si="20"/>
        <v>0</v>
      </c>
      <c r="AC426" s="9">
        <f t="shared" si="21"/>
        <v>0</v>
      </c>
    </row>
    <row r="427" spans="1:29" ht="12.75">
      <c r="A427" s="20"/>
      <c r="C427" s="20"/>
      <c r="D427" s="20"/>
      <c r="E427" s="20"/>
      <c r="F427" s="20"/>
      <c r="G427" s="20"/>
      <c r="H427" s="20"/>
      <c r="I427" s="20"/>
      <c r="R427" s="20"/>
      <c r="S427" s="20"/>
      <c r="T427" s="20"/>
      <c r="U427" s="20"/>
      <c r="V427" s="20"/>
      <c r="W427" s="20"/>
      <c r="AB427" s="9">
        <f t="shared" si="20"/>
        <v>0</v>
      </c>
      <c r="AC427" s="9">
        <f t="shared" si="21"/>
        <v>0</v>
      </c>
    </row>
    <row r="428" spans="1:29" ht="12.75">
      <c r="A428" s="20"/>
      <c r="C428" s="20"/>
      <c r="D428" s="20"/>
      <c r="E428" s="20"/>
      <c r="F428" s="20"/>
      <c r="G428" s="20"/>
      <c r="H428" s="20"/>
      <c r="I428" s="20"/>
      <c r="R428" s="20"/>
      <c r="S428" s="20"/>
      <c r="T428" s="20"/>
      <c r="U428" s="20"/>
      <c r="V428" s="20"/>
      <c r="W428" s="20"/>
      <c r="AB428" s="9">
        <f t="shared" si="20"/>
        <v>0</v>
      </c>
      <c r="AC428" s="9">
        <f t="shared" si="21"/>
        <v>0</v>
      </c>
    </row>
    <row r="429" spans="1:29" ht="12.75">
      <c r="A429" s="20"/>
      <c r="C429" s="20"/>
      <c r="D429" s="20"/>
      <c r="E429" s="20"/>
      <c r="F429" s="20"/>
      <c r="G429" s="20"/>
      <c r="H429" s="20"/>
      <c r="I429" s="20"/>
      <c r="R429" s="20"/>
      <c r="S429" s="20"/>
      <c r="T429" s="20"/>
      <c r="U429" s="20"/>
      <c r="V429" s="20"/>
      <c r="W429" s="20"/>
      <c r="AB429" s="9">
        <f t="shared" si="20"/>
        <v>0</v>
      </c>
      <c r="AC429" s="9">
        <f t="shared" si="21"/>
        <v>0</v>
      </c>
    </row>
    <row r="430" spans="1:29" ht="12.75">
      <c r="A430" s="20"/>
      <c r="C430" s="20"/>
      <c r="D430" s="20"/>
      <c r="E430" s="20"/>
      <c r="F430" s="20"/>
      <c r="G430" s="20"/>
      <c r="H430" s="20"/>
      <c r="I430" s="20"/>
      <c r="R430" s="20"/>
      <c r="S430" s="20"/>
      <c r="T430" s="20"/>
      <c r="U430" s="20"/>
      <c r="V430" s="20"/>
      <c r="W430" s="20"/>
      <c r="AB430" s="9">
        <f t="shared" si="20"/>
        <v>0</v>
      </c>
      <c r="AC430" s="9">
        <f t="shared" si="21"/>
        <v>0</v>
      </c>
    </row>
    <row r="431" spans="1:29" ht="12.75">
      <c r="A431" s="20"/>
      <c r="C431" s="20"/>
      <c r="D431" s="20"/>
      <c r="E431" s="20"/>
      <c r="F431" s="20"/>
      <c r="G431" s="20"/>
      <c r="H431" s="20"/>
      <c r="I431" s="20"/>
      <c r="R431" s="20"/>
      <c r="S431" s="20"/>
      <c r="T431" s="20"/>
      <c r="U431" s="20"/>
      <c r="V431" s="20"/>
      <c r="W431" s="20"/>
      <c r="AB431" s="9">
        <f t="shared" si="20"/>
        <v>0</v>
      </c>
      <c r="AC431" s="9">
        <f t="shared" si="21"/>
        <v>0</v>
      </c>
    </row>
    <row r="432" spans="1:29" ht="12.75">
      <c r="A432" s="20"/>
      <c r="C432" s="20"/>
      <c r="D432" s="20"/>
      <c r="E432" s="20"/>
      <c r="F432" s="20"/>
      <c r="G432" s="20"/>
      <c r="H432" s="20"/>
      <c r="I432" s="20"/>
      <c r="R432" s="20"/>
      <c r="S432" s="20"/>
      <c r="T432" s="20"/>
      <c r="U432" s="20"/>
      <c r="V432" s="20"/>
      <c r="W432" s="20"/>
      <c r="AB432" s="9">
        <f t="shared" si="20"/>
        <v>0</v>
      </c>
      <c r="AC432" s="9">
        <f t="shared" si="21"/>
        <v>0</v>
      </c>
    </row>
    <row r="433" spans="1:29" ht="12.75">
      <c r="A433" s="20"/>
      <c r="C433" s="20"/>
      <c r="D433" s="20"/>
      <c r="E433" s="20"/>
      <c r="F433" s="20"/>
      <c r="G433" s="20"/>
      <c r="H433" s="20"/>
      <c r="I433" s="20"/>
      <c r="R433" s="20"/>
      <c r="S433" s="20"/>
      <c r="T433" s="20"/>
      <c r="U433" s="20"/>
      <c r="V433" s="20"/>
      <c r="W433" s="20"/>
      <c r="AB433" s="9">
        <f t="shared" si="20"/>
        <v>0</v>
      </c>
      <c r="AC433" s="9">
        <f t="shared" si="21"/>
        <v>0</v>
      </c>
    </row>
    <row r="434" spans="1:29" ht="12.75">
      <c r="A434" s="20"/>
      <c r="C434" s="20"/>
      <c r="D434" s="20"/>
      <c r="E434" s="20"/>
      <c r="F434" s="20"/>
      <c r="G434" s="20"/>
      <c r="H434" s="20"/>
      <c r="I434" s="20"/>
      <c r="R434" s="20"/>
      <c r="S434" s="20"/>
      <c r="T434" s="20"/>
      <c r="U434" s="20"/>
      <c r="V434" s="20"/>
      <c r="W434" s="20"/>
      <c r="AB434" s="9">
        <f t="shared" si="20"/>
        <v>0</v>
      </c>
      <c r="AC434" s="9">
        <f t="shared" si="21"/>
        <v>0</v>
      </c>
    </row>
    <row r="435" spans="1:29" ht="12.75">
      <c r="A435" s="20"/>
      <c r="C435" s="20"/>
      <c r="D435" s="20"/>
      <c r="E435" s="20"/>
      <c r="F435" s="20"/>
      <c r="G435" s="20"/>
      <c r="H435" s="20"/>
      <c r="I435" s="20"/>
      <c r="R435" s="20"/>
      <c r="S435" s="20"/>
      <c r="T435" s="20"/>
      <c r="U435" s="20"/>
      <c r="V435" s="20"/>
      <c r="W435" s="20"/>
      <c r="AB435" s="9">
        <f t="shared" si="20"/>
        <v>0</v>
      </c>
      <c r="AC435" s="9">
        <f t="shared" si="21"/>
        <v>0</v>
      </c>
    </row>
    <row r="436" spans="1:29" ht="12.75">
      <c r="A436" s="20"/>
      <c r="C436" s="20"/>
      <c r="D436" s="20"/>
      <c r="E436" s="20"/>
      <c r="F436" s="20"/>
      <c r="G436" s="20"/>
      <c r="H436" s="20"/>
      <c r="I436" s="20"/>
      <c r="R436" s="20"/>
      <c r="S436" s="20"/>
      <c r="T436" s="20"/>
      <c r="U436" s="20"/>
      <c r="V436" s="20"/>
      <c r="W436" s="20"/>
      <c r="AB436" s="9">
        <f t="shared" si="20"/>
        <v>0</v>
      </c>
      <c r="AC436" s="9">
        <f t="shared" si="21"/>
        <v>0</v>
      </c>
    </row>
    <row r="437" spans="1:29" ht="12.75">
      <c r="A437" s="20"/>
      <c r="C437" s="20"/>
      <c r="D437" s="20"/>
      <c r="E437" s="20"/>
      <c r="F437" s="20"/>
      <c r="G437" s="20"/>
      <c r="H437" s="20"/>
      <c r="I437" s="20"/>
      <c r="R437" s="20"/>
      <c r="S437" s="20"/>
      <c r="T437" s="20"/>
      <c r="U437" s="20"/>
      <c r="V437" s="20"/>
      <c r="W437" s="20"/>
      <c r="AB437" s="9">
        <f t="shared" si="20"/>
        <v>0</v>
      </c>
      <c r="AC437" s="9">
        <f t="shared" si="21"/>
        <v>0</v>
      </c>
    </row>
    <row r="438" spans="1:29" ht="12.75">
      <c r="A438" s="20"/>
      <c r="C438" s="20"/>
      <c r="D438" s="20"/>
      <c r="E438" s="20"/>
      <c r="F438" s="20"/>
      <c r="G438" s="20"/>
      <c r="H438" s="20"/>
      <c r="I438" s="20"/>
      <c r="R438" s="20"/>
      <c r="S438" s="20"/>
      <c r="T438" s="20"/>
      <c r="U438" s="20"/>
      <c r="V438" s="20"/>
      <c r="W438" s="20"/>
      <c r="AB438" s="9">
        <f t="shared" si="20"/>
        <v>0</v>
      </c>
      <c r="AC438" s="9">
        <f t="shared" si="21"/>
        <v>0</v>
      </c>
    </row>
    <row r="439" spans="1:29" ht="12.75">
      <c r="A439" s="20"/>
      <c r="C439" s="20"/>
      <c r="D439" s="20"/>
      <c r="E439" s="20"/>
      <c r="F439" s="20"/>
      <c r="G439" s="20"/>
      <c r="H439" s="20"/>
      <c r="I439" s="20"/>
      <c r="R439" s="20"/>
      <c r="S439" s="20"/>
      <c r="T439" s="20"/>
      <c r="U439" s="20"/>
      <c r="V439" s="20"/>
      <c r="W439" s="20"/>
      <c r="AB439" s="9">
        <f t="shared" si="20"/>
        <v>0</v>
      </c>
      <c r="AC439" s="9">
        <f t="shared" si="21"/>
        <v>0</v>
      </c>
    </row>
    <row r="440" spans="1:29" ht="12.75">
      <c r="A440" s="20"/>
      <c r="C440" s="20"/>
      <c r="D440" s="20"/>
      <c r="E440" s="20"/>
      <c r="F440" s="20"/>
      <c r="G440" s="20"/>
      <c r="H440" s="20"/>
      <c r="I440" s="20"/>
      <c r="R440" s="20"/>
      <c r="S440" s="20"/>
      <c r="T440" s="20"/>
      <c r="U440" s="20"/>
      <c r="V440" s="20"/>
      <c r="W440" s="20"/>
      <c r="AB440" s="9">
        <f t="shared" si="20"/>
        <v>0</v>
      </c>
      <c r="AC440" s="9">
        <f t="shared" si="21"/>
        <v>0</v>
      </c>
    </row>
    <row r="441" spans="1:29" ht="12.75">
      <c r="A441" s="20"/>
      <c r="C441" s="20"/>
      <c r="D441" s="20"/>
      <c r="E441" s="20"/>
      <c r="F441" s="20"/>
      <c r="G441" s="20"/>
      <c r="H441" s="20"/>
      <c r="I441" s="20"/>
      <c r="R441" s="20"/>
      <c r="S441" s="20"/>
      <c r="T441" s="20"/>
      <c r="U441" s="20"/>
      <c r="V441" s="20"/>
      <c r="W441" s="20"/>
      <c r="AB441" s="9">
        <f t="shared" si="20"/>
        <v>0</v>
      </c>
      <c r="AC441" s="9">
        <f t="shared" si="21"/>
        <v>0</v>
      </c>
    </row>
    <row r="442" spans="1:29" ht="12.75">
      <c r="A442" s="20"/>
      <c r="C442" s="20"/>
      <c r="D442" s="20"/>
      <c r="E442" s="20"/>
      <c r="F442" s="20"/>
      <c r="G442" s="20"/>
      <c r="H442" s="20"/>
      <c r="I442" s="20"/>
      <c r="R442" s="20"/>
      <c r="S442" s="20"/>
      <c r="T442" s="20"/>
      <c r="U442" s="20"/>
      <c r="V442" s="20"/>
      <c r="W442" s="20"/>
      <c r="AB442" s="9">
        <f t="shared" si="20"/>
        <v>0</v>
      </c>
      <c r="AC442" s="9">
        <f t="shared" si="21"/>
        <v>0</v>
      </c>
    </row>
    <row r="443" spans="1:29" ht="12.75">
      <c r="A443" s="20"/>
      <c r="C443" s="20"/>
      <c r="D443" s="20"/>
      <c r="E443" s="20"/>
      <c r="F443" s="20"/>
      <c r="G443" s="20"/>
      <c r="H443" s="20"/>
      <c r="I443" s="20"/>
      <c r="R443" s="20"/>
      <c r="S443" s="20"/>
      <c r="T443" s="20"/>
      <c r="U443" s="20"/>
      <c r="V443" s="20"/>
      <c r="W443" s="20"/>
      <c r="AB443" s="9">
        <f t="shared" si="20"/>
        <v>0</v>
      </c>
      <c r="AC443" s="9">
        <f t="shared" si="21"/>
        <v>0</v>
      </c>
    </row>
    <row r="444" spans="1:29" ht="12.75">
      <c r="A444" s="20"/>
      <c r="C444" s="20"/>
      <c r="D444" s="20"/>
      <c r="E444" s="20"/>
      <c r="F444" s="20"/>
      <c r="G444" s="20"/>
      <c r="H444" s="20"/>
      <c r="I444" s="20"/>
      <c r="R444" s="20"/>
      <c r="S444" s="20"/>
      <c r="T444" s="20"/>
      <c r="U444" s="20"/>
      <c r="V444" s="20"/>
      <c r="W444" s="20"/>
      <c r="AB444" s="9">
        <f t="shared" si="20"/>
        <v>0</v>
      </c>
      <c r="AC444" s="9">
        <f t="shared" si="21"/>
        <v>0</v>
      </c>
    </row>
    <row r="445" spans="1:29" ht="12.75">
      <c r="A445" s="20"/>
      <c r="C445" s="20"/>
      <c r="D445" s="20"/>
      <c r="E445" s="20"/>
      <c r="F445" s="20"/>
      <c r="G445" s="20"/>
      <c r="H445" s="20"/>
      <c r="I445" s="20"/>
      <c r="R445" s="20"/>
      <c r="S445" s="20"/>
      <c r="T445" s="20"/>
      <c r="U445" s="20"/>
      <c r="V445" s="20"/>
      <c r="W445" s="20"/>
      <c r="AB445" s="9">
        <f t="shared" si="20"/>
        <v>0</v>
      </c>
      <c r="AC445" s="9">
        <f t="shared" si="21"/>
        <v>0</v>
      </c>
    </row>
    <row r="446" spans="1:29" ht="12.75">
      <c r="A446" s="20"/>
      <c r="C446" s="20"/>
      <c r="D446" s="20"/>
      <c r="E446" s="20"/>
      <c r="F446" s="20"/>
      <c r="G446" s="20"/>
      <c r="H446" s="20"/>
      <c r="I446" s="20"/>
      <c r="R446" s="20"/>
      <c r="S446" s="20"/>
      <c r="T446" s="20"/>
      <c r="U446" s="20"/>
      <c r="V446" s="20"/>
      <c r="W446" s="20"/>
      <c r="AB446" s="9">
        <f t="shared" si="20"/>
        <v>0</v>
      </c>
      <c r="AC446" s="9">
        <f t="shared" si="21"/>
        <v>0</v>
      </c>
    </row>
    <row r="447" spans="1:29" ht="12.75">
      <c r="A447" s="20"/>
      <c r="C447" s="20"/>
      <c r="D447" s="20"/>
      <c r="E447" s="20"/>
      <c r="F447" s="20"/>
      <c r="G447" s="20"/>
      <c r="H447" s="20"/>
      <c r="I447" s="20"/>
      <c r="R447" s="20"/>
      <c r="S447" s="20"/>
      <c r="T447" s="20"/>
      <c r="U447" s="20"/>
      <c r="V447" s="20"/>
      <c r="W447" s="20"/>
      <c r="AB447" s="9">
        <f t="shared" si="20"/>
        <v>0</v>
      </c>
      <c r="AC447" s="9">
        <f t="shared" si="21"/>
        <v>0</v>
      </c>
    </row>
    <row r="448" spans="1:29" ht="12.75">
      <c r="A448" s="20"/>
      <c r="C448" s="20"/>
      <c r="D448" s="20"/>
      <c r="E448" s="20"/>
      <c r="F448" s="20"/>
      <c r="G448" s="20"/>
      <c r="H448" s="20"/>
      <c r="I448" s="20"/>
      <c r="R448" s="20"/>
      <c r="S448" s="20"/>
      <c r="T448" s="20"/>
      <c r="U448" s="20"/>
      <c r="V448" s="20"/>
      <c r="W448" s="20"/>
      <c r="AB448" s="9">
        <f t="shared" si="20"/>
        <v>0</v>
      </c>
      <c r="AC448" s="9">
        <f t="shared" si="21"/>
        <v>0</v>
      </c>
    </row>
    <row r="449" spans="1:29" ht="12.75">
      <c r="A449" s="20"/>
      <c r="C449" s="20"/>
      <c r="D449" s="20"/>
      <c r="E449" s="20"/>
      <c r="F449" s="20"/>
      <c r="G449" s="20"/>
      <c r="H449" s="20"/>
      <c r="I449" s="20"/>
      <c r="R449" s="20"/>
      <c r="S449" s="20"/>
      <c r="T449" s="20"/>
      <c r="U449" s="20"/>
      <c r="V449" s="20"/>
      <c r="W449" s="20"/>
      <c r="AB449" s="9">
        <f t="shared" si="20"/>
        <v>0</v>
      </c>
      <c r="AC449" s="9">
        <f t="shared" si="21"/>
        <v>0</v>
      </c>
    </row>
    <row r="450" spans="1:29" ht="12.75">
      <c r="A450" s="20"/>
      <c r="C450" s="20"/>
      <c r="D450" s="20"/>
      <c r="E450" s="20"/>
      <c r="F450" s="20"/>
      <c r="G450" s="20"/>
      <c r="H450" s="20"/>
      <c r="I450" s="20"/>
      <c r="R450" s="20"/>
      <c r="S450" s="20"/>
      <c r="T450" s="20"/>
      <c r="U450" s="20"/>
      <c r="V450" s="20"/>
      <c r="W450" s="20"/>
      <c r="AB450" s="9">
        <f t="shared" si="20"/>
        <v>0</v>
      </c>
      <c r="AC450" s="9">
        <f t="shared" si="21"/>
        <v>0</v>
      </c>
    </row>
    <row r="451" spans="1:29" ht="12.75">
      <c r="A451" s="20"/>
      <c r="C451" s="20"/>
      <c r="D451" s="20"/>
      <c r="E451" s="20"/>
      <c r="F451" s="20"/>
      <c r="G451" s="20"/>
      <c r="H451" s="20"/>
      <c r="I451" s="20"/>
      <c r="R451" s="20"/>
      <c r="S451" s="20"/>
      <c r="T451" s="20"/>
      <c r="U451" s="20"/>
      <c r="V451" s="20"/>
      <c r="W451" s="20"/>
      <c r="AB451" s="9">
        <f t="shared" si="20"/>
        <v>0</v>
      </c>
      <c r="AC451" s="9">
        <f t="shared" si="21"/>
        <v>0</v>
      </c>
    </row>
    <row r="452" spans="1:29" ht="12.75">
      <c r="A452" s="20"/>
      <c r="C452" s="20"/>
      <c r="D452" s="20"/>
      <c r="E452" s="20"/>
      <c r="F452" s="20"/>
      <c r="G452" s="20"/>
      <c r="H452" s="20"/>
      <c r="I452" s="20"/>
      <c r="R452" s="20"/>
      <c r="S452" s="20"/>
      <c r="T452" s="20"/>
      <c r="U452" s="20"/>
      <c r="V452" s="20"/>
      <c r="W452" s="20"/>
      <c r="AB452" s="9">
        <f t="shared" si="20"/>
        <v>0</v>
      </c>
      <c r="AC452" s="9">
        <f t="shared" si="21"/>
        <v>0</v>
      </c>
    </row>
    <row r="453" spans="1:29" ht="12.75">
      <c r="A453" s="20"/>
      <c r="C453" s="20"/>
      <c r="D453" s="20"/>
      <c r="E453" s="20"/>
      <c r="F453" s="20"/>
      <c r="G453" s="20"/>
      <c r="H453" s="20"/>
      <c r="I453" s="20"/>
      <c r="R453" s="20"/>
      <c r="S453" s="20"/>
      <c r="T453" s="20"/>
      <c r="U453" s="20"/>
      <c r="V453" s="20"/>
      <c r="W453" s="20"/>
      <c r="AB453" s="9">
        <f t="shared" si="20"/>
        <v>0</v>
      </c>
      <c r="AC453" s="9">
        <f t="shared" si="21"/>
        <v>0</v>
      </c>
    </row>
    <row r="454" spans="1:29" ht="12.75">
      <c r="A454" s="20"/>
      <c r="C454" s="20"/>
      <c r="D454" s="20"/>
      <c r="E454" s="20"/>
      <c r="F454" s="20"/>
      <c r="G454" s="20"/>
      <c r="H454" s="20"/>
      <c r="I454" s="20"/>
      <c r="R454" s="20"/>
      <c r="S454" s="20"/>
      <c r="T454" s="20"/>
      <c r="U454" s="20"/>
      <c r="V454" s="20"/>
      <c r="W454" s="20"/>
      <c r="AB454" s="9">
        <f t="shared" si="20"/>
        <v>0</v>
      </c>
      <c r="AC454" s="9">
        <f t="shared" si="21"/>
        <v>0</v>
      </c>
    </row>
    <row r="455" spans="1:29" ht="12.75">
      <c r="A455" s="20"/>
      <c r="C455" s="20"/>
      <c r="D455" s="20"/>
      <c r="E455" s="20"/>
      <c r="F455" s="20"/>
      <c r="G455" s="20"/>
      <c r="H455" s="20"/>
      <c r="I455" s="20"/>
      <c r="R455" s="20"/>
      <c r="S455" s="20"/>
      <c r="T455" s="20"/>
      <c r="U455" s="20"/>
      <c r="V455" s="20"/>
      <c r="W455" s="20"/>
      <c r="AB455" s="9">
        <f t="shared" si="20"/>
        <v>0</v>
      </c>
      <c r="AC455" s="9">
        <f t="shared" si="21"/>
        <v>0</v>
      </c>
    </row>
    <row r="456" spans="1:29" ht="12.75">
      <c r="A456" s="20"/>
      <c r="C456" s="20"/>
      <c r="D456" s="20"/>
      <c r="E456" s="20"/>
      <c r="F456" s="20"/>
      <c r="G456" s="20"/>
      <c r="H456" s="20"/>
      <c r="I456" s="20"/>
      <c r="R456" s="20"/>
      <c r="S456" s="20"/>
      <c r="T456" s="20"/>
      <c r="U456" s="20"/>
      <c r="V456" s="20"/>
      <c r="W456" s="20"/>
      <c r="AB456" s="9">
        <f t="shared" si="20"/>
        <v>0</v>
      </c>
      <c r="AC456" s="9">
        <f t="shared" si="21"/>
        <v>0</v>
      </c>
    </row>
    <row r="457" spans="1:29" ht="12.75">
      <c r="A457" s="20"/>
      <c r="C457" s="20"/>
      <c r="D457" s="20"/>
      <c r="E457" s="20"/>
      <c r="F457" s="20"/>
      <c r="G457" s="20"/>
      <c r="H457" s="20"/>
      <c r="I457" s="20"/>
      <c r="R457" s="20"/>
      <c r="S457" s="20"/>
      <c r="T457" s="20"/>
      <c r="U457" s="20"/>
      <c r="V457" s="20"/>
      <c r="W457" s="20"/>
      <c r="AB457" s="9">
        <f t="shared" si="20"/>
        <v>0</v>
      </c>
      <c r="AC457" s="9">
        <f t="shared" si="21"/>
        <v>0</v>
      </c>
    </row>
    <row r="458" spans="1:29" ht="12.75">
      <c r="A458" s="20"/>
      <c r="C458" s="20"/>
      <c r="D458" s="20"/>
      <c r="E458" s="20"/>
      <c r="F458" s="20"/>
      <c r="G458" s="20"/>
      <c r="H458" s="20"/>
      <c r="I458" s="20"/>
      <c r="R458" s="20"/>
      <c r="S458" s="20"/>
      <c r="T458" s="20"/>
      <c r="U458" s="20"/>
      <c r="V458" s="20"/>
      <c r="W458" s="20"/>
      <c r="AB458" s="9">
        <f t="shared" si="20"/>
        <v>0</v>
      </c>
      <c r="AC458" s="9">
        <f t="shared" si="21"/>
        <v>0</v>
      </c>
    </row>
    <row r="459" spans="1:29" ht="12.75">
      <c r="A459" s="20"/>
      <c r="C459" s="20"/>
      <c r="D459" s="20"/>
      <c r="E459" s="20"/>
      <c r="F459" s="20"/>
      <c r="G459" s="20"/>
      <c r="H459" s="20"/>
      <c r="I459" s="20"/>
      <c r="R459" s="20"/>
      <c r="S459" s="20"/>
      <c r="T459" s="20"/>
      <c r="U459" s="20"/>
      <c r="V459" s="20"/>
      <c r="W459" s="20"/>
      <c r="AB459" s="9">
        <f t="shared" si="20"/>
        <v>0</v>
      </c>
      <c r="AC459" s="9">
        <f t="shared" si="21"/>
        <v>0</v>
      </c>
    </row>
    <row r="460" spans="1:29" ht="12.75">
      <c r="A460" s="20"/>
      <c r="C460" s="20"/>
      <c r="D460" s="20"/>
      <c r="E460" s="20"/>
      <c r="F460" s="20"/>
      <c r="G460" s="20"/>
      <c r="H460" s="20"/>
      <c r="I460" s="20"/>
      <c r="R460" s="20"/>
      <c r="S460" s="20"/>
      <c r="T460" s="20"/>
      <c r="U460" s="20"/>
      <c r="V460" s="20"/>
      <c r="W460" s="20"/>
      <c r="AB460" s="9">
        <f t="shared" si="20"/>
        <v>0</v>
      </c>
      <c r="AC460" s="9">
        <f t="shared" si="21"/>
        <v>0</v>
      </c>
    </row>
    <row r="461" spans="1:29" ht="12.75">
      <c r="A461" s="20"/>
      <c r="C461" s="20"/>
      <c r="D461" s="20"/>
      <c r="E461" s="20"/>
      <c r="F461" s="20"/>
      <c r="G461" s="20"/>
      <c r="H461" s="20"/>
      <c r="I461" s="20"/>
      <c r="R461" s="20"/>
      <c r="S461" s="20"/>
      <c r="T461" s="20"/>
      <c r="U461" s="20"/>
      <c r="V461" s="20"/>
      <c r="W461" s="20"/>
      <c r="AB461" s="9">
        <f t="shared" si="20"/>
        <v>0</v>
      </c>
      <c r="AC461" s="9">
        <f t="shared" si="21"/>
        <v>0</v>
      </c>
    </row>
    <row r="462" spans="1:29" ht="12.75">
      <c r="A462" s="20"/>
      <c r="C462" s="20"/>
      <c r="D462" s="20"/>
      <c r="E462" s="20"/>
      <c r="F462" s="20"/>
      <c r="G462" s="20"/>
      <c r="H462" s="20"/>
      <c r="I462" s="20"/>
      <c r="R462" s="20"/>
      <c r="S462" s="20"/>
      <c r="T462" s="20"/>
      <c r="U462" s="20"/>
      <c r="V462" s="20"/>
      <c r="W462" s="20"/>
      <c r="AB462" s="9">
        <f t="shared" si="20"/>
        <v>0</v>
      </c>
      <c r="AC462" s="9">
        <f t="shared" si="21"/>
        <v>0</v>
      </c>
    </row>
    <row r="463" spans="1:29" ht="12.75">
      <c r="A463" s="20"/>
      <c r="C463" s="20"/>
      <c r="D463" s="20"/>
      <c r="E463" s="20"/>
      <c r="F463" s="20"/>
      <c r="G463" s="20"/>
      <c r="H463" s="20"/>
      <c r="I463" s="20"/>
      <c r="R463" s="20"/>
      <c r="S463" s="20"/>
      <c r="T463" s="20"/>
      <c r="U463" s="20"/>
      <c r="V463" s="20"/>
      <c r="W463" s="20"/>
      <c r="AB463" s="9">
        <f t="shared" si="20"/>
        <v>0</v>
      </c>
      <c r="AC463" s="9">
        <f t="shared" si="21"/>
        <v>0</v>
      </c>
    </row>
    <row r="464" spans="1:29" ht="12.75">
      <c r="A464" s="20"/>
      <c r="C464" s="20"/>
      <c r="D464" s="20"/>
      <c r="E464" s="20"/>
      <c r="F464" s="20"/>
      <c r="G464" s="20"/>
      <c r="H464" s="20"/>
      <c r="I464" s="20"/>
      <c r="R464" s="20"/>
      <c r="S464" s="20"/>
      <c r="T464" s="20"/>
      <c r="U464" s="20"/>
      <c r="V464" s="20"/>
      <c r="W464" s="20"/>
      <c r="AB464" s="9">
        <f t="shared" si="20"/>
        <v>0</v>
      </c>
      <c r="AC464" s="9">
        <f t="shared" si="21"/>
        <v>0</v>
      </c>
    </row>
    <row r="465" spans="1:29" ht="12.75">
      <c r="A465" s="20"/>
      <c r="C465" s="20"/>
      <c r="D465" s="20"/>
      <c r="E465" s="20"/>
      <c r="F465" s="20"/>
      <c r="G465" s="20"/>
      <c r="H465" s="20"/>
      <c r="I465" s="20"/>
      <c r="R465" s="20"/>
      <c r="S465" s="20"/>
      <c r="T465" s="20"/>
      <c r="U465" s="20"/>
      <c r="V465" s="20"/>
      <c r="W465" s="20"/>
      <c r="AB465" s="9">
        <f t="shared" si="20"/>
        <v>0</v>
      </c>
      <c r="AC465" s="9">
        <f t="shared" si="21"/>
        <v>0</v>
      </c>
    </row>
    <row r="466" spans="1:29" ht="12.75">
      <c r="A466" s="20"/>
      <c r="C466" s="20"/>
      <c r="D466" s="20"/>
      <c r="E466" s="20"/>
      <c r="F466" s="20"/>
      <c r="G466" s="20"/>
      <c r="H466" s="20"/>
      <c r="I466" s="20"/>
      <c r="R466" s="20"/>
      <c r="S466" s="20"/>
      <c r="T466" s="20"/>
      <c r="U466" s="20"/>
      <c r="V466" s="20"/>
      <c r="W466" s="20"/>
      <c r="AB466" s="9">
        <f t="shared" si="20"/>
        <v>0</v>
      </c>
      <c r="AC466" s="9">
        <f t="shared" si="21"/>
        <v>0</v>
      </c>
    </row>
    <row r="467" spans="1:29" ht="12.75">
      <c r="A467" s="20"/>
      <c r="C467" s="20"/>
      <c r="D467" s="20"/>
      <c r="E467" s="20"/>
      <c r="F467" s="20"/>
      <c r="G467" s="20"/>
      <c r="H467" s="20"/>
      <c r="I467" s="20"/>
      <c r="R467" s="20"/>
      <c r="S467" s="20"/>
      <c r="T467" s="20"/>
      <c r="U467" s="20"/>
      <c r="V467" s="20"/>
      <c r="W467" s="20"/>
      <c r="AB467" s="9">
        <f t="shared" si="20"/>
        <v>0</v>
      </c>
      <c r="AC467" s="9">
        <f t="shared" si="21"/>
        <v>0</v>
      </c>
    </row>
    <row r="468" spans="1:29" ht="12.75">
      <c r="A468" s="20"/>
      <c r="C468" s="20"/>
      <c r="D468" s="20"/>
      <c r="E468" s="20"/>
      <c r="F468" s="20"/>
      <c r="G468" s="20"/>
      <c r="H468" s="20"/>
      <c r="I468" s="20"/>
      <c r="R468" s="20"/>
      <c r="S468" s="20"/>
      <c r="T468" s="20"/>
      <c r="U468" s="20"/>
      <c r="V468" s="20"/>
      <c r="W468" s="20"/>
      <c r="AB468" s="9">
        <f t="shared" si="20"/>
        <v>0</v>
      </c>
      <c r="AC468" s="9">
        <f t="shared" si="21"/>
        <v>0</v>
      </c>
    </row>
    <row r="469" spans="1:29" ht="12.75">
      <c r="A469" s="20"/>
      <c r="C469" s="20"/>
      <c r="D469" s="20"/>
      <c r="E469" s="20"/>
      <c r="F469" s="20"/>
      <c r="G469" s="20"/>
      <c r="H469" s="20"/>
      <c r="I469" s="20"/>
      <c r="R469" s="20"/>
      <c r="S469" s="20"/>
      <c r="T469" s="20"/>
      <c r="U469" s="20"/>
      <c r="V469" s="20"/>
      <c r="W469" s="20"/>
      <c r="AB469" s="9">
        <f t="shared" si="20"/>
        <v>0</v>
      </c>
      <c r="AC469" s="9">
        <f t="shared" si="21"/>
        <v>0</v>
      </c>
    </row>
    <row r="470" spans="1:29" ht="12.75">
      <c r="A470" s="20"/>
      <c r="C470" s="20"/>
      <c r="D470" s="20"/>
      <c r="E470" s="20"/>
      <c r="F470" s="20"/>
      <c r="G470" s="20"/>
      <c r="H470" s="20"/>
      <c r="I470" s="20"/>
      <c r="R470" s="20"/>
      <c r="S470" s="20"/>
      <c r="T470" s="20"/>
      <c r="U470" s="20"/>
      <c r="V470" s="20"/>
      <c r="W470" s="20"/>
      <c r="AB470" s="9">
        <f t="shared" si="20"/>
        <v>0</v>
      </c>
      <c r="AC470" s="9">
        <f t="shared" si="21"/>
        <v>0</v>
      </c>
    </row>
    <row r="471" spans="1:29" ht="12.75">
      <c r="A471" s="20"/>
      <c r="C471" s="20"/>
      <c r="D471" s="20"/>
      <c r="E471" s="20"/>
      <c r="F471" s="20"/>
      <c r="G471" s="20"/>
      <c r="H471" s="20"/>
      <c r="I471" s="20"/>
      <c r="R471" s="20"/>
      <c r="S471" s="20"/>
      <c r="T471" s="20"/>
      <c r="U471" s="20"/>
      <c r="V471" s="20"/>
      <c r="W471" s="20"/>
      <c r="AB471" s="9">
        <f t="shared" si="20"/>
        <v>0</v>
      </c>
      <c r="AC471" s="9">
        <f t="shared" si="21"/>
        <v>0</v>
      </c>
    </row>
    <row r="472" spans="1:29" ht="12.75">
      <c r="A472" s="20"/>
      <c r="C472" s="20"/>
      <c r="D472" s="20"/>
      <c r="E472" s="20"/>
      <c r="F472" s="20"/>
      <c r="G472" s="20"/>
      <c r="H472" s="20"/>
      <c r="I472" s="20"/>
      <c r="R472" s="20"/>
      <c r="S472" s="20"/>
      <c r="T472" s="20"/>
      <c r="U472" s="20"/>
      <c r="V472" s="20"/>
      <c r="W472" s="20"/>
      <c r="AB472" s="9">
        <f t="shared" si="20"/>
        <v>0</v>
      </c>
      <c r="AC472" s="9">
        <f t="shared" si="21"/>
        <v>0</v>
      </c>
    </row>
    <row r="473" spans="1:29" ht="12.75">
      <c r="A473" s="20"/>
      <c r="C473" s="20"/>
      <c r="D473" s="20"/>
      <c r="E473" s="20"/>
      <c r="F473" s="20"/>
      <c r="G473" s="20"/>
      <c r="H473" s="20"/>
      <c r="I473" s="20"/>
      <c r="R473" s="20"/>
      <c r="S473" s="20"/>
      <c r="T473" s="20"/>
      <c r="U473" s="20"/>
      <c r="V473" s="20"/>
      <c r="W473" s="20"/>
      <c r="AB473" s="9">
        <f t="shared" si="20"/>
        <v>0</v>
      </c>
      <c r="AC473" s="9">
        <f t="shared" si="21"/>
        <v>0</v>
      </c>
    </row>
    <row r="474" spans="1:29" ht="12.75">
      <c r="A474" s="20"/>
      <c r="C474" s="20"/>
      <c r="D474" s="20"/>
      <c r="E474" s="20"/>
      <c r="F474" s="20"/>
      <c r="G474" s="20"/>
      <c r="H474" s="20"/>
      <c r="I474" s="20"/>
      <c r="R474" s="20"/>
      <c r="S474" s="20"/>
      <c r="T474" s="20"/>
      <c r="U474" s="20"/>
      <c r="V474" s="20"/>
      <c r="W474" s="20"/>
      <c r="AB474" s="9">
        <f t="shared" si="20"/>
        <v>0</v>
      </c>
      <c r="AC474" s="9">
        <f t="shared" si="21"/>
        <v>0</v>
      </c>
    </row>
    <row r="475" spans="1:29" ht="12.75">
      <c r="A475" s="20"/>
      <c r="C475" s="20"/>
      <c r="D475" s="20"/>
      <c r="E475" s="20"/>
      <c r="F475" s="20"/>
      <c r="G475" s="20"/>
      <c r="H475" s="20"/>
      <c r="I475" s="20"/>
      <c r="R475" s="20"/>
      <c r="S475" s="20"/>
      <c r="T475" s="20"/>
      <c r="U475" s="20"/>
      <c r="V475" s="20"/>
      <c r="W475" s="20"/>
      <c r="AB475" s="9">
        <f t="shared" si="20"/>
        <v>0</v>
      </c>
      <c r="AC475" s="9">
        <f t="shared" si="21"/>
        <v>0</v>
      </c>
    </row>
    <row r="476" spans="1:29" ht="12.75">
      <c r="A476" s="20"/>
      <c r="C476" s="20"/>
      <c r="D476" s="20"/>
      <c r="E476" s="20"/>
      <c r="F476" s="20"/>
      <c r="G476" s="20"/>
      <c r="H476" s="20"/>
      <c r="I476" s="20"/>
      <c r="R476" s="20"/>
      <c r="S476" s="20"/>
      <c r="T476" s="20"/>
      <c r="U476" s="20"/>
      <c r="V476" s="20"/>
      <c r="W476" s="20"/>
      <c r="AB476" s="9">
        <f t="shared" si="20"/>
        <v>0</v>
      </c>
      <c r="AC476" s="9">
        <f t="shared" si="21"/>
        <v>0</v>
      </c>
    </row>
    <row r="477" spans="1:29" ht="12.75">
      <c r="A477" s="20"/>
      <c r="C477" s="20"/>
      <c r="D477" s="20"/>
      <c r="E477" s="20"/>
      <c r="F477" s="20"/>
      <c r="G477" s="20"/>
      <c r="H477" s="20"/>
      <c r="I477" s="20"/>
      <c r="R477" s="20"/>
      <c r="S477" s="20"/>
      <c r="T477" s="20"/>
      <c r="U477" s="20"/>
      <c r="V477" s="20"/>
      <c r="W477" s="20"/>
      <c r="AB477" s="9">
        <f t="shared" si="20"/>
        <v>0</v>
      </c>
      <c r="AC477" s="9">
        <f t="shared" si="21"/>
        <v>0</v>
      </c>
    </row>
    <row r="478" spans="1:29" ht="12.75">
      <c r="A478" s="20"/>
      <c r="C478" s="20"/>
      <c r="D478" s="20"/>
      <c r="E478" s="20"/>
      <c r="F478" s="20"/>
      <c r="G478" s="20"/>
      <c r="H478" s="20"/>
      <c r="I478" s="20"/>
      <c r="R478" s="20"/>
      <c r="S478" s="20"/>
      <c r="T478" s="20"/>
      <c r="U478" s="20"/>
      <c r="V478" s="20"/>
      <c r="W478" s="20"/>
      <c r="AB478" s="9">
        <f t="shared" si="20"/>
        <v>0</v>
      </c>
      <c r="AC478" s="9">
        <f t="shared" si="21"/>
        <v>0</v>
      </c>
    </row>
    <row r="479" spans="1:29" ht="12.75">
      <c r="A479" s="20"/>
      <c r="C479" s="20"/>
      <c r="D479" s="20"/>
      <c r="E479" s="20"/>
      <c r="F479" s="20"/>
      <c r="G479" s="20"/>
      <c r="H479" s="20"/>
      <c r="I479" s="20"/>
      <c r="R479" s="20"/>
      <c r="S479" s="20"/>
      <c r="T479" s="20"/>
      <c r="U479" s="20"/>
      <c r="V479" s="20"/>
      <c r="W479" s="20"/>
      <c r="AB479" s="9">
        <f t="shared" si="20"/>
        <v>0</v>
      </c>
      <c r="AC479" s="9">
        <f t="shared" si="21"/>
        <v>0</v>
      </c>
    </row>
    <row r="480" spans="1:29" ht="12.75">
      <c r="A480" s="20"/>
      <c r="C480" s="20"/>
      <c r="D480" s="20"/>
      <c r="E480" s="20"/>
      <c r="F480" s="20"/>
      <c r="G480" s="20"/>
      <c r="H480" s="20"/>
      <c r="I480" s="20"/>
      <c r="R480" s="20"/>
      <c r="S480" s="20"/>
      <c r="T480" s="20"/>
      <c r="U480" s="20"/>
      <c r="V480" s="20"/>
      <c r="W480" s="20"/>
      <c r="AB480" s="9">
        <f t="shared" si="20"/>
        <v>0</v>
      </c>
      <c r="AC480" s="9">
        <f t="shared" si="21"/>
        <v>0</v>
      </c>
    </row>
    <row r="481" spans="1:29" ht="12.75">
      <c r="A481" s="20"/>
      <c r="C481" s="20"/>
      <c r="D481" s="20"/>
      <c r="E481" s="20"/>
      <c r="F481" s="20"/>
      <c r="G481" s="20"/>
      <c r="H481" s="20"/>
      <c r="I481" s="20"/>
      <c r="R481" s="20"/>
      <c r="S481" s="20"/>
      <c r="T481" s="20"/>
      <c r="U481" s="20"/>
      <c r="V481" s="20"/>
      <c r="W481" s="20"/>
      <c r="AB481" s="9">
        <f t="shared" si="20"/>
        <v>0</v>
      </c>
      <c r="AC481" s="9">
        <f t="shared" si="21"/>
        <v>0</v>
      </c>
    </row>
    <row r="482" spans="1:29" ht="12.75">
      <c r="A482" s="20"/>
      <c r="C482" s="20"/>
      <c r="D482" s="20"/>
      <c r="E482" s="20"/>
      <c r="F482" s="20"/>
      <c r="G482" s="20"/>
      <c r="H482" s="20"/>
      <c r="I482" s="20"/>
      <c r="R482" s="20"/>
      <c r="S482" s="20"/>
      <c r="T482" s="20"/>
      <c r="U482" s="20"/>
      <c r="V482" s="20"/>
      <c r="W482" s="20"/>
      <c r="AB482" s="9">
        <f t="shared" si="20"/>
        <v>0</v>
      </c>
      <c r="AC482" s="9">
        <f t="shared" si="21"/>
        <v>0</v>
      </c>
    </row>
    <row r="483" spans="1:29" ht="12.75">
      <c r="A483" s="20"/>
      <c r="C483" s="20"/>
      <c r="D483" s="20"/>
      <c r="E483" s="20"/>
      <c r="F483" s="20"/>
      <c r="G483" s="20"/>
      <c r="H483" s="20"/>
      <c r="I483" s="20"/>
      <c r="R483" s="20"/>
      <c r="S483" s="20"/>
      <c r="T483" s="20"/>
      <c r="U483" s="20"/>
      <c r="V483" s="20"/>
      <c r="W483" s="20"/>
      <c r="AB483" s="9">
        <f t="shared" si="20"/>
        <v>0</v>
      </c>
      <c r="AC483" s="9">
        <f t="shared" si="21"/>
        <v>0</v>
      </c>
    </row>
    <row r="484" spans="1:29" ht="12.75">
      <c r="A484" s="20"/>
      <c r="C484" s="20"/>
      <c r="D484" s="20"/>
      <c r="E484" s="20"/>
      <c r="F484" s="20"/>
      <c r="G484" s="20"/>
      <c r="H484" s="20"/>
      <c r="I484" s="20"/>
      <c r="R484" s="20"/>
      <c r="S484" s="20"/>
      <c r="T484" s="20"/>
      <c r="U484" s="20"/>
      <c r="V484" s="20"/>
      <c r="W484" s="20"/>
      <c r="AB484" s="9">
        <f aca="true" t="shared" si="22" ref="AB484:AB547">COUNTIF(F484:AA484,"&lt;6")</f>
        <v>0</v>
      </c>
      <c r="AC484" s="9">
        <f aca="true" t="shared" si="23" ref="AC484:AC547">COUNTIF(F484:AA484,"&lt;11")</f>
        <v>0</v>
      </c>
    </row>
    <row r="485" spans="1:29" ht="12.75">
      <c r="A485" s="20"/>
      <c r="C485" s="20"/>
      <c r="D485" s="20"/>
      <c r="E485" s="20"/>
      <c r="F485" s="20"/>
      <c r="G485" s="20"/>
      <c r="H485" s="20"/>
      <c r="I485" s="20"/>
      <c r="R485" s="20"/>
      <c r="S485" s="20"/>
      <c r="T485" s="20"/>
      <c r="U485" s="20"/>
      <c r="V485" s="20"/>
      <c r="W485" s="20"/>
      <c r="AB485" s="9">
        <f t="shared" si="22"/>
        <v>0</v>
      </c>
      <c r="AC485" s="9">
        <f t="shared" si="23"/>
        <v>0</v>
      </c>
    </row>
    <row r="486" spans="1:29" ht="12.75">
      <c r="A486" s="20"/>
      <c r="C486" s="20"/>
      <c r="D486" s="20"/>
      <c r="E486" s="20"/>
      <c r="F486" s="20"/>
      <c r="G486" s="20"/>
      <c r="H486" s="20"/>
      <c r="I486" s="20"/>
      <c r="R486" s="20"/>
      <c r="S486" s="20"/>
      <c r="T486" s="20"/>
      <c r="U486" s="20"/>
      <c r="V486" s="20"/>
      <c r="W486" s="20"/>
      <c r="AB486" s="9">
        <f t="shared" si="22"/>
        <v>0</v>
      </c>
      <c r="AC486" s="9">
        <f t="shared" si="23"/>
        <v>0</v>
      </c>
    </row>
    <row r="487" spans="1:29" ht="12.75">
      <c r="A487" s="20"/>
      <c r="C487" s="20"/>
      <c r="D487" s="20"/>
      <c r="E487" s="20"/>
      <c r="F487" s="20"/>
      <c r="G487" s="20"/>
      <c r="H487" s="20"/>
      <c r="I487" s="20"/>
      <c r="R487" s="20"/>
      <c r="S487" s="20"/>
      <c r="T487" s="20"/>
      <c r="U487" s="20"/>
      <c r="V487" s="20"/>
      <c r="W487" s="20"/>
      <c r="AB487" s="9">
        <f t="shared" si="22"/>
        <v>0</v>
      </c>
      <c r="AC487" s="9">
        <f t="shared" si="23"/>
        <v>0</v>
      </c>
    </row>
    <row r="488" spans="1:29" ht="12.75">
      <c r="A488" s="20"/>
      <c r="C488" s="20"/>
      <c r="D488" s="20"/>
      <c r="E488" s="20"/>
      <c r="F488" s="20"/>
      <c r="G488" s="20"/>
      <c r="H488" s="20"/>
      <c r="I488" s="20"/>
      <c r="R488" s="20"/>
      <c r="S488" s="20"/>
      <c r="T488" s="20"/>
      <c r="U488" s="20"/>
      <c r="V488" s="20"/>
      <c r="W488" s="20"/>
      <c r="AB488" s="9">
        <f t="shared" si="22"/>
        <v>0</v>
      </c>
      <c r="AC488" s="9">
        <f t="shared" si="23"/>
        <v>0</v>
      </c>
    </row>
    <row r="489" spans="1:29" ht="12.75">
      <c r="A489" s="20"/>
      <c r="C489" s="20"/>
      <c r="D489" s="20"/>
      <c r="E489" s="20"/>
      <c r="F489" s="20"/>
      <c r="G489" s="20"/>
      <c r="H489" s="20"/>
      <c r="I489" s="20"/>
      <c r="R489" s="20"/>
      <c r="S489" s="20"/>
      <c r="T489" s="20"/>
      <c r="U489" s="20"/>
      <c r="V489" s="20"/>
      <c r="W489" s="20"/>
      <c r="AB489" s="9">
        <f t="shared" si="22"/>
        <v>0</v>
      </c>
      <c r="AC489" s="9">
        <f t="shared" si="23"/>
        <v>0</v>
      </c>
    </row>
    <row r="490" spans="1:29" ht="12.75">
      <c r="A490" s="20"/>
      <c r="C490" s="20"/>
      <c r="D490" s="20"/>
      <c r="E490" s="20"/>
      <c r="F490" s="20"/>
      <c r="G490" s="20"/>
      <c r="H490" s="20"/>
      <c r="I490" s="20"/>
      <c r="R490" s="20"/>
      <c r="S490" s="20"/>
      <c r="T490" s="20"/>
      <c r="U490" s="20"/>
      <c r="V490" s="20"/>
      <c r="W490" s="20"/>
      <c r="AB490" s="9">
        <f t="shared" si="22"/>
        <v>0</v>
      </c>
      <c r="AC490" s="9">
        <f t="shared" si="23"/>
        <v>0</v>
      </c>
    </row>
    <row r="491" spans="1:29" ht="12.75">
      <c r="A491" s="20"/>
      <c r="C491" s="20"/>
      <c r="D491" s="20"/>
      <c r="E491" s="20"/>
      <c r="F491" s="20"/>
      <c r="G491" s="20"/>
      <c r="H491" s="20"/>
      <c r="I491" s="20"/>
      <c r="R491" s="20"/>
      <c r="S491" s="20"/>
      <c r="T491" s="20"/>
      <c r="U491" s="20"/>
      <c r="V491" s="20"/>
      <c r="W491" s="20"/>
      <c r="AB491" s="9">
        <f t="shared" si="22"/>
        <v>0</v>
      </c>
      <c r="AC491" s="9">
        <f t="shared" si="23"/>
        <v>0</v>
      </c>
    </row>
    <row r="492" spans="1:29" ht="12.75">
      <c r="A492" s="20"/>
      <c r="C492" s="20"/>
      <c r="D492" s="20"/>
      <c r="E492" s="20"/>
      <c r="F492" s="20"/>
      <c r="G492" s="20"/>
      <c r="H492" s="20"/>
      <c r="I492" s="20"/>
      <c r="R492" s="20"/>
      <c r="S492" s="20"/>
      <c r="T492" s="20"/>
      <c r="U492" s="20"/>
      <c r="V492" s="20"/>
      <c r="W492" s="20"/>
      <c r="AB492" s="9">
        <f t="shared" si="22"/>
        <v>0</v>
      </c>
      <c r="AC492" s="9">
        <f t="shared" si="23"/>
        <v>0</v>
      </c>
    </row>
    <row r="493" spans="1:29" ht="12.75">
      <c r="A493" s="20"/>
      <c r="C493" s="20"/>
      <c r="D493" s="20"/>
      <c r="E493" s="20"/>
      <c r="F493" s="20"/>
      <c r="G493" s="20"/>
      <c r="H493" s="20"/>
      <c r="I493" s="20"/>
      <c r="R493" s="20"/>
      <c r="S493" s="20"/>
      <c r="T493" s="20"/>
      <c r="U493" s="20"/>
      <c r="V493" s="20"/>
      <c r="W493" s="20"/>
      <c r="AB493" s="9">
        <f t="shared" si="22"/>
        <v>0</v>
      </c>
      <c r="AC493" s="9">
        <f t="shared" si="23"/>
        <v>0</v>
      </c>
    </row>
    <row r="494" spans="1:29" ht="12.75">
      <c r="A494" s="20"/>
      <c r="C494" s="20"/>
      <c r="D494" s="20"/>
      <c r="E494" s="20"/>
      <c r="F494" s="20"/>
      <c r="G494" s="20"/>
      <c r="H494" s="20"/>
      <c r="I494" s="20"/>
      <c r="R494" s="20"/>
      <c r="S494" s="20"/>
      <c r="T494" s="20"/>
      <c r="U494" s="20"/>
      <c r="V494" s="20"/>
      <c r="W494" s="20"/>
      <c r="AB494" s="9">
        <f t="shared" si="22"/>
        <v>0</v>
      </c>
      <c r="AC494" s="9">
        <f t="shared" si="23"/>
        <v>0</v>
      </c>
    </row>
    <row r="495" spans="1:29" ht="12.75">
      <c r="A495" s="20"/>
      <c r="C495" s="20"/>
      <c r="D495" s="20"/>
      <c r="E495" s="20"/>
      <c r="F495" s="20"/>
      <c r="G495" s="20"/>
      <c r="H495" s="20"/>
      <c r="I495" s="20"/>
      <c r="R495" s="20"/>
      <c r="S495" s="20"/>
      <c r="T495" s="20"/>
      <c r="U495" s="20"/>
      <c r="V495" s="20"/>
      <c r="W495" s="20"/>
      <c r="AB495" s="9">
        <f t="shared" si="22"/>
        <v>0</v>
      </c>
      <c r="AC495" s="9">
        <f t="shared" si="23"/>
        <v>0</v>
      </c>
    </row>
    <row r="496" spans="1:29" ht="12.75">
      <c r="A496" s="20"/>
      <c r="C496" s="20"/>
      <c r="D496" s="20"/>
      <c r="E496" s="20"/>
      <c r="F496" s="20"/>
      <c r="G496" s="20"/>
      <c r="H496" s="20"/>
      <c r="I496" s="20"/>
      <c r="R496" s="20"/>
      <c r="S496" s="20"/>
      <c r="T496" s="20"/>
      <c r="U496" s="20"/>
      <c r="V496" s="20"/>
      <c r="W496" s="20"/>
      <c r="AB496" s="9">
        <f t="shared" si="22"/>
        <v>0</v>
      </c>
      <c r="AC496" s="9">
        <f t="shared" si="23"/>
        <v>0</v>
      </c>
    </row>
    <row r="497" spans="1:29" ht="12.75">
      <c r="A497" s="20"/>
      <c r="C497" s="20"/>
      <c r="D497" s="20"/>
      <c r="E497" s="20"/>
      <c r="F497" s="20"/>
      <c r="G497" s="20"/>
      <c r="H497" s="20"/>
      <c r="I497" s="20"/>
      <c r="R497" s="20"/>
      <c r="S497" s="20"/>
      <c r="T497" s="20"/>
      <c r="U497" s="20"/>
      <c r="V497" s="20"/>
      <c r="W497" s="20"/>
      <c r="AB497" s="9">
        <f t="shared" si="22"/>
        <v>0</v>
      </c>
      <c r="AC497" s="9">
        <f t="shared" si="23"/>
        <v>0</v>
      </c>
    </row>
    <row r="498" spans="1:29" ht="12.75">
      <c r="A498" s="20"/>
      <c r="C498" s="20"/>
      <c r="D498" s="20"/>
      <c r="E498" s="20"/>
      <c r="F498" s="20"/>
      <c r="G498" s="20"/>
      <c r="H498" s="20"/>
      <c r="I498" s="20"/>
      <c r="R498" s="20"/>
      <c r="S498" s="20"/>
      <c r="T498" s="20"/>
      <c r="U498" s="20"/>
      <c r="V498" s="20"/>
      <c r="W498" s="20"/>
      <c r="AB498" s="9">
        <f t="shared" si="22"/>
        <v>0</v>
      </c>
      <c r="AC498" s="9">
        <f t="shared" si="23"/>
        <v>0</v>
      </c>
    </row>
    <row r="499" spans="1:29" ht="12.75">
      <c r="A499" s="20"/>
      <c r="C499" s="20"/>
      <c r="D499" s="20"/>
      <c r="E499" s="20"/>
      <c r="F499" s="20"/>
      <c r="G499" s="20"/>
      <c r="H499" s="20"/>
      <c r="I499" s="20"/>
      <c r="R499" s="20"/>
      <c r="S499" s="20"/>
      <c r="T499" s="20"/>
      <c r="U499" s="20"/>
      <c r="V499" s="20"/>
      <c r="W499" s="20"/>
      <c r="AB499" s="9">
        <f t="shared" si="22"/>
        <v>0</v>
      </c>
      <c r="AC499" s="9">
        <f t="shared" si="23"/>
        <v>0</v>
      </c>
    </row>
    <row r="500" spans="1:29" ht="12.75">
      <c r="A500" s="20"/>
      <c r="C500" s="20"/>
      <c r="D500" s="20"/>
      <c r="E500" s="20"/>
      <c r="F500" s="20"/>
      <c r="G500" s="20"/>
      <c r="H500" s="20"/>
      <c r="I500" s="20"/>
      <c r="R500" s="20"/>
      <c r="S500" s="20"/>
      <c r="T500" s="20"/>
      <c r="U500" s="20"/>
      <c r="V500" s="20"/>
      <c r="W500" s="20"/>
      <c r="AB500" s="9">
        <f t="shared" si="22"/>
        <v>0</v>
      </c>
      <c r="AC500" s="9">
        <f t="shared" si="23"/>
        <v>0</v>
      </c>
    </row>
    <row r="501" spans="1:29" ht="12.75">
      <c r="A501" s="20"/>
      <c r="C501" s="20"/>
      <c r="D501" s="20"/>
      <c r="E501" s="20"/>
      <c r="F501" s="20"/>
      <c r="G501" s="20"/>
      <c r="H501" s="20"/>
      <c r="I501" s="20"/>
      <c r="R501" s="20"/>
      <c r="S501" s="20"/>
      <c r="T501" s="20"/>
      <c r="U501" s="20"/>
      <c r="V501" s="20"/>
      <c r="W501" s="20"/>
      <c r="AB501" s="9">
        <f t="shared" si="22"/>
        <v>0</v>
      </c>
      <c r="AC501" s="9">
        <f t="shared" si="23"/>
        <v>0</v>
      </c>
    </row>
    <row r="502" spans="1:29" ht="12.75">
      <c r="A502" s="20"/>
      <c r="C502" s="20"/>
      <c r="D502" s="20"/>
      <c r="E502" s="20"/>
      <c r="F502" s="20"/>
      <c r="G502" s="20"/>
      <c r="H502" s="20"/>
      <c r="I502" s="20"/>
      <c r="R502" s="20"/>
      <c r="S502" s="20"/>
      <c r="T502" s="20"/>
      <c r="U502" s="20"/>
      <c r="V502" s="20"/>
      <c r="W502" s="20"/>
      <c r="AB502" s="9">
        <f t="shared" si="22"/>
        <v>0</v>
      </c>
      <c r="AC502" s="9">
        <f t="shared" si="23"/>
        <v>0</v>
      </c>
    </row>
    <row r="503" spans="1:29" ht="12.75">
      <c r="A503" s="20"/>
      <c r="C503" s="20"/>
      <c r="D503" s="20"/>
      <c r="E503" s="20"/>
      <c r="F503" s="20"/>
      <c r="G503" s="20"/>
      <c r="H503" s="20"/>
      <c r="I503" s="20"/>
      <c r="R503" s="20"/>
      <c r="S503" s="20"/>
      <c r="T503" s="20"/>
      <c r="U503" s="20"/>
      <c r="V503" s="20"/>
      <c r="W503" s="20"/>
      <c r="AB503" s="9">
        <f t="shared" si="22"/>
        <v>0</v>
      </c>
      <c r="AC503" s="9">
        <f t="shared" si="23"/>
        <v>0</v>
      </c>
    </row>
    <row r="504" spans="1:29" ht="12.75">
      <c r="A504" s="20"/>
      <c r="C504" s="20"/>
      <c r="D504" s="20"/>
      <c r="E504" s="20"/>
      <c r="F504" s="20"/>
      <c r="G504" s="20"/>
      <c r="H504" s="20"/>
      <c r="I504" s="20"/>
      <c r="R504" s="20"/>
      <c r="S504" s="20"/>
      <c r="T504" s="20"/>
      <c r="U504" s="20"/>
      <c r="V504" s="20"/>
      <c r="W504" s="20"/>
      <c r="AB504" s="9">
        <f t="shared" si="22"/>
        <v>0</v>
      </c>
      <c r="AC504" s="9">
        <f t="shared" si="23"/>
        <v>0</v>
      </c>
    </row>
    <row r="505" spans="1:29" ht="12.75">
      <c r="A505" s="20"/>
      <c r="C505" s="20"/>
      <c r="D505" s="20"/>
      <c r="E505" s="20"/>
      <c r="F505" s="20"/>
      <c r="G505" s="20"/>
      <c r="H505" s="20"/>
      <c r="I505" s="20"/>
      <c r="R505" s="20"/>
      <c r="S505" s="20"/>
      <c r="T505" s="20"/>
      <c r="U505" s="20"/>
      <c r="V505" s="20"/>
      <c r="W505" s="20"/>
      <c r="AB505" s="9">
        <f t="shared" si="22"/>
        <v>0</v>
      </c>
      <c r="AC505" s="9">
        <f t="shared" si="23"/>
        <v>0</v>
      </c>
    </row>
    <row r="506" spans="1:29" ht="12.75">
      <c r="A506" s="20"/>
      <c r="C506" s="20"/>
      <c r="D506" s="20"/>
      <c r="E506" s="20"/>
      <c r="F506" s="20"/>
      <c r="G506" s="20"/>
      <c r="H506" s="20"/>
      <c r="I506" s="20"/>
      <c r="R506" s="20"/>
      <c r="S506" s="20"/>
      <c r="T506" s="20"/>
      <c r="U506" s="20"/>
      <c r="V506" s="20"/>
      <c r="W506" s="20"/>
      <c r="AB506" s="9">
        <f t="shared" si="22"/>
        <v>0</v>
      </c>
      <c r="AC506" s="9">
        <f t="shared" si="23"/>
        <v>0</v>
      </c>
    </row>
    <row r="507" spans="1:29" ht="12.75">
      <c r="A507" s="20"/>
      <c r="C507" s="20"/>
      <c r="D507" s="20"/>
      <c r="E507" s="20"/>
      <c r="F507" s="20"/>
      <c r="G507" s="20"/>
      <c r="H507" s="20"/>
      <c r="I507" s="20"/>
      <c r="R507" s="20"/>
      <c r="S507" s="20"/>
      <c r="T507" s="20"/>
      <c r="U507" s="20"/>
      <c r="V507" s="20"/>
      <c r="W507" s="20"/>
      <c r="AB507" s="9">
        <f t="shared" si="22"/>
        <v>0</v>
      </c>
      <c r="AC507" s="9">
        <f t="shared" si="23"/>
        <v>0</v>
      </c>
    </row>
    <row r="508" spans="1:29" ht="12.75">
      <c r="A508" s="20"/>
      <c r="C508" s="20"/>
      <c r="D508" s="20"/>
      <c r="E508" s="20"/>
      <c r="F508" s="20"/>
      <c r="G508" s="20"/>
      <c r="H508" s="20"/>
      <c r="I508" s="20"/>
      <c r="R508" s="20"/>
      <c r="S508" s="20"/>
      <c r="T508" s="20"/>
      <c r="U508" s="20"/>
      <c r="V508" s="20"/>
      <c r="W508" s="20"/>
      <c r="AB508" s="9">
        <f t="shared" si="22"/>
        <v>0</v>
      </c>
      <c r="AC508" s="9">
        <f t="shared" si="23"/>
        <v>0</v>
      </c>
    </row>
    <row r="509" spans="1:29" ht="12.75">
      <c r="A509" s="20"/>
      <c r="C509" s="20"/>
      <c r="D509" s="20"/>
      <c r="E509" s="20"/>
      <c r="F509" s="20"/>
      <c r="G509" s="20"/>
      <c r="H509" s="20"/>
      <c r="I509" s="20"/>
      <c r="R509" s="20"/>
      <c r="S509" s="20"/>
      <c r="T509" s="20"/>
      <c r="U509" s="20"/>
      <c r="V509" s="20"/>
      <c r="W509" s="20"/>
      <c r="AB509" s="9">
        <f t="shared" si="22"/>
        <v>0</v>
      </c>
      <c r="AC509" s="9">
        <f t="shared" si="23"/>
        <v>0</v>
      </c>
    </row>
    <row r="510" spans="1:29" ht="12.75">
      <c r="A510" s="20"/>
      <c r="C510" s="20"/>
      <c r="D510" s="20"/>
      <c r="E510" s="20"/>
      <c r="F510" s="20"/>
      <c r="G510" s="20"/>
      <c r="H510" s="20"/>
      <c r="I510" s="20"/>
      <c r="R510" s="20"/>
      <c r="S510" s="20"/>
      <c r="T510" s="20"/>
      <c r="U510" s="20"/>
      <c r="V510" s="20"/>
      <c r="W510" s="20"/>
      <c r="AB510" s="9">
        <f t="shared" si="22"/>
        <v>0</v>
      </c>
      <c r="AC510" s="9">
        <f t="shared" si="23"/>
        <v>0</v>
      </c>
    </row>
    <row r="511" spans="1:29" ht="12.75">
      <c r="A511" s="20"/>
      <c r="C511" s="20"/>
      <c r="D511" s="20"/>
      <c r="E511" s="20"/>
      <c r="F511" s="20"/>
      <c r="G511" s="20"/>
      <c r="H511" s="20"/>
      <c r="I511" s="20"/>
      <c r="R511" s="20"/>
      <c r="S511" s="20"/>
      <c r="T511" s="20"/>
      <c r="U511" s="20"/>
      <c r="V511" s="20"/>
      <c r="W511" s="20"/>
      <c r="AB511" s="9">
        <f t="shared" si="22"/>
        <v>0</v>
      </c>
      <c r="AC511" s="9">
        <f t="shared" si="23"/>
        <v>0</v>
      </c>
    </row>
    <row r="512" spans="1:29" ht="12.75">
      <c r="A512" s="20"/>
      <c r="C512" s="20"/>
      <c r="D512" s="20"/>
      <c r="E512" s="20"/>
      <c r="F512" s="20"/>
      <c r="G512" s="20"/>
      <c r="H512" s="20"/>
      <c r="I512" s="20"/>
      <c r="R512" s="20"/>
      <c r="S512" s="20"/>
      <c r="T512" s="20"/>
      <c r="U512" s="20"/>
      <c r="V512" s="20"/>
      <c r="W512" s="20"/>
      <c r="AB512" s="9">
        <f t="shared" si="22"/>
        <v>0</v>
      </c>
      <c r="AC512" s="9">
        <f t="shared" si="23"/>
        <v>0</v>
      </c>
    </row>
    <row r="513" spans="1:29" ht="12.75">
      <c r="A513" s="20"/>
      <c r="C513" s="20"/>
      <c r="D513" s="20"/>
      <c r="E513" s="20"/>
      <c r="F513" s="20"/>
      <c r="G513" s="20"/>
      <c r="H513" s="20"/>
      <c r="I513" s="20"/>
      <c r="R513" s="20"/>
      <c r="S513" s="20"/>
      <c r="T513" s="20"/>
      <c r="U513" s="20"/>
      <c r="V513" s="20"/>
      <c r="W513" s="20"/>
      <c r="AB513" s="9">
        <f t="shared" si="22"/>
        <v>0</v>
      </c>
      <c r="AC513" s="9">
        <f t="shared" si="23"/>
        <v>0</v>
      </c>
    </row>
    <row r="514" spans="1:29" ht="12.75">
      <c r="A514" s="20"/>
      <c r="C514" s="20"/>
      <c r="D514" s="20"/>
      <c r="E514" s="20"/>
      <c r="F514" s="20"/>
      <c r="G514" s="20"/>
      <c r="H514" s="20"/>
      <c r="I514" s="20"/>
      <c r="R514" s="20"/>
      <c r="S514" s="20"/>
      <c r="T514" s="20"/>
      <c r="U514" s="20"/>
      <c r="V514" s="20"/>
      <c r="W514" s="20"/>
      <c r="AB514" s="9">
        <f t="shared" si="22"/>
        <v>0</v>
      </c>
      <c r="AC514" s="9">
        <f t="shared" si="23"/>
        <v>0</v>
      </c>
    </row>
    <row r="515" spans="1:29" ht="12.75">
      <c r="A515" s="20"/>
      <c r="C515" s="20"/>
      <c r="D515" s="20"/>
      <c r="E515" s="20"/>
      <c r="F515" s="20"/>
      <c r="G515" s="20"/>
      <c r="H515" s="20"/>
      <c r="I515" s="20"/>
      <c r="R515" s="20"/>
      <c r="S515" s="20"/>
      <c r="T515" s="20"/>
      <c r="U515" s="20"/>
      <c r="V515" s="20"/>
      <c r="W515" s="20"/>
      <c r="AB515" s="9">
        <f t="shared" si="22"/>
        <v>0</v>
      </c>
      <c r="AC515" s="9">
        <f t="shared" si="23"/>
        <v>0</v>
      </c>
    </row>
    <row r="516" spans="1:29" ht="12.75">
      <c r="A516" s="20"/>
      <c r="C516" s="20"/>
      <c r="D516" s="20"/>
      <c r="E516" s="20"/>
      <c r="F516" s="20"/>
      <c r="G516" s="20"/>
      <c r="H516" s="20"/>
      <c r="I516" s="20"/>
      <c r="R516" s="20"/>
      <c r="S516" s="20"/>
      <c r="T516" s="20"/>
      <c r="U516" s="20"/>
      <c r="V516" s="20"/>
      <c r="W516" s="20"/>
      <c r="AB516" s="9">
        <f t="shared" si="22"/>
        <v>0</v>
      </c>
      <c r="AC516" s="9">
        <f t="shared" si="23"/>
        <v>0</v>
      </c>
    </row>
    <row r="517" spans="1:29" ht="12.75">
      <c r="A517" s="20"/>
      <c r="C517" s="20"/>
      <c r="D517" s="20"/>
      <c r="E517" s="20"/>
      <c r="F517" s="20"/>
      <c r="G517" s="20"/>
      <c r="H517" s="20"/>
      <c r="I517" s="20"/>
      <c r="R517" s="20"/>
      <c r="S517" s="20"/>
      <c r="T517" s="20"/>
      <c r="U517" s="20"/>
      <c r="V517" s="20"/>
      <c r="W517" s="20"/>
      <c r="AB517" s="9">
        <f t="shared" si="22"/>
        <v>0</v>
      </c>
      <c r="AC517" s="9">
        <f t="shared" si="23"/>
        <v>0</v>
      </c>
    </row>
    <row r="518" spans="1:29" ht="12.75">
      <c r="A518" s="20"/>
      <c r="C518" s="20"/>
      <c r="D518" s="20"/>
      <c r="E518" s="20"/>
      <c r="F518" s="20"/>
      <c r="G518" s="20"/>
      <c r="H518" s="20"/>
      <c r="I518" s="20"/>
      <c r="R518" s="20"/>
      <c r="S518" s="20"/>
      <c r="T518" s="20"/>
      <c r="U518" s="20"/>
      <c r="V518" s="20"/>
      <c r="W518" s="20"/>
      <c r="AB518" s="9">
        <f t="shared" si="22"/>
        <v>0</v>
      </c>
      <c r="AC518" s="9">
        <f t="shared" si="23"/>
        <v>0</v>
      </c>
    </row>
    <row r="519" spans="1:29" ht="12.75">
      <c r="A519" s="20"/>
      <c r="C519" s="20"/>
      <c r="D519" s="20"/>
      <c r="E519" s="20"/>
      <c r="F519" s="20"/>
      <c r="G519" s="20"/>
      <c r="H519" s="20"/>
      <c r="I519" s="20"/>
      <c r="R519" s="20"/>
      <c r="S519" s="20"/>
      <c r="T519" s="20"/>
      <c r="U519" s="20"/>
      <c r="V519" s="20"/>
      <c r="W519" s="20"/>
      <c r="AB519" s="9">
        <f t="shared" si="22"/>
        <v>0</v>
      </c>
      <c r="AC519" s="9">
        <f t="shared" si="23"/>
        <v>0</v>
      </c>
    </row>
    <row r="520" spans="1:29" ht="12.75">
      <c r="A520" s="20"/>
      <c r="C520" s="20"/>
      <c r="D520" s="20"/>
      <c r="E520" s="20"/>
      <c r="F520" s="20"/>
      <c r="G520" s="20"/>
      <c r="H520" s="20"/>
      <c r="I520" s="20"/>
      <c r="R520" s="20"/>
      <c r="S520" s="20"/>
      <c r="T520" s="20"/>
      <c r="U520" s="20"/>
      <c r="V520" s="20"/>
      <c r="W520" s="20"/>
      <c r="AB520" s="9">
        <f t="shared" si="22"/>
        <v>0</v>
      </c>
      <c r="AC520" s="9">
        <f t="shared" si="23"/>
        <v>0</v>
      </c>
    </row>
    <row r="521" spans="1:29" ht="12.75">
      <c r="A521" s="20"/>
      <c r="C521" s="20"/>
      <c r="D521" s="20"/>
      <c r="E521" s="20"/>
      <c r="F521" s="20"/>
      <c r="G521" s="20"/>
      <c r="H521" s="20"/>
      <c r="I521" s="20"/>
      <c r="R521" s="20"/>
      <c r="S521" s="20"/>
      <c r="T521" s="20"/>
      <c r="U521" s="20"/>
      <c r="V521" s="20"/>
      <c r="W521" s="20"/>
      <c r="AB521" s="9">
        <f t="shared" si="22"/>
        <v>0</v>
      </c>
      <c r="AC521" s="9">
        <f t="shared" si="23"/>
        <v>0</v>
      </c>
    </row>
    <row r="522" spans="1:29" ht="12.75">
      <c r="A522" s="20"/>
      <c r="C522" s="20"/>
      <c r="D522" s="20"/>
      <c r="E522" s="20"/>
      <c r="F522" s="20"/>
      <c r="G522" s="20"/>
      <c r="H522" s="20"/>
      <c r="I522" s="20"/>
      <c r="R522" s="20"/>
      <c r="S522" s="20"/>
      <c r="T522" s="20"/>
      <c r="U522" s="20"/>
      <c r="V522" s="20"/>
      <c r="W522" s="20"/>
      <c r="AB522" s="9">
        <f t="shared" si="22"/>
        <v>0</v>
      </c>
      <c r="AC522" s="9">
        <f t="shared" si="23"/>
        <v>0</v>
      </c>
    </row>
    <row r="523" spans="1:29" ht="12.75">
      <c r="A523" s="20"/>
      <c r="C523" s="20"/>
      <c r="D523" s="20"/>
      <c r="E523" s="20"/>
      <c r="F523" s="20"/>
      <c r="G523" s="20"/>
      <c r="H523" s="20"/>
      <c r="I523" s="20"/>
      <c r="R523" s="20"/>
      <c r="S523" s="20"/>
      <c r="T523" s="20"/>
      <c r="U523" s="20"/>
      <c r="V523" s="20"/>
      <c r="W523" s="20"/>
      <c r="AB523" s="9">
        <f t="shared" si="22"/>
        <v>0</v>
      </c>
      <c r="AC523" s="9">
        <f t="shared" si="23"/>
        <v>0</v>
      </c>
    </row>
    <row r="524" spans="1:29" ht="12.75">
      <c r="A524" s="20"/>
      <c r="C524" s="20"/>
      <c r="D524" s="20"/>
      <c r="E524" s="20"/>
      <c r="F524" s="20"/>
      <c r="G524" s="20"/>
      <c r="H524" s="20"/>
      <c r="I524" s="20"/>
      <c r="R524" s="20"/>
      <c r="S524" s="20"/>
      <c r="T524" s="20"/>
      <c r="U524" s="20"/>
      <c r="V524" s="20"/>
      <c r="W524" s="20"/>
      <c r="AB524" s="9">
        <f t="shared" si="22"/>
        <v>0</v>
      </c>
      <c r="AC524" s="9">
        <f t="shared" si="23"/>
        <v>0</v>
      </c>
    </row>
    <row r="525" spans="1:29" ht="12.75">
      <c r="A525" s="20"/>
      <c r="C525" s="20"/>
      <c r="D525" s="20"/>
      <c r="E525" s="20"/>
      <c r="F525" s="20"/>
      <c r="G525" s="20"/>
      <c r="H525" s="20"/>
      <c r="I525" s="20"/>
      <c r="R525" s="20"/>
      <c r="S525" s="20"/>
      <c r="T525" s="20"/>
      <c r="U525" s="20"/>
      <c r="V525" s="20"/>
      <c r="W525" s="20"/>
      <c r="AB525" s="9">
        <f t="shared" si="22"/>
        <v>0</v>
      </c>
      <c r="AC525" s="9">
        <f t="shared" si="23"/>
        <v>0</v>
      </c>
    </row>
    <row r="526" spans="1:29" ht="12.75">
      <c r="A526" s="20"/>
      <c r="C526" s="20"/>
      <c r="D526" s="20"/>
      <c r="E526" s="20"/>
      <c r="F526" s="20"/>
      <c r="G526" s="20"/>
      <c r="H526" s="20"/>
      <c r="I526" s="20"/>
      <c r="R526" s="20"/>
      <c r="S526" s="20"/>
      <c r="T526" s="20"/>
      <c r="U526" s="20"/>
      <c r="V526" s="20"/>
      <c r="W526" s="20"/>
      <c r="AB526" s="9">
        <f t="shared" si="22"/>
        <v>0</v>
      </c>
      <c r="AC526" s="9">
        <f t="shared" si="23"/>
        <v>0</v>
      </c>
    </row>
    <row r="527" spans="1:29" ht="12.75">
      <c r="A527" s="20"/>
      <c r="C527" s="20"/>
      <c r="D527" s="20"/>
      <c r="E527" s="20"/>
      <c r="F527" s="20"/>
      <c r="G527" s="20"/>
      <c r="H527" s="20"/>
      <c r="I527" s="20"/>
      <c r="R527" s="20"/>
      <c r="S527" s="20"/>
      <c r="T527" s="20"/>
      <c r="U527" s="20"/>
      <c r="V527" s="20"/>
      <c r="W527" s="20"/>
      <c r="AB527" s="9">
        <f t="shared" si="22"/>
        <v>0</v>
      </c>
      <c r="AC527" s="9">
        <f t="shared" si="23"/>
        <v>0</v>
      </c>
    </row>
    <row r="528" spans="1:29" ht="12.75">
      <c r="A528" s="20"/>
      <c r="C528" s="20"/>
      <c r="D528" s="20"/>
      <c r="E528" s="20"/>
      <c r="F528" s="20"/>
      <c r="G528" s="20"/>
      <c r="H528" s="20"/>
      <c r="I528" s="20"/>
      <c r="R528" s="20"/>
      <c r="S528" s="20"/>
      <c r="T528" s="20"/>
      <c r="U528" s="20"/>
      <c r="V528" s="20"/>
      <c r="W528" s="20"/>
      <c r="AB528" s="9">
        <f t="shared" si="22"/>
        <v>0</v>
      </c>
      <c r="AC528" s="9">
        <f t="shared" si="23"/>
        <v>0</v>
      </c>
    </row>
    <row r="529" spans="1:29" ht="12.75">
      <c r="A529" s="20"/>
      <c r="C529" s="20"/>
      <c r="D529" s="20"/>
      <c r="E529" s="20"/>
      <c r="F529" s="20"/>
      <c r="G529" s="20"/>
      <c r="H529" s="20"/>
      <c r="I529" s="20"/>
      <c r="R529" s="20"/>
      <c r="S529" s="20"/>
      <c r="T529" s="20"/>
      <c r="U529" s="20"/>
      <c r="V529" s="20"/>
      <c r="W529" s="20"/>
      <c r="AB529" s="9">
        <f t="shared" si="22"/>
        <v>0</v>
      </c>
      <c r="AC529" s="9">
        <f t="shared" si="23"/>
        <v>0</v>
      </c>
    </row>
    <row r="530" spans="1:29" ht="12.75">
      <c r="A530" s="20"/>
      <c r="C530" s="20"/>
      <c r="D530" s="20"/>
      <c r="E530" s="20"/>
      <c r="F530" s="20"/>
      <c r="G530" s="20"/>
      <c r="H530" s="20"/>
      <c r="I530" s="20"/>
      <c r="R530" s="20"/>
      <c r="S530" s="20"/>
      <c r="T530" s="20"/>
      <c r="U530" s="20"/>
      <c r="V530" s="20"/>
      <c r="W530" s="20"/>
      <c r="AB530" s="9">
        <f t="shared" si="22"/>
        <v>0</v>
      </c>
      <c r="AC530" s="9">
        <f t="shared" si="23"/>
        <v>0</v>
      </c>
    </row>
    <row r="531" spans="1:29" ht="12.75">
      <c r="A531" s="20"/>
      <c r="C531" s="20"/>
      <c r="D531" s="20"/>
      <c r="E531" s="20"/>
      <c r="F531" s="20"/>
      <c r="G531" s="20"/>
      <c r="H531" s="20"/>
      <c r="I531" s="20"/>
      <c r="R531" s="20"/>
      <c r="S531" s="20"/>
      <c r="T531" s="20"/>
      <c r="U531" s="20"/>
      <c r="V531" s="20"/>
      <c r="W531" s="20"/>
      <c r="AB531" s="9">
        <f t="shared" si="22"/>
        <v>0</v>
      </c>
      <c r="AC531" s="9">
        <f t="shared" si="23"/>
        <v>0</v>
      </c>
    </row>
    <row r="532" spans="1:29" ht="12.75">
      <c r="A532" s="20"/>
      <c r="C532" s="20"/>
      <c r="D532" s="20"/>
      <c r="E532" s="20"/>
      <c r="F532" s="20"/>
      <c r="G532" s="20"/>
      <c r="H532" s="20"/>
      <c r="I532" s="20"/>
      <c r="R532" s="20"/>
      <c r="S532" s="20"/>
      <c r="T532" s="20"/>
      <c r="U532" s="20"/>
      <c r="V532" s="20"/>
      <c r="W532" s="20"/>
      <c r="AB532" s="9">
        <f t="shared" si="22"/>
        <v>0</v>
      </c>
      <c r="AC532" s="9">
        <f t="shared" si="23"/>
        <v>0</v>
      </c>
    </row>
    <row r="533" spans="1:29" ht="12.75">
      <c r="A533" s="20"/>
      <c r="C533" s="20"/>
      <c r="D533" s="20"/>
      <c r="E533" s="20"/>
      <c r="F533" s="20"/>
      <c r="G533" s="20"/>
      <c r="H533" s="20"/>
      <c r="I533" s="20"/>
      <c r="R533" s="20"/>
      <c r="S533" s="20"/>
      <c r="T533" s="20"/>
      <c r="U533" s="20"/>
      <c r="V533" s="20"/>
      <c r="W533" s="20"/>
      <c r="AB533" s="9">
        <f t="shared" si="22"/>
        <v>0</v>
      </c>
      <c r="AC533" s="9">
        <f t="shared" si="23"/>
        <v>0</v>
      </c>
    </row>
    <row r="534" spans="1:29" ht="12.75">
      <c r="A534" s="20"/>
      <c r="C534" s="20"/>
      <c r="D534" s="20"/>
      <c r="E534" s="20"/>
      <c r="F534" s="20"/>
      <c r="G534" s="20"/>
      <c r="H534" s="20"/>
      <c r="I534" s="20"/>
      <c r="R534" s="20"/>
      <c r="S534" s="20"/>
      <c r="T534" s="20"/>
      <c r="U534" s="20"/>
      <c r="V534" s="20"/>
      <c r="W534" s="20"/>
      <c r="AB534" s="9">
        <f t="shared" si="22"/>
        <v>0</v>
      </c>
      <c r="AC534" s="9">
        <f t="shared" si="23"/>
        <v>0</v>
      </c>
    </row>
    <row r="535" spans="1:29" ht="12.75">
      <c r="A535" s="20"/>
      <c r="C535" s="20"/>
      <c r="D535" s="20"/>
      <c r="E535" s="20"/>
      <c r="F535" s="20"/>
      <c r="G535" s="20"/>
      <c r="H535" s="20"/>
      <c r="I535" s="20"/>
      <c r="R535" s="20"/>
      <c r="S535" s="20"/>
      <c r="T535" s="20"/>
      <c r="U535" s="20"/>
      <c r="V535" s="20"/>
      <c r="W535" s="20"/>
      <c r="AB535" s="9">
        <f t="shared" si="22"/>
        <v>0</v>
      </c>
      <c r="AC535" s="9">
        <f t="shared" si="23"/>
        <v>0</v>
      </c>
    </row>
    <row r="536" spans="1:29" ht="12.75">
      <c r="A536" s="20"/>
      <c r="C536" s="20"/>
      <c r="D536" s="20"/>
      <c r="E536" s="20"/>
      <c r="F536" s="20"/>
      <c r="G536" s="20"/>
      <c r="H536" s="20"/>
      <c r="I536" s="20"/>
      <c r="R536" s="20"/>
      <c r="S536" s="20"/>
      <c r="T536" s="20"/>
      <c r="U536" s="20"/>
      <c r="V536" s="20"/>
      <c r="W536" s="20"/>
      <c r="AB536" s="9">
        <f t="shared" si="22"/>
        <v>0</v>
      </c>
      <c r="AC536" s="9">
        <f t="shared" si="23"/>
        <v>0</v>
      </c>
    </row>
    <row r="537" spans="1:29" ht="12.75">
      <c r="A537" s="20"/>
      <c r="C537" s="20"/>
      <c r="D537" s="20"/>
      <c r="E537" s="20"/>
      <c r="F537" s="20"/>
      <c r="G537" s="20"/>
      <c r="H537" s="20"/>
      <c r="I537" s="20"/>
      <c r="R537" s="20"/>
      <c r="S537" s="20"/>
      <c r="T537" s="20"/>
      <c r="U537" s="20"/>
      <c r="V537" s="20"/>
      <c r="W537" s="20"/>
      <c r="AB537" s="9">
        <f t="shared" si="22"/>
        <v>0</v>
      </c>
      <c r="AC537" s="9">
        <f t="shared" si="23"/>
        <v>0</v>
      </c>
    </row>
    <row r="538" spans="1:29" ht="12.75">
      <c r="A538" s="20"/>
      <c r="C538" s="20"/>
      <c r="D538" s="20"/>
      <c r="E538" s="20"/>
      <c r="F538" s="20"/>
      <c r="G538" s="20"/>
      <c r="H538" s="20"/>
      <c r="I538" s="20"/>
      <c r="R538" s="20"/>
      <c r="S538" s="20"/>
      <c r="T538" s="20"/>
      <c r="U538" s="20"/>
      <c r="V538" s="20"/>
      <c r="W538" s="20"/>
      <c r="AB538" s="9">
        <f t="shared" si="22"/>
        <v>0</v>
      </c>
      <c r="AC538" s="9">
        <f t="shared" si="23"/>
        <v>0</v>
      </c>
    </row>
    <row r="539" spans="1:29" ht="12.75">
      <c r="A539" s="20"/>
      <c r="C539" s="20"/>
      <c r="D539" s="20"/>
      <c r="E539" s="20"/>
      <c r="F539" s="20"/>
      <c r="G539" s="20"/>
      <c r="H539" s="20"/>
      <c r="I539" s="20"/>
      <c r="R539" s="20"/>
      <c r="S539" s="20"/>
      <c r="T539" s="20"/>
      <c r="U539" s="20"/>
      <c r="V539" s="20"/>
      <c r="W539" s="20"/>
      <c r="AB539" s="9">
        <f t="shared" si="22"/>
        <v>0</v>
      </c>
      <c r="AC539" s="9">
        <f t="shared" si="23"/>
        <v>0</v>
      </c>
    </row>
    <row r="540" spans="1:29" ht="12.75">
      <c r="A540" s="20"/>
      <c r="C540" s="20"/>
      <c r="D540" s="20"/>
      <c r="E540" s="20"/>
      <c r="F540" s="20"/>
      <c r="G540" s="20"/>
      <c r="H540" s="20"/>
      <c r="I540" s="20"/>
      <c r="R540" s="20"/>
      <c r="S540" s="20"/>
      <c r="T540" s="20"/>
      <c r="U540" s="20"/>
      <c r="V540" s="20"/>
      <c r="W540" s="20"/>
      <c r="AB540" s="9">
        <f t="shared" si="22"/>
        <v>0</v>
      </c>
      <c r="AC540" s="9">
        <f t="shared" si="23"/>
        <v>0</v>
      </c>
    </row>
    <row r="541" spans="1:29" ht="12.75">
      <c r="A541" s="20"/>
      <c r="C541" s="20"/>
      <c r="D541" s="20"/>
      <c r="E541" s="20"/>
      <c r="F541" s="20"/>
      <c r="G541" s="20"/>
      <c r="H541" s="20"/>
      <c r="I541" s="20"/>
      <c r="R541" s="20"/>
      <c r="S541" s="20"/>
      <c r="T541" s="20"/>
      <c r="U541" s="20"/>
      <c r="V541" s="20"/>
      <c r="W541" s="20"/>
      <c r="AB541" s="9">
        <f t="shared" si="22"/>
        <v>0</v>
      </c>
      <c r="AC541" s="9">
        <f t="shared" si="23"/>
        <v>0</v>
      </c>
    </row>
    <row r="542" spans="1:29" ht="12.75">
      <c r="A542" s="20"/>
      <c r="C542" s="20"/>
      <c r="D542" s="20"/>
      <c r="E542" s="20"/>
      <c r="F542" s="20"/>
      <c r="G542" s="20"/>
      <c r="H542" s="20"/>
      <c r="I542" s="20"/>
      <c r="R542" s="20"/>
      <c r="S542" s="20"/>
      <c r="T542" s="20"/>
      <c r="U542" s="20"/>
      <c r="V542" s="20"/>
      <c r="W542" s="20"/>
      <c r="AB542" s="9">
        <f t="shared" si="22"/>
        <v>0</v>
      </c>
      <c r="AC542" s="9">
        <f t="shared" si="23"/>
        <v>0</v>
      </c>
    </row>
    <row r="543" spans="1:29" ht="12.75">
      <c r="A543" s="20"/>
      <c r="C543" s="20"/>
      <c r="D543" s="20"/>
      <c r="E543" s="20"/>
      <c r="F543" s="20"/>
      <c r="G543" s="20"/>
      <c r="H543" s="20"/>
      <c r="I543" s="20"/>
      <c r="R543" s="20"/>
      <c r="S543" s="20"/>
      <c r="T543" s="20"/>
      <c r="U543" s="20"/>
      <c r="V543" s="20"/>
      <c r="W543" s="20"/>
      <c r="AB543" s="9">
        <f t="shared" si="22"/>
        <v>0</v>
      </c>
      <c r="AC543" s="9">
        <f t="shared" si="23"/>
        <v>0</v>
      </c>
    </row>
    <row r="544" spans="1:29" ht="12.75">
      <c r="A544" s="20"/>
      <c r="C544" s="20"/>
      <c r="D544" s="20"/>
      <c r="E544" s="20"/>
      <c r="F544" s="20"/>
      <c r="G544" s="20"/>
      <c r="H544" s="20"/>
      <c r="I544" s="20"/>
      <c r="R544" s="20"/>
      <c r="S544" s="20"/>
      <c r="T544" s="20"/>
      <c r="U544" s="20"/>
      <c r="V544" s="20"/>
      <c r="W544" s="20"/>
      <c r="AB544" s="9">
        <f t="shared" si="22"/>
        <v>0</v>
      </c>
      <c r="AC544" s="9">
        <f t="shared" si="23"/>
        <v>0</v>
      </c>
    </row>
    <row r="545" spans="1:29" ht="12.75">
      <c r="A545" s="20"/>
      <c r="C545" s="20"/>
      <c r="D545" s="20"/>
      <c r="E545" s="20"/>
      <c r="F545" s="20"/>
      <c r="G545" s="20"/>
      <c r="H545" s="20"/>
      <c r="I545" s="20"/>
      <c r="R545" s="20"/>
      <c r="S545" s="20"/>
      <c r="T545" s="20"/>
      <c r="U545" s="20"/>
      <c r="V545" s="20"/>
      <c r="W545" s="20"/>
      <c r="AB545" s="9">
        <f t="shared" si="22"/>
        <v>0</v>
      </c>
      <c r="AC545" s="9">
        <f t="shared" si="23"/>
        <v>0</v>
      </c>
    </row>
    <row r="546" spans="1:29" ht="12.75">
      <c r="A546" s="20"/>
      <c r="C546" s="20"/>
      <c r="D546" s="20"/>
      <c r="E546" s="20"/>
      <c r="F546" s="20"/>
      <c r="G546" s="20"/>
      <c r="H546" s="20"/>
      <c r="I546" s="20"/>
      <c r="R546" s="20"/>
      <c r="S546" s="20"/>
      <c r="T546" s="20"/>
      <c r="U546" s="20"/>
      <c r="V546" s="20"/>
      <c r="W546" s="20"/>
      <c r="AB546" s="9">
        <f t="shared" si="22"/>
        <v>0</v>
      </c>
      <c r="AC546" s="9">
        <f t="shared" si="23"/>
        <v>0</v>
      </c>
    </row>
    <row r="547" spans="1:29" ht="12.75">
      <c r="A547" s="20"/>
      <c r="C547" s="20"/>
      <c r="D547" s="20"/>
      <c r="E547" s="20"/>
      <c r="F547" s="20"/>
      <c r="G547" s="20"/>
      <c r="H547" s="20"/>
      <c r="I547" s="20"/>
      <c r="R547" s="20"/>
      <c r="S547" s="20"/>
      <c r="T547" s="20"/>
      <c r="U547" s="20"/>
      <c r="V547" s="20"/>
      <c r="W547" s="20"/>
      <c r="AB547" s="9">
        <f t="shared" si="22"/>
        <v>0</v>
      </c>
      <c r="AC547" s="9">
        <f t="shared" si="23"/>
        <v>0</v>
      </c>
    </row>
    <row r="548" spans="1:29" ht="12.75">
      <c r="A548" s="20"/>
      <c r="C548" s="20"/>
      <c r="D548" s="20"/>
      <c r="E548" s="20"/>
      <c r="F548" s="20"/>
      <c r="G548" s="20"/>
      <c r="H548" s="20"/>
      <c r="I548" s="20"/>
      <c r="R548" s="20"/>
      <c r="S548" s="20"/>
      <c r="T548" s="20"/>
      <c r="U548" s="20"/>
      <c r="V548" s="20"/>
      <c r="W548" s="20"/>
      <c r="AB548" s="9">
        <f aca="true" t="shared" si="24" ref="AB548:AB611">COUNTIF(F548:AA548,"&lt;6")</f>
        <v>0</v>
      </c>
      <c r="AC548" s="9">
        <f aca="true" t="shared" si="25" ref="AC548:AC611">COUNTIF(F548:AA548,"&lt;11")</f>
        <v>0</v>
      </c>
    </row>
    <row r="549" spans="1:29" ht="12.75">
      <c r="A549" s="20"/>
      <c r="C549" s="20"/>
      <c r="D549" s="20"/>
      <c r="E549" s="20"/>
      <c r="F549" s="20"/>
      <c r="G549" s="20"/>
      <c r="H549" s="20"/>
      <c r="I549" s="20"/>
      <c r="R549" s="20"/>
      <c r="S549" s="20"/>
      <c r="T549" s="20"/>
      <c r="U549" s="20"/>
      <c r="V549" s="20"/>
      <c r="W549" s="20"/>
      <c r="AB549" s="9">
        <f t="shared" si="24"/>
        <v>0</v>
      </c>
      <c r="AC549" s="9">
        <f t="shared" si="25"/>
        <v>0</v>
      </c>
    </row>
    <row r="550" spans="1:29" ht="12.75">
      <c r="A550" s="20"/>
      <c r="C550" s="20"/>
      <c r="D550" s="20"/>
      <c r="E550" s="20"/>
      <c r="F550" s="20"/>
      <c r="G550" s="20"/>
      <c r="H550" s="20"/>
      <c r="I550" s="20"/>
      <c r="R550" s="20"/>
      <c r="S550" s="20"/>
      <c r="T550" s="20"/>
      <c r="U550" s="20"/>
      <c r="V550" s="20"/>
      <c r="W550" s="20"/>
      <c r="AB550" s="9">
        <f t="shared" si="24"/>
        <v>0</v>
      </c>
      <c r="AC550" s="9">
        <f t="shared" si="25"/>
        <v>0</v>
      </c>
    </row>
    <row r="551" spans="1:29" ht="12.75">
      <c r="A551" s="20"/>
      <c r="C551" s="20"/>
      <c r="D551" s="20"/>
      <c r="E551" s="20"/>
      <c r="F551" s="20"/>
      <c r="G551" s="20"/>
      <c r="H551" s="20"/>
      <c r="I551" s="20"/>
      <c r="R551" s="20"/>
      <c r="S551" s="20"/>
      <c r="T551" s="20"/>
      <c r="U551" s="20"/>
      <c r="V551" s="20"/>
      <c r="W551" s="20"/>
      <c r="AB551" s="9">
        <f t="shared" si="24"/>
        <v>0</v>
      </c>
      <c r="AC551" s="9">
        <f t="shared" si="25"/>
        <v>0</v>
      </c>
    </row>
    <row r="552" spans="1:29" ht="12.75">
      <c r="A552" s="20"/>
      <c r="C552" s="20"/>
      <c r="D552" s="20"/>
      <c r="E552" s="20"/>
      <c r="F552" s="20"/>
      <c r="G552" s="20"/>
      <c r="H552" s="20"/>
      <c r="I552" s="20"/>
      <c r="R552" s="20"/>
      <c r="S552" s="20"/>
      <c r="T552" s="20"/>
      <c r="U552" s="20"/>
      <c r="V552" s="20"/>
      <c r="W552" s="20"/>
      <c r="AB552" s="9">
        <f t="shared" si="24"/>
        <v>0</v>
      </c>
      <c r="AC552" s="9">
        <f t="shared" si="25"/>
        <v>0</v>
      </c>
    </row>
    <row r="553" spans="1:29" ht="12.75">
      <c r="A553" s="20"/>
      <c r="C553" s="20"/>
      <c r="D553" s="20"/>
      <c r="E553" s="20"/>
      <c r="F553" s="20"/>
      <c r="G553" s="20"/>
      <c r="H553" s="20"/>
      <c r="I553" s="20"/>
      <c r="R553" s="20"/>
      <c r="S553" s="20"/>
      <c r="T553" s="20"/>
      <c r="U553" s="20"/>
      <c r="V553" s="20"/>
      <c r="W553" s="20"/>
      <c r="AB553" s="9">
        <f t="shared" si="24"/>
        <v>0</v>
      </c>
      <c r="AC553" s="9">
        <f t="shared" si="25"/>
        <v>0</v>
      </c>
    </row>
    <row r="554" spans="1:29" ht="12.75">
      <c r="A554" s="20"/>
      <c r="C554" s="20"/>
      <c r="D554" s="20"/>
      <c r="E554" s="20"/>
      <c r="F554" s="20"/>
      <c r="G554" s="20"/>
      <c r="H554" s="20"/>
      <c r="I554" s="20"/>
      <c r="R554" s="20"/>
      <c r="S554" s="20"/>
      <c r="T554" s="20"/>
      <c r="U554" s="20"/>
      <c r="V554" s="20"/>
      <c r="W554" s="20"/>
      <c r="AB554" s="9">
        <f t="shared" si="24"/>
        <v>0</v>
      </c>
      <c r="AC554" s="9">
        <f t="shared" si="25"/>
        <v>0</v>
      </c>
    </row>
    <row r="555" spans="1:29" ht="12.75">
      <c r="A555" s="20"/>
      <c r="C555" s="20"/>
      <c r="D555" s="20"/>
      <c r="E555" s="20"/>
      <c r="F555" s="20"/>
      <c r="G555" s="20"/>
      <c r="H555" s="20"/>
      <c r="I555" s="20"/>
      <c r="R555" s="20"/>
      <c r="S555" s="20"/>
      <c r="T555" s="20"/>
      <c r="U555" s="20"/>
      <c r="V555" s="20"/>
      <c r="W555" s="20"/>
      <c r="AB555" s="9">
        <f t="shared" si="24"/>
        <v>0</v>
      </c>
      <c r="AC555" s="9">
        <f t="shared" si="25"/>
        <v>0</v>
      </c>
    </row>
    <row r="556" spans="1:29" ht="12.75">
      <c r="A556" s="20"/>
      <c r="C556" s="20"/>
      <c r="D556" s="20"/>
      <c r="E556" s="20"/>
      <c r="F556" s="20"/>
      <c r="G556" s="20"/>
      <c r="H556" s="20"/>
      <c r="I556" s="20"/>
      <c r="R556" s="20"/>
      <c r="S556" s="20"/>
      <c r="T556" s="20"/>
      <c r="U556" s="20"/>
      <c r="V556" s="20"/>
      <c r="W556" s="20"/>
      <c r="AB556" s="9">
        <f t="shared" si="24"/>
        <v>0</v>
      </c>
      <c r="AC556" s="9">
        <f t="shared" si="25"/>
        <v>0</v>
      </c>
    </row>
    <row r="557" spans="1:29" ht="12.75">
      <c r="A557" s="20"/>
      <c r="C557" s="20"/>
      <c r="D557" s="20"/>
      <c r="E557" s="20"/>
      <c r="F557" s="20"/>
      <c r="G557" s="20"/>
      <c r="H557" s="20"/>
      <c r="I557" s="20"/>
      <c r="R557" s="20"/>
      <c r="S557" s="20"/>
      <c r="T557" s="20"/>
      <c r="U557" s="20"/>
      <c r="V557" s="20"/>
      <c r="W557" s="20"/>
      <c r="AB557" s="9">
        <f t="shared" si="24"/>
        <v>0</v>
      </c>
      <c r="AC557" s="9">
        <f t="shared" si="25"/>
        <v>0</v>
      </c>
    </row>
    <row r="558" spans="1:29" ht="12.75">
      <c r="A558" s="20"/>
      <c r="C558" s="20"/>
      <c r="D558" s="20"/>
      <c r="E558" s="20"/>
      <c r="F558" s="20"/>
      <c r="G558" s="20"/>
      <c r="H558" s="20"/>
      <c r="I558" s="20"/>
      <c r="R558" s="20"/>
      <c r="S558" s="20"/>
      <c r="T558" s="20"/>
      <c r="U558" s="20"/>
      <c r="V558" s="20"/>
      <c r="W558" s="20"/>
      <c r="AB558" s="9">
        <f t="shared" si="24"/>
        <v>0</v>
      </c>
      <c r="AC558" s="9">
        <f t="shared" si="25"/>
        <v>0</v>
      </c>
    </row>
    <row r="559" spans="1:29" ht="12.75">
      <c r="A559" s="20"/>
      <c r="C559" s="20"/>
      <c r="D559" s="20"/>
      <c r="E559" s="20"/>
      <c r="F559" s="20"/>
      <c r="G559" s="20"/>
      <c r="H559" s="20"/>
      <c r="I559" s="20"/>
      <c r="R559" s="20"/>
      <c r="S559" s="20"/>
      <c r="T559" s="20"/>
      <c r="U559" s="20"/>
      <c r="V559" s="20"/>
      <c r="W559" s="20"/>
      <c r="AB559" s="9">
        <f t="shared" si="24"/>
        <v>0</v>
      </c>
      <c r="AC559" s="9">
        <f t="shared" si="25"/>
        <v>0</v>
      </c>
    </row>
    <row r="560" spans="1:29" ht="12.75">
      <c r="A560" s="20"/>
      <c r="C560" s="20"/>
      <c r="D560" s="20"/>
      <c r="E560" s="20"/>
      <c r="F560" s="20"/>
      <c r="G560" s="20"/>
      <c r="H560" s="20"/>
      <c r="I560" s="20"/>
      <c r="R560" s="20"/>
      <c r="S560" s="20"/>
      <c r="T560" s="20"/>
      <c r="U560" s="20"/>
      <c r="V560" s="20"/>
      <c r="W560" s="20"/>
      <c r="AB560" s="9">
        <f t="shared" si="24"/>
        <v>0</v>
      </c>
      <c r="AC560" s="9">
        <f t="shared" si="25"/>
        <v>0</v>
      </c>
    </row>
    <row r="561" spans="1:29" ht="12.75">
      <c r="A561" s="20"/>
      <c r="C561" s="20"/>
      <c r="D561" s="20"/>
      <c r="E561" s="20"/>
      <c r="F561" s="20"/>
      <c r="G561" s="20"/>
      <c r="H561" s="20"/>
      <c r="I561" s="20"/>
      <c r="R561" s="20"/>
      <c r="S561" s="20"/>
      <c r="T561" s="20"/>
      <c r="U561" s="20"/>
      <c r="V561" s="20"/>
      <c r="W561" s="20"/>
      <c r="AB561" s="9">
        <f t="shared" si="24"/>
        <v>0</v>
      </c>
      <c r="AC561" s="9">
        <f t="shared" si="25"/>
        <v>0</v>
      </c>
    </row>
    <row r="562" spans="1:29" ht="12.75">
      <c r="A562" s="20"/>
      <c r="C562" s="20"/>
      <c r="D562" s="20"/>
      <c r="E562" s="20"/>
      <c r="F562" s="20"/>
      <c r="G562" s="20"/>
      <c r="H562" s="20"/>
      <c r="I562" s="20"/>
      <c r="R562" s="20"/>
      <c r="S562" s="20"/>
      <c r="T562" s="20"/>
      <c r="U562" s="20"/>
      <c r="V562" s="20"/>
      <c r="W562" s="20"/>
      <c r="AB562" s="9">
        <f t="shared" si="24"/>
        <v>0</v>
      </c>
      <c r="AC562" s="9">
        <f t="shared" si="25"/>
        <v>0</v>
      </c>
    </row>
    <row r="563" spans="1:29" ht="12.75">
      <c r="A563" s="20"/>
      <c r="C563" s="20"/>
      <c r="D563" s="20"/>
      <c r="E563" s="20"/>
      <c r="F563" s="20"/>
      <c r="G563" s="20"/>
      <c r="H563" s="20"/>
      <c r="I563" s="20"/>
      <c r="R563" s="20"/>
      <c r="S563" s="20"/>
      <c r="T563" s="20"/>
      <c r="U563" s="20"/>
      <c r="V563" s="20"/>
      <c r="W563" s="20"/>
      <c r="AB563" s="9">
        <f t="shared" si="24"/>
        <v>0</v>
      </c>
      <c r="AC563" s="9">
        <f t="shared" si="25"/>
        <v>0</v>
      </c>
    </row>
    <row r="564" spans="1:29" ht="12.75">
      <c r="A564" s="20"/>
      <c r="C564" s="20"/>
      <c r="D564" s="20"/>
      <c r="E564" s="20"/>
      <c r="F564" s="20"/>
      <c r="G564" s="20"/>
      <c r="H564" s="20"/>
      <c r="I564" s="20"/>
      <c r="R564" s="20"/>
      <c r="S564" s="20"/>
      <c r="T564" s="20"/>
      <c r="U564" s="20"/>
      <c r="V564" s="20"/>
      <c r="W564" s="20"/>
      <c r="AB564" s="9">
        <f t="shared" si="24"/>
        <v>0</v>
      </c>
      <c r="AC564" s="9">
        <f t="shared" si="25"/>
        <v>0</v>
      </c>
    </row>
    <row r="565" spans="1:29" ht="12.75">
      <c r="A565" s="20"/>
      <c r="C565" s="20"/>
      <c r="D565" s="20"/>
      <c r="E565" s="20"/>
      <c r="F565" s="20"/>
      <c r="G565" s="20"/>
      <c r="H565" s="20"/>
      <c r="I565" s="20"/>
      <c r="R565" s="20"/>
      <c r="S565" s="20"/>
      <c r="T565" s="20"/>
      <c r="U565" s="20"/>
      <c r="V565" s="20"/>
      <c r="W565" s="20"/>
      <c r="AB565" s="9">
        <f t="shared" si="24"/>
        <v>0</v>
      </c>
      <c r="AC565" s="9">
        <f t="shared" si="25"/>
        <v>0</v>
      </c>
    </row>
    <row r="566" spans="1:29" ht="12.75">
      <c r="A566" s="20"/>
      <c r="C566" s="20"/>
      <c r="D566" s="20"/>
      <c r="E566" s="20"/>
      <c r="F566" s="20"/>
      <c r="G566" s="20"/>
      <c r="H566" s="20"/>
      <c r="I566" s="20"/>
      <c r="R566" s="20"/>
      <c r="S566" s="20"/>
      <c r="T566" s="20"/>
      <c r="U566" s="20"/>
      <c r="V566" s="20"/>
      <c r="W566" s="20"/>
      <c r="AB566" s="9">
        <f t="shared" si="24"/>
        <v>0</v>
      </c>
      <c r="AC566" s="9">
        <f t="shared" si="25"/>
        <v>0</v>
      </c>
    </row>
    <row r="567" spans="1:29" ht="12.75">
      <c r="A567" s="20"/>
      <c r="C567" s="20"/>
      <c r="D567" s="20"/>
      <c r="E567" s="20"/>
      <c r="F567" s="20"/>
      <c r="G567" s="20"/>
      <c r="H567" s="20"/>
      <c r="I567" s="20"/>
      <c r="R567" s="20"/>
      <c r="S567" s="20"/>
      <c r="T567" s="20"/>
      <c r="U567" s="20"/>
      <c r="V567" s="20"/>
      <c r="W567" s="20"/>
      <c r="AB567" s="9">
        <f t="shared" si="24"/>
        <v>0</v>
      </c>
      <c r="AC567" s="9">
        <f t="shared" si="25"/>
        <v>0</v>
      </c>
    </row>
    <row r="568" spans="1:29" ht="12.75">
      <c r="A568" s="20"/>
      <c r="C568" s="20"/>
      <c r="D568" s="20"/>
      <c r="E568" s="20"/>
      <c r="F568" s="20"/>
      <c r="G568" s="20"/>
      <c r="H568" s="20"/>
      <c r="I568" s="20"/>
      <c r="R568" s="20"/>
      <c r="S568" s="20"/>
      <c r="T568" s="20"/>
      <c r="U568" s="20"/>
      <c r="V568" s="20"/>
      <c r="W568" s="20"/>
      <c r="AB568" s="9">
        <f t="shared" si="24"/>
        <v>0</v>
      </c>
      <c r="AC568" s="9">
        <f t="shared" si="25"/>
        <v>0</v>
      </c>
    </row>
    <row r="569" spans="1:29" ht="12.75">
      <c r="A569" s="20"/>
      <c r="C569" s="20"/>
      <c r="D569" s="20"/>
      <c r="E569" s="20"/>
      <c r="F569" s="20"/>
      <c r="G569" s="20"/>
      <c r="H569" s="20"/>
      <c r="I569" s="20"/>
      <c r="R569" s="20"/>
      <c r="S569" s="20"/>
      <c r="T569" s="20"/>
      <c r="U569" s="20"/>
      <c r="V569" s="20"/>
      <c r="W569" s="20"/>
      <c r="AB569" s="9">
        <f t="shared" si="24"/>
        <v>0</v>
      </c>
      <c r="AC569" s="9">
        <f t="shared" si="25"/>
        <v>0</v>
      </c>
    </row>
    <row r="570" spans="1:29" ht="12.75">
      <c r="A570" s="20"/>
      <c r="C570" s="20"/>
      <c r="D570" s="20"/>
      <c r="E570" s="20"/>
      <c r="F570" s="20"/>
      <c r="G570" s="20"/>
      <c r="H570" s="20"/>
      <c r="I570" s="20"/>
      <c r="R570" s="20"/>
      <c r="S570" s="20"/>
      <c r="T570" s="20"/>
      <c r="U570" s="20"/>
      <c r="V570" s="20"/>
      <c r="W570" s="20"/>
      <c r="AB570" s="9">
        <f t="shared" si="24"/>
        <v>0</v>
      </c>
      <c r="AC570" s="9">
        <f t="shared" si="25"/>
        <v>0</v>
      </c>
    </row>
    <row r="571" spans="1:29" ht="12.75">
      <c r="A571" s="20"/>
      <c r="C571" s="20"/>
      <c r="D571" s="20"/>
      <c r="E571" s="20"/>
      <c r="F571" s="20"/>
      <c r="G571" s="20"/>
      <c r="H571" s="20"/>
      <c r="I571" s="20"/>
      <c r="R571" s="20"/>
      <c r="S571" s="20"/>
      <c r="T571" s="20"/>
      <c r="U571" s="20"/>
      <c r="V571" s="20"/>
      <c r="W571" s="20"/>
      <c r="AB571" s="9">
        <f t="shared" si="24"/>
        <v>0</v>
      </c>
      <c r="AC571" s="9">
        <f t="shared" si="25"/>
        <v>0</v>
      </c>
    </row>
    <row r="572" spans="1:29" ht="12.75">
      <c r="A572" s="20"/>
      <c r="C572" s="20"/>
      <c r="D572" s="20"/>
      <c r="E572" s="20"/>
      <c r="F572" s="20"/>
      <c r="G572" s="20"/>
      <c r="H572" s="20"/>
      <c r="I572" s="20"/>
      <c r="R572" s="20"/>
      <c r="S572" s="20"/>
      <c r="T572" s="20"/>
      <c r="U572" s="20"/>
      <c r="V572" s="20"/>
      <c r="W572" s="20"/>
      <c r="AB572" s="9">
        <f t="shared" si="24"/>
        <v>0</v>
      </c>
      <c r="AC572" s="9">
        <f t="shared" si="25"/>
        <v>0</v>
      </c>
    </row>
    <row r="573" spans="1:29" ht="12.75">
      <c r="A573" s="20"/>
      <c r="C573" s="20"/>
      <c r="D573" s="20"/>
      <c r="E573" s="20"/>
      <c r="F573" s="20"/>
      <c r="G573" s="20"/>
      <c r="H573" s="20"/>
      <c r="I573" s="20"/>
      <c r="R573" s="20"/>
      <c r="S573" s="20"/>
      <c r="T573" s="20"/>
      <c r="U573" s="20"/>
      <c r="V573" s="20"/>
      <c r="W573" s="20"/>
      <c r="AB573" s="9">
        <f t="shared" si="24"/>
        <v>0</v>
      </c>
      <c r="AC573" s="9">
        <f t="shared" si="25"/>
        <v>0</v>
      </c>
    </row>
    <row r="574" spans="1:29" ht="12.75">
      <c r="A574" s="20"/>
      <c r="C574" s="20"/>
      <c r="D574" s="20"/>
      <c r="E574" s="20"/>
      <c r="F574" s="20"/>
      <c r="G574" s="20"/>
      <c r="H574" s="20"/>
      <c r="I574" s="20"/>
      <c r="R574" s="20"/>
      <c r="S574" s="20"/>
      <c r="T574" s="20"/>
      <c r="U574" s="20"/>
      <c r="V574" s="20"/>
      <c r="W574" s="20"/>
      <c r="AB574" s="9">
        <f t="shared" si="24"/>
        <v>0</v>
      </c>
      <c r="AC574" s="9">
        <f t="shared" si="25"/>
        <v>0</v>
      </c>
    </row>
    <row r="575" spans="1:29" ht="12.75">
      <c r="A575" s="20"/>
      <c r="C575" s="20"/>
      <c r="D575" s="20"/>
      <c r="E575" s="20"/>
      <c r="F575" s="20"/>
      <c r="G575" s="20"/>
      <c r="H575" s="20"/>
      <c r="I575" s="20"/>
      <c r="R575" s="20"/>
      <c r="S575" s="20"/>
      <c r="T575" s="20"/>
      <c r="U575" s="20"/>
      <c r="V575" s="20"/>
      <c r="W575" s="20"/>
      <c r="AB575" s="9">
        <f t="shared" si="24"/>
        <v>0</v>
      </c>
      <c r="AC575" s="9">
        <f t="shared" si="25"/>
        <v>0</v>
      </c>
    </row>
    <row r="576" spans="1:29" ht="12.75">
      <c r="A576" s="20"/>
      <c r="C576" s="20"/>
      <c r="D576" s="20"/>
      <c r="E576" s="20"/>
      <c r="F576" s="20"/>
      <c r="G576" s="20"/>
      <c r="H576" s="20"/>
      <c r="I576" s="20"/>
      <c r="R576" s="20"/>
      <c r="S576" s="20"/>
      <c r="T576" s="20"/>
      <c r="U576" s="20"/>
      <c r="V576" s="20"/>
      <c r="W576" s="20"/>
      <c r="AB576" s="9">
        <f t="shared" si="24"/>
        <v>0</v>
      </c>
      <c r="AC576" s="9">
        <f t="shared" si="25"/>
        <v>0</v>
      </c>
    </row>
    <row r="577" spans="1:29" ht="12.75">
      <c r="A577" s="20"/>
      <c r="C577" s="20"/>
      <c r="D577" s="20"/>
      <c r="E577" s="20"/>
      <c r="F577" s="20"/>
      <c r="G577" s="20"/>
      <c r="H577" s="20"/>
      <c r="I577" s="20"/>
      <c r="R577" s="20"/>
      <c r="S577" s="20"/>
      <c r="T577" s="20"/>
      <c r="U577" s="20"/>
      <c r="V577" s="20"/>
      <c r="W577" s="20"/>
      <c r="AB577" s="9">
        <f t="shared" si="24"/>
        <v>0</v>
      </c>
      <c r="AC577" s="9">
        <f t="shared" si="25"/>
        <v>0</v>
      </c>
    </row>
    <row r="578" spans="1:29" ht="12.75">
      <c r="A578" s="20"/>
      <c r="C578" s="20"/>
      <c r="D578" s="20"/>
      <c r="E578" s="20"/>
      <c r="F578" s="20"/>
      <c r="G578" s="20"/>
      <c r="H578" s="20"/>
      <c r="I578" s="20"/>
      <c r="R578" s="20"/>
      <c r="S578" s="20"/>
      <c r="T578" s="20"/>
      <c r="U578" s="20"/>
      <c r="V578" s="20"/>
      <c r="W578" s="20"/>
      <c r="AB578" s="9">
        <f t="shared" si="24"/>
        <v>0</v>
      </c>
      <c r="AC578" s="9">
        <f t="shared" si="25"/>
        <v>0</v>
      </c>
    </row>
    <row r="579" spans="1:29" ht="12.75">
      <c r="A579" s="20"/>
      <c r="C579" s="20"/>
      <c r="D579" s="20"/>
      <c r="E579" s="20"/>
      <c r="F579" s="20"/>
      <c r="G579" s="20"/>
      <c r="H579" s="20"/>
      <c r="I579" s="20"/>
      <c r="R579" s="20"/>
      <c r="S579" s="20"/>
      <c r="T579" s="20"/>
      <c r="U579" s="20"/>
      <c r="V579" s="20"/>
      <c r="W579" s="20"/>
      <c r="AB579" s="9">
        <f t="shared" si="24"/>
        <v>0</v>
      </c>
      <c r="AC579" s="9">
        <f t="shared" si="25"/>
        <v>0</v>
      </c>
    </row>
    <row r="580" spans="1:29" ht="12.75">
      <c r="A580" s="20"/>
      <c r="C580" s="20"/>
      <c r="D580" s="20"/>
      <c r="E580" s="20"/>
      <c r="F580" s="20"/>
      <c r="G580" s="20"/>
      <c r="H580" s="20"/>
      <c r="I580" s="20"/>
      <c r="R580" s="20"/>
      <c r="S580" s="20"/>
      <c r="T580" s="20"/>
      <c r="U580" s="20"/>
      <c r="V580" s="20"/>
      <c r="W580" s="20"/>
      <c r="AB580" s="9">
        <f t="shared" si="24"/>
        <v>0</v>
      </c>
      <c r="AC580" s="9">
        <f t="shared" si="25"/>
        <v>0</v>
      </c>
    </row>
    <row r="581" spans="1:29" ht="12.75">
      <c r="A581" s="20"/>
      <c r="C581" s="20"/>
      <c r="D581" s="20"/>
      <c r="E581" s="20"/>
      <c r="F581" s="20"/>
      <c r="G581" s="20"/>
      <c r="H581" s="20"/>
      <c r="I581" s="20"/>
      <c r="R581" s="20"/>
      <c r="S581" s="20"/>
      <c r="T581" s="20"/>
      <c r="U581" s="20"/>
      <c r="V581" s="20"/>
      <c r="W581" s="20"/>
      <c r="AB581" s="9">
        <f t="shared" si="24"/>
        <v>0</v>
      </c>
      <c r="AC581" s="9">
        <f t="shared" si="25"/>
        <v>0</v>
      </c>
    </row>
    <row r="582" spans="1:29" ht="12.75">
      <c r="A582" s="20"/>
      <c r="C582" s="20"/>
      <c r="D582" s="20"/>
      <c r="E582" s="20"/>
      <c r="F582" s="20"/>
      <c r="G582" s="20"/>
      <c r="H582" s="20"/>
      <c r="I582" s="20"/>
      <c r="R582" s="20"/>
      <c r="S582" s="20"/>
      <c r="T582" s="20"/>
      <c r="U582" s="20"/>
      <c r="V582" s="20"/>
      <c r="W582" s="20"/>
      <c r="AB582" s="9">
        <f t="shared" si="24"/>
        <v>0</v>
      </c>
      <c r="AC582" s="9">
        <f t="shared" si="25"/>
        <v>0</v>
      </c>
    </row>
    <row r="583" spans="1:29" ht="12.75">
      <c r="A583" s="20"/>
      <c r="C583" s="20"/>
      <c r="D583" s="20"/>
      <c r="E583" s="20"/>
      <c r="F583" s="20"/>
      <c r="G583" s="20"/>
      <c r="H583" s="20"/>
      <c r="I583" s="20"/>
      <c r="R583" s="20"/>
      <c r="S583" s="20"/>
      <c r="T583" s="20"/>
      <c r="U583" s="20"/>
      <c r="V583" s="20"/>
      <c r="W583" s="20"/>
      <c r="AB583" s="9">
        <f t="shared" si="24"/>
        <v>0</v>
      </c>
      <c r="AC583" s="9">
        <f t="shared" si="25"/>
        <v>0</v>
      </c>
    </row>
    <row r="584" spans="1:29" ht="12.75">
      <c r="A584" s="20"/>
      <c r="C584" s="20"/>
      <c r="D584" s="20"/>
      <c r="E584" s="20"/>
      <c r="F584" s="20"/>
      <c r="G584" s="20"/>
      <c r="H584" s="20"/>
      <c r="I584" s="20"/>
      <c r="R584" s="20"/>
      <c r="S584" s="20"/>
      <c r="T584" s="20"/>
      <c r="U584" s="20"/>
      <c r="V584" s="20"/>
      <c r="W584" s="20"/>
      <c r="AB584" s="9">
        <f t="shared" si="24"/>
        <v>0</v>
      </c>
      <c r="AC584" s="9">
        <f t="shared" si="25"/>
        <v>0</v>
      </c>
    </row>
    <row r="585" spans="1:29" ht="12.75">
      <c r="A585" s="20"/>
      <c r="C585" s="20"/>
      <c r="D585" s="20"/>
      <c r="E585" s="20"/>
      <c r="F585" s="20"/>
      <c r="G585" s="20"/>
      <c r="H585" s="20"/>
      <c r="I585" s="20"/>
      <c r="R585" s="20"/>
      <c r="S585" s="20"/>
      <c r="T585" s="20"/>
      <c r="U585" s="20"/>
      <c r="V585" s="20"/>
      <c r="W585" s="20"/>
      <c r="AB585" s="9">
        <f t="shared" si="24"/>
        <v>0</v>
      </c>
      <c r="AC585" s="9">
        <f t="shared" si="25"/>
        <v>0</v>
      </c>
    </row>
    <row r="586" spans="1:29" ht="12.75">
      <c r="A586" s="20"/>
      <c r="C586" s="20"/>
      <c r="D586" s="20"/>
      <c r="E586" s="20"/>
      <c r="F586" s="20"/>
      <c r="G586" s="20"/>
      <c r="H586" s="20"/>
      <c r="I586" s="20"/>
      <c r="R586" s="20"/>
      <c r="S586" s="20"/>
      <c r="T586" s="20"/>
      <c r="U586" s="20"/>
      <c r="V586" s="20"/>
      <c r="W586" s="20"/>
      <c r="AB586" s="9">
        <f t="shared" si="24"/>
        <v>0</v>
      </c>
      <c r="AC586" s="9">
        <f t="shared" si="25"/>
        <v>0</v>
      </c>
    </row>
    <row r="587" spans="1:29" ht="12.75">
      <c r="A587" s="20"/>
      <c r="C587" s="20"/>
      <c r="D587" s="20"/>
      <c r="E587" s="20"/>
      <c r="F587" s="20"/>
      <c r="G587" s="20"/>
      <c r="H587" s="20"/>
      <c r="I587" s="20"/>
      <c r="R587" s="20"/>
      <c r="S587" s="20"/>
      <c r="T587" s="20"/>
      <c r="U587" s="20"/>
      <c r="V587" s="20"/>
      <c r="W587" s="20"/>
      <c r="AB587" s="9">
        <f t="shared" si="24"/>
        <v>0</v>
      </c>
      <c r="AC587" s="9">
        <f t="shared" si="25"/>
        <v>0</v>
      </c>
    </row>
    <row r="588" spans="1:29" ht="12.75">
      <c r="A588" s="20"/>
      <c r="C588" s="20"/>
      <c r="D588" s="20"/>
      <c r="E588" s="20"/>
      <c r="F588" s="20"/>
      <c r="G588" s="20"/>
      <c r="H588" s="20"/>
      <c r="I588" s="20"/>
      <c r="R588" s="20"/>
      <c r="S588" s="20"/>
      <c r="T588" s="20"/>
      <c r="U588" s="20"/>
      <c r="V588" s="20"/>
      <c r="W588" s="20"/>
      <c r="AB588" s="9">
        <f t="shared" si="24"/>
        <v>0</v>
      </c>
      <c r="AC588" s="9">
        <f t="shared" si="25"/>
        <v>0</v>
      </c>
    </row>
    <row r="589" spans="1:29" ht="12.75">
      <c r="A589" s="20"/>
      <c r="C589" s="20"/>
      <c r="D589" s="20"/>
      <c r="E589" s="20"/>
      <c r="F589" s="20"/>
      <c r="G589" s="20"/>
      <c r="H589" s="20"/>
      <c r="I589" s="20"/>
      <c r="R589" s="20"/>
      <c r="S589" s="20"/>
      <c r="T589" s="20"/>
      <c r="U589" s="20"/>
      <c r="V589" s="20"/>
      <c r="W589" s="20"/>
      <c r="AB589" s="9">
        <f t="shared" si="24"/>
        <v>0</v>
      </c>
      <c r="AC589" s="9">
        <f t="shared" si="25"/>
        <v>0</v>
      </c>
    </row>
    <row r="590" spans="1:29" ht="12.75">
      <c r="A590" s="20"/>
      <c r="C590" s="20"/>
      <c r="D590" s="20"/>
      <c r="E590" s="20"/>
      <c r="F590" s="20"/>
      <c r="G590" s="20"/>
      <c r="H590" s="20"/>
      <c r="I590" s="20"/>
      <c r="R590" s="20"/>
      <c r="S590" s="20"/>
      <c r="T590" s="20"/>
      <c r="U590" s="20"/>
      <c r="V590" s="20"/>
      <c r="W590" s="20"/>
      <c r="AB590" s="9">
        <f t="shared" si="24"/>
        <v>0</v>
      </c>
      <c r="AC590" s="9">
        <f t="shared" si="25"/>
        <v>0</v>
      </c>
    </row>
    <row r="591" spans="1:29" ht="12.75">
      <c r="A591" s="20"/>
      <c r="C591" s="20"/>
      <c r="D591" s="20"/>
      <c r="E591" s="20"/>
      <c r="F591" s="20"/>
      <c r="G591" s="20"/>
      <c r="H591" s="20"/>
      <c r="I591" s="20"/>
      <c r="R591" s="20"/>
      <c r="S591" s="20"/>
      <c r="T591" s="20"/>
      <c r="U591" s="20"/>
      <c r="V591" s="20"/>
      <c r="W591" s="20"/>
      <c r="AB591" s="9">
        <f t="shared" si="24"/>
        <v>0</v>
      </c>
      <c r="AC591" s="9">
        <f t="shared" si="25"/>
        <v>0</v>
      </c>
    </row>
    <row r="592" spans="1:29" ht="12.75">
      <c r="A592" s="20"/>
      <c r="C592" s="20"/>
      <c r="D592" s="20"/>
      <c r="E592" s="20"/>
      <c r="F592" s="20"/>
      <c r="G592" s="20"/>
      <c r="H592" s="20"/>
      <c r="I592" s="20"/>
      <c r="R592" s="20"/>
      <c r="S592" s="20"/>
      <c r="T592" s="20"/>
      <c r="U592" s="20"/>
      <c r="V592" s="20"/>
      <c r="W592" s="20"/>
      <c r="AB592" s="9">
        <f t="shared" si="24"/>
        <v>0</v>
      </c>
      <c r="AC592" s="9">
        <f t="shared" si="25"/>
        <v>0</v>
      </c>
    </row>
    <row r="593" spans="1:29" ht="12.75">
      <c r="A593" s="20"/>
      <c r="C593" s="20"/>
      <c r="D593" s="20"/>
      <c r="E593" s="20"/>
      <c r="F593" s="20"/>
      <c r="G593" s="20"/>
      <c r="H593" s="20"/>
      <c r="I593" s="20"/>
      <c r="R593" s="20"/>
      <c r="S593" s="20"/>
      <c r="T593" s="20"/>
      <c r="U593" s="20"/>
      <c r="V593" s="20"/>
      <c r="W593" s="20"/>
      <c r="AB593" s="9">
        <f t="shared" si="24"/>
        <v>0</v>
      </c>
      <c r="AC593" s="9">
        <f t="shared" si="25"/>
        <v>0</v>
      </c>
    </row>
    <row r="594" spans="1:29" ht="12.75">
      <c r="A594" s="20"/>
      <c r="C594" s="20"/>
      <c r="D594" s="20"/>
      <c r="E594" s="20"/>
      <c r="F594" s="20"/>
      <c r="G594" s="20"/>
      <c r="H594" s="20"/>
      <c r="I594" s="20"/>
      <c r="R594" s="20"/>
      <c r="S594" s="20"/>
      <c r="T594" s="20"/>
      <c r="U594" s="20"/>
      <c r="V594" s="20"/>
      <c r="W594" s="20"/>
      <c r="AB594" s="9">
        <f t="shared" si="24"/>
        <v>0</v>
      </c>
      <c r="AC594" s="9">
        <f t="shared" si="25"/>
        <v>0</v>
      </c>
    </row>
    <row r="595" spans="1:29" ht="12.75">
      <c r="A595" s="20"/>
      <c r="C595" s="20"/>
      <c r="D595" s="20"/>
      <c r="E595" s="20"/>
      <c r="F595" s="20"/>
      <c r="G595" s="20"/>
      <c r="H595" s="20"/>
      <c r="I595" s="20"/>
      <c r="R595" s="20"/>
      <c r="S595" s="20"/>
      <c r="T595" s="20"/>
      <c r="U595" s="20"/>
      <c r="V595" s="20"/>
      <c r="W595" s="20"/>
      <c r="AB595" s="9">
        <f t="shared" si="24"/>
        <v>0</v>
      </c>
      <c r="AC595" s="9">
        <f t="shared" si="25"/>
        <v>0</v>
      </c>
    </row>
    <row r="596" spans="1:29" ht="12.75">
      <c r="A596" s="20"/>
      <c r="C596" s="20"/>
      <c r="D596" s="20"/>
      <c r="E596" s="20"/>
      <c r="F596" s="20"/>
      <c r="G596" s="20"/>
      <c r="H596" s="20"/>
      <c r="I596" s="20"/>
      <c r="R596" s="20"/>
      <c r="S596" s="20"/>
      <c r="T596" s="20"/>
      <c r="U596" s="20"/>
      <c r="V596" s="20"/>
      <c r="W596" s="20"/>
      <c r="AB596" s="9">
        <f t="shared" si="24"/>
        <v>0</v>
      </c>
      <c r="AC596" s="9">
        <f t="shared" si="25"/>
        <v>0</v>
      </c>
    </row>
    <row r="597" spans="1:29" ht="12.75">
      <c r="A597" s="20"/>
      <c r="C597" s="20"/>
      <c r="D597" s="20"/>
      <c r="E597" s="20"/>
      <c r="F597" s="20"/>
      <c r="G597" s="20"/>
      <c r="H597" s="20"/>
      <c r="I597" s="20"/>
      <c r="R597" s="20"/>
      <c r="S597" s="20"/>
      <c r="T597" s="20"/>
      <c r="U597" s="20"/>
      <c r="V597" s="20"/>
      <c r="W597" s="20"/>
      <c r="AB597" s="9">
        <f t="shared" si="24"/>
        <v>0</v>
      </c>
      <c r="AC597" s="9">
        <f t="shared" si="25"/>
        <v>0</v>
      </c>
    </row>
    <row r="598" spans="1:29" ht="12.75">
      <c r="A598" s="20"/>
      <c r="C598" s="20"/>
      <c r="D598" s="20"/>
      <c r="E598" s="20"/>
      <c r="F598" s="20"/>
      <c r="G598" s="20"/>
      <c r="H598" s="20"/>
      <c r="I598" s="20"/>
      <c r="R598" s="20"/>
      <c r="S598" s="20"/>
      <c r="T598" s="20"/>
      <c r="U598" s="20"/>
      <c r="V598" s="20"/>
      <c r="W598" s="20"/>
      <c r="AB598" s="9">
        <f t="shared" si="24"/>
        <v>0</v>
      </c>
      <c r="AC598" s="9">
        <f t="shared" si="25"/>
        <v>0</v>
      </c>
    </row>
    <row r="599" spans="1:29" ht="12.75">
      <c r="A599" s="20"/>
      <c r="C599" s="20"/>
      <c r="D599" s="20"/>
      <c r="E599" s="20"/>
      <c r="F599" s="20"/>
      <c r="G599" s="20"/>
      <c r="H599" s="20"/>
      <c r="I599" s="20"/>
      <c r="R599" s="20"/>
      <c r="S599" s="20"/>
      <c r="T599" s="20"/>
      <c r="U599" s="20"/>
      <c r="V599" s="20"/>
      <c r="W599" s="20"/>
      <c r="AB599" s="9">
        <f t="shared" si="24"/>
        <v>0</v>
      </c>
      <c r="AC599" s="9">
        <f t="shared" si="25"/>
        <v>0</v>
      </c>
    </row>
    <row r="600" spans="1:29" ht="12.75">
      <c r="A600" s="20"/>
      <c r="C600" s="20"/>
      <c r="D600" s="20"/>
      <c r="E600" s="20"/>
      <c r="F600" s="20"/>
      <c r="G600" s="20"/>
      <c r="H600" s="20"/>
      <c r="I600" s="20"/>
      <c r="R600" s="20"/>
      <c r="S600" s="20"/>
      <c r="T600" s="20"/>
      <c r="U600" s="20"/>
      <c r="V600" s="20"/>
      <c r="W600" s="20"/>
      <c r="AB600" s="9">
        <f t="shared" si="24"/>
        <v>0</v>
      </c>
      <c r="AC600" s="9">
        <f t="shared" si="25"/>
        <v>0</v>
      </c>
    </row>
    <row r="601" spans="1:29" ht="12.75">
      <c r="A601" s="20"/>
      <c r="C601" s="20"/>
      <c r="D601" s="20"/>
      <c r="E601" s="20"/>
      <c r="F601" s="20"/>
      <c r="G601" s="20"/>
      <c r="H601" s="20"/>
      <c r="I601" s="20"/>
      <c r="R601" s="20"/>
      <c r="S601" s="20"/>
      <c r="T601" s="20"/>
      <c r="U601" s="20"/>
      <c r="V601" s="20"/>
      <c r="W601" s="20"/>
      <c r="AB601" s="9">
        <f t="shared" si="24"/>
        <v>0</v>
      </c>
      <c r="AC601" s="9">
        <f t="shared" si="25"/>
        <v>0</v>
      </c>
    </row>
    <row r="602" spans="1:29" ht="12.75">
      <c r="A602" s="20"/>
      <c r="C602" s="20"/>
      <c r="D602" s="20"/>
      <c r="E602" s="20"/>
      <c r="F602" s="20"/>
      <c r="G602" s="20"/>
      <c r="H602" s="20"/>
      <c r="I602" s="20"/>
      <c r="R602" s="20"/>
      <c r="S602" s="20"/>
      <c r="T602" s="20"/>
      <c r="U602" s="20"/>
      <c r="V602" s="20"/>
      <c r="W602" s="20"/>
      <c r="AB602" s="9">
        <f t="shared" si="24"/>
        <v>0</v>
      </c>
      <c r="AC602" s="9">
        <f t="shared" si="25"/>
        <v>0</v>
      </c>
    </row>
    <row r="603" spans="1:29" ht="12.75">
      <c r="A603" s="20"/>
      <c r="C603" s="20"/>
      <c r="D603" s="20"/>
      <c r="E603" s="20"/>
      <c r="F603" s="20"/>
      <c r="G603" s="20"/>
      <c r="H603" s="20"/>
      <c r="I603" s="20"/>
      <c r="R603" s="20"/>
      <c r="S603" s="20"/>
      <c r="T603" s="20"/>
      <c r="U603" s="20"/>
      <c r="V603" s="20"/>
      <c r="W603" s="20"/>
      <c r="AB603" s="9">
        <f t="shared" si="24"/>
        <v>0</v>
      </c>
      <c r="AC603" s="9">
        <f t="shared" si="25"/>
        <v>0</v>
      </c>
    </row>
    <row r="604" spans="1:29" ht="12.75">
      <c r="A604" s="20"/>
      <c r="C604" s="20"/>
      <c r="D604" s="20"/>
      <c r="E604" s="20"/>
      <c r="F604" s="20"/>
      <c r="G604" s="20"/>
      <c r="H604" s="20"/>
      <c r="I604" s="20"/>
      <c r="R604" s="20"/>
      <c r="S604" s="20"/>
      <c r="T604" s="20"/>
      <c r="U604" s="20"/>
      <c r="V604" s="20"/>
      <c r="W604" s="20"/>
      <c r="AB604" s="9">
        <f t="shared" si="24"/>
        <v>0</v>
      </c>
      <c r="AC604" s="9">
        <f t="shared" si="25"/>
        <v>0</v>
      </c>
    </row>
    <row r="605" spans="1:29" ht="12.75">
      <c r="A605" s="20"/>
      <c r="C605" s="20"/>
      <c r="D605" s="20"/>
      <c r="E605" s="20"/>
      <c r="F605" s="20"/>
      <c r="G605" s="20"/>
      <c r="H605" s="20"/>
      <c r="I605" s="20"/>
      <c r="R605" s="20"/>
      <c r="S605" s="20"/>
      <c r="T605" s="20"/>
      <c r="U605" s="20"/>
      <c r="V605" s="20"/>
      <c r="W605" s="20"/>
      <c r="AB605" s="9">
        <f t="shared" si="24"/>
        <v>0</v>
      </c>
      <c r="AC605" s="9">
        <f t="shared" si="25"/>
        <v>0</v>
      </c>
    </row>
    <row r="606" spans="1:29" ht="12.75">
      <c r="A606" s="20"/>
      <c r="C606" s="20"/>
      <c r="D606" s="20"/>
      <c r="E606" s="20"/>
      <c r="F606" s="20"/>
      <c r="G606" s="20"/>
      <c r="H606" s="20"/>
      <c r="I606" s="20"/>
      <c r="R606" s="20"/>
      <c r="S606" s="20"/>
      <c r="T606" s="20"/>
      <c r="U606" s="20"/>
      <c r="V606" s="20"/>
      <c r="W606" s="20"/>
      <c r="AB606" s="9">
        <f t="shared" si="24"/>
        <v>0</v>
      </c>
      <c r="AC606" s="9">
        <f t="shared" si="25"/>
        <v>0</v>
      </c>
    </row>
    <row r="607" spans="1:29" ht="12.75">
      <c r="A607" s="20"/>
      <c r="C607" s="20"/>
      <c r="D607" s="20"/>
      <c r="E607" s="20"/>
      <c r="F607" s="20"/>
      <c r="G607" s="20"/>
      <c r="H607" s="20"/>
      <c r="I607" s="20"/>
      <c r="R607" s="20"/>
      <c r="S607" s="20"/>
      <c r="T607" s="20"/>
      <c r="U607" s="20"/>
      <c r="V607" s="20"/>
      <c r="W607" s="20"/>
      <c r="AB607" s="9">
        <f t="shared" si="24"/>
        <v>0</v>
      </c>
      <c r="AC607" s="9">
        <f t="shared" si="25"/>
        <v>0</v>
      </c>
    </row>
    <row r="608" spans="1:29" ht="12.75">
      <c r="A608" s="20"/>
      <c r="C608" s="20"/>
      <c r="D608" s="20"/>
      <c r="E608" s="20"/>
      <c r="F608" s="20"/>
      <c r="G608" s="20"/>
      <c r="H608" s="20"/>
      <c r="I608" s="20"/>
      <c r="R608" s="20"/>
      <c r="S608" s="20"/>
      <c r="T608" s="20"/>
      <c r="U608" s="20"/>
      <c r="V608" s="20"/>
      <c r="W608" s="20"/>
      <c r="AB608" s="9">
        <f t="shared" si="24"/>
        <v>0</v>
      </c>
      <c r="AC608" s="9">
        <f t="shared" si="25"/>
        <v>0</v>
      </c>
    </row>
    <row r="609" spans="1:29" ht="12.75">
      <c r="A609" s="20"/>
      <c r="C609" s="20"/>
      <c r="D609" s="20"/>
      <c r="E609" s="20"/>
      <c r="F609" s="20"/>
      <c r="G609" s="20"/>
      <c r="H609" s="20"/>
      <c r="I609" s="20"/>
      <c r="R609" s="20"/>
      <c r="S609" s="20"/>
      <c r="T609" s="20"/>
      <c r="U609" s="20"/>
      <c r="V609" s="20"/>
      <c r="W609" s="20"/>
      <c r="AB609" s="9">
        <f t="shared" si="24"/>
        <v>0</v>
      </c>
      <c r="AC609" s="9">
        <f t="shared" si="25"/>
        <v>0</v>
      </c>
    </row>
    <row r="610" spans="1:29" ht="12.75">
      <c r="A610" s="20"/>
      <c r="C610" s="20"/>
      <c r="D610" s="20"/>
      <c r="E610" s="20"/>
      <c r="F610" s="20"/>
      <c r="G610" s="20"/>
      <c r="H610" s="20"/>
      <c r="I610" s="20"/>
      <c r="R610" s="20"/>
      <c r="S610" s="20"/>
      <c r="T610" s="20"/>
      <c r="U610" s="20"/>
      <c r="V610" s="20"/>
      <c r="W610" s="20"/>
      <c r="AB610" s="9">
        <f t="shared" si="24"/>
        <v>0</v>
      </c>
      <c r="AC610" s="9">
        <f t="shared" si="25"/>
        <v>0</v>
      </c>
    </row>
    <row r="611" spans="1:29" ht="12.75">
      <c r="A611" s="20"/>
      <c r="C611" s="20"/>
      <c r="D611" s="20"/>
      <c r="E611" s="20"/>
      <c r="F611" s="20"/>
      <c r="G611" s="20"/>
      <c r="H611" s="20"/>
      <c r="I611" s="20"/>
      <c r="R611" s="20"/>
      <c r="S611" s="20"/>
      <c r="T611" s="20"/>
      <c r="U611" s="20"/>
      <c r="V611" s="20"/>
      <c r="W611" s="20"/>
      <c r="AB611" s="9">
        <f t="shared" si="24"/>
        <v>0</v>
      </c>
      <c r="AC611" s="9">
        <f t="shared" si="25"/>
        <v>0</v>
      </c>
    </row>
    <row r="612" spans="1:29" ht="12.75">
      <c r="A612" s="20"/>
      <c r="C612" s="20"/>
      <c r="D612" s="20"/>
      <c r="E612" s="20"/>
      <c r="F612" s="20"/>
      <c r="G612" s="20"/>
      <c r="H612" s="20"/>
      <c r="I612" s="20"/>
      <c r="R612" s="20"/>
      <c r="S612" s="20"/>
      <c r="T612" s="20"/>
      <c r="U612" s="20"/>
      <c r="V612" s="20"/>
      <c r="W612" s="20"/>
      <c r="AB612" s="9">
        <f aca="true" t="shared" si="26" ref="AB612:AB675">COUNTIF(F612:AA612,"&lt;6")</f>
        <v>0</v>
      </c>
      <c r="AC612" s="9">
        <f aca="true" t="shared" si="27" ref="AC612:AC675">COUNTIF(F612:AA612,"&lt;11")</f>
        <v>0</v>
      </c>
    </row>
    <row r="613" spans="1:29" ht="12.75">
      <c r="A613" s="20"/>
      <c r="C613" s="20"/>
      <c r="D613" s="20"/>
      <c r="E613" s="20"/>
      <c r="F613" s="20"/>
      <c r="G613" s="20"/>
      <c r="H613" s="20"/>
      <c r="I613" s="20"/>
      <c r="R613" s="20"/>
      <c r="S613" s="20"/>
      <c r="T613" s="20"/>
      <c r="U613" s="20"/>
      <c r="V613" s="20"/>
      <c r="W613" s="20"/>
      <c r="AB613" s="9">
        <f t="shared" si="26"/>
        <v>0</v>
      </c>
      <c r="AC613" s="9">
        <f t="shared" si="27"/>
        <v>0</v>
      </c>
    </row>
    <row r="614" spans="1:29" ht="12.75">
      <c r="A614" s="20"/>
      <c r="C614" s="20"/>
      <c r="D614" s="20"/>
      <c r="E614" s="20"/>
      <c r="F614" s="20"/>
      <c r="G614" s="20"/>
      <c r="H614" s="20"/>
      <c r="I614" s="20"/>
      <c r="R614" s="20"/>
      <c r="S614" s="20"/>
      <c r="T614" s="20"/>
      <c r="U614" s="20"/>
      <c r="V614" s="20"/>
      <c r="W614" s="20"/>
      <c r="AB614" s="9">
        <f t="shared" si="26"/>
        <v>0</v>
      </c>
      <c r="AC614" s="9">
        <f t="shared" si="27"/>
        <v>0</v>
      </c>
    </row>
    <row r="615" spans="1:29" ht="12.75">
      <c r="A615" s="20"/>
      <c r="C615" s="20"/>
      <c r="D615" s="20"/>
      <c r="E615" s="20"/>
      <c r="F615" s="20"/>
      <c r="G615" s="20"/>
      <c r="H615" s="20"/>
      <c r="I615" s="20"/>
      <c r="R615" s="20"/>
      <c r="S615" s="20"/>
      <c r="T615" s="20"/>
      <c r="U615" s="20"/>
      <c r="V615" s="20"/>
      <c r="W615" s="20"/>
      <c r="AB615" s="9">
        <f t="shared" si="26"/>
        <v>0</v>
      </c>
      <c r="AC615" s="9">
        <f t="shared" si="27"/>
        <v>0</v>
      </c>
    </row>
    <row r="616" spans="1:29" ht="12.75">
      <c r="A616" s="20"/>
      <c r="C616" s="20"/>
      <c r="D616" s="20"/>
      <c r="E616" s="20"/>
      <c r="F616" s="20"/>
      <c r="G616" s="20"/>
      <c r="H616" s="20"/>
      <c r="I616" s="20"/>
      <c r="R616" s="20"/>
      <c r="S616" s="20"/>
      <c r="T616" s="20"/>
      <c r="U616" s="20"/>
      <c r="V616" s="20"/>
      <c r="W616" s="20"/>
      <c r="AB616" s="9">
        <f t="shared" si="26"/>
        <v>0</v>
      </c>
      <c r="AC616" s="9">
        <f t="shared" si="27"/>
        <v>0</v>
      </c>
    </row>
    <row r="617" spans="1:29" ht="12.75">
      <c r="A617" s="20"/>
      <c r="C617" s="20"/>
      <c r="D617" s="20"/>
      <c r="E617" s="20"/>
      <c r="F617" s="20"/>
      <c r="G617" s="20"/>
      <c r="H617" s="20"/>
      <c r="I617" s="20"/>
      <c r="R617" s="20"/>
      <c r="S617" s="20"/>
      <c r="T617" s="20"/>
      <c r="U617" s="20"/>
      <c r="V617" s="20"/>
      <c r="W617" s="20"/>
      <c r="AB617" s="9">
        <f t="shared" si="26"/>
        <v>0</v>
      </c>
      <c r="AC617" s="9">
        <f t="shared" si="27"/>
        <v>0</v>
      </c>
    </row>
    <row r="618" spans="1:29" ht="12.75">
      <c r="A618" s="20"/>
      <c r="C618" s="20"/>
      <c r="D618" s="20"/>
      <c r="E618" s="20"/>
      <c r="F618" s="20"/>
      <c r="G618" s="20"/>
      <c r="H618" s="20"/>
      <c r="I618" s="20"/>
      <c r="R618" s="20"/>
      <c r="S618" s="20"/>
      <c r="T618" s="20"/>
      <c r="U618" s="20"/>
      <c r="V618" s="20"/>
      <c r="W618" s="20"/>
      <c r="AB618" s="9">
        <f t="shared" si="26"/>
        <v>0</v>
      </c>
      <c r="AC618" s="9">
        <f t="shared" si="27"/>
        <v>0</v>
      </c>
    </row>
    <row r="619" spans="1:29" ht="12.75">
      <c r="A619" s="20"/>
      <c r="C619" s="20"/>
      <c r="D619" s="20"/>
      <c r="E619" s="20"/>
      <c r="F619" s="20"/>
      <c r="G619" s="20"/>
      <c r="H619" s="20"/>
      <c r="I619" s="20"/>
      <c r="R619" s="20"/>
      <c r="S619" s="20"/>
      <c r="T619" s="20"/>
      <c r="U619" s="20"/>
      <c r="V619" s="20"/>
      <c r="W619" s="20"/>
      <c r="AB619" s="9">
        <f t="shared" si="26"/>
        <v>0</v>
      </c>
      <c r="AC619" s="9">
        <f t="shared" si="27"/>
        <v>0</v>
      </c>
    </row>
    <row r="620" spans="1:29" ht="12.75">
      <c r="A620" s="20"/>
      <c r="C620" s="20"/>
      <c r="D620" s="20"/>
      <c r="E620" s="20"/>
      <c r="F620" s="20"/>
      <c r="G620" s="20"/>
      <c r="H620" s="20"/>
      <c r="I620" s="20"/>
      <c r="R620" s="20"/>
      <c r="S620" s="20"/>
      <c r="T620" s="20"/>
      <c r="U620" s="20"/>
      <c r="V620" s="20"/>
      <c r="W620" s="20"/>
      <c r="AB620" s="9">
        <f t="shared" si="26"/>
        <v>0</v>
      </c>
      <c r="AC620" s="9">
        <f t="shared" si="27"/>
        <v>0</v>
      </c>
    </row>
    <row r="621" spans="1:29" ht="12.75">
      <c r="A621" s="20"/>
      <c r="C621" s="20"/>
      <c r="D621" s="20"/>
      <c r="E621" s="20"/>
      <c r="F621" s="20"/>
      <c r="G621" s="20"/>
      <c r="H621" s="20"/>
      <c r="I621" s="20"/>
      <c r="R621" s="20"/>
      <c r="S621" s="20"/>
      <c r="T621" s="20"/>
      <c r="U621" s="20"/>
      <c r="V621" s="20"/>
      <c r="W621" s="20"/>
      <c r="AB621" s="9">
        <f t="shared" si="26"/>
        <v>0</v>
      </c>
      <c r="AC621" s="9">
        <f t="shared" si="27"/>
        <v>0</v>
      </c>
    </row>
    <row r="622" spans="1:29" ht="12.75">
      <c r="A622" s="20"/>
      <c r="C622" s="20"/>
      <c r="D622" s="20"/>
      <c r="E622" s="20"/>
      <c r="F622" s="20"/>
      <c r="G622" s="20"/>
      <c r="H622" s="20"/>
      <c r="I622" s="20"/>
      <c r="R622" s="20"/>
      <c r="S622" s="20"/>
      <c r="T622" s="20"/>
      <c r="U622" s="20"/>
      <c r="V622" s="20"/>
      <c r="W622" s="20"/>
      <c r="AB622" s="9">
        <f t="shared" si="26"/>
        <v>0</v>
      </c>
      <c r="AC622" s="9">
        <f t="shared" si="27"/>
        <v>0</v>
      </c>
    </row>
    <row r="623" spans="1:29" ht="12.75">
      <c r="A623" s="20"/>
      <c r="C623" s="20"/>
      <c r="D623" s="20"/>
      <c r="E623" s="20"/>
      <c r="F623" s="20"/>
      <c r="G623" s="20"/>
      <c r="H623" s="20"/>
      <c r="I623" s="20"/>
      <c r="R623" s="20"/>
      <c r="S623" s="20"/>
      <c r="T623" s="20"/>
      <c r="U623" s="20"/>
      <c r="V623" s="20"/>
      <c r="W623" s="20"/>
      <c r="AB623" s="9">
        <f t="shared" si="26"/>
        <v>0</v>
      </c>
      <c r="AC623" s="9">
        <f t="shared" si="27"/>
        <v>0</v>
      </c>
    </row>
    <row r="624" spans="1:29" ht="12.75">
      <c r="A624" s="20"/>
      <c r="C624" s="20"/>
      <c r="D624" s="20"/>
      <c r="E624" s="20"/>
      <c r="F624" s="20"/>
      <c r="G624" s="20"/>
      <c r="H624" s="20"/>
      <c r="I624" s="20"/>
      <c r="R624" s="20"/>
      <c r="S624" s="20"/>
      <c r="T624" s="20"/>
      <c r="U624" s="20"/>
      <c r="V624" s="20"/>
      <c r="W624" s="20"/>
      <c r="AB624" s="9">
        <f t="shared" si="26"/>
        <v>0</v>
      </c>
      <c r="AC624" s="9">
        <f t="shared" si="27"/>
        <v>0</v>
      </c>
    </row>
    <row r="625" spans="1:29" ht="12.75">
      <c r="A625" s="20"/>
      <c r="C625" s="20"/>
      <c r="D625" s="20"/>
      <c r="E625" s="20"/>
      <c r="F625" s="20"/>
      <c r="G625" s="20"/>
      <c r="H625" s="20"/>
      <c r="I625" s="20"/>
      <c r="R625" s="20"/>
      <c r="S625" s="20"/>
      <c r="T625" s="20"/>
      <c r="U625" s="20"/>
      <c r="V625" s="20"/>
      <c r="W625" s="20"/>
      <c r="AB625" s="9">
        <f t="shared" si="26"/>
        <v>0</v>
      </c>
      <c r="AC625" s="9">
        <f t="shared" si="27"/>
        <v>0</v>
      </c>
    </row>
    <row r="626" spans="1:29" ht="12.75">
      <c r="A626" s="20"/>
      <c r="C626" s="20"/>
      <c r="D626" s="20"/>
      <c r="E626" s="20"/>
      <c r="F626" s="20"/>
      <c r="G626" s="20"/>
      <c r="H626" s="20"/>
      <c r="I626" s="20"/>
      <c r="R626" s="20"/>
      <c r="S626" s="20"/>
      <c r="T626" s="20"/>
      <c r="U626" s="20"/>
      <c r="V626" s="20"/>
      <c r="W626" s="20"/>
      <c r="AB626" s="9">
        <f t="shared" si="26"/>
        <v>0</v>
      </c>
      <c r="AC626" s="9">
        <f t="shared" si="27"/>
        <v>0</v>
      </c>
    </row>
    <row r="627" spans="1:29" ht="12.75">
      <c r="A627" s="20"/>
      <c r="C627" s="20"/>
      <c r="D627" s="20"/>
      <c r="E627" s="20"/>
      <c r="F627" s="20"/>
      <c r="G627" s="20"/>
      <c r="H627" s="20"/>
      <c r="I627" s="20"/>
      <c r="R627" s="20"/>
      <c r="S627" s="20"/>
      <c r="T627" s="20"/>
      <c r="U627" s="20"/>
      <c r="V627" s="20"/>
      <c r="W627" s="20"/>
      <c r="AB627" s="9">
        <f t="shared" si="26"/>
        <v>0</v>
      </c>
      <c r="AC627" s="9">
        <f t="shared" si="27"/>
        <v>0</v>
      </c>
    </row>
    <row r="628" spans="1:29" ht="12.75">
      <c r="A628" s="20"/>
      <c r="C628" s="20"/>
      <c r="D628" s="20"/>
      <c r="E628" s="20"/>
      <c r="F628" s="20"/>
      <c r="G628" s="20"/>
      <c r="H628" s="20"/>
      <c r="I628" s="20"/>
      <c r="R628" s="20"/>
      <c r="S628" s="20"/>
      <c r="T628" s="20"/>
      <c r="U628" s="20"/>
      <c r="V628" s="20"/>
      <c r="W628" s="20"/>
      <c r="AB628" s="9">
        <f t="shared" si="26"/>
        <v>0</v>
      </c>
      <c r="AC628" s="9">
        <f t="shared" si="27"/>
        <v>0</v>
      </c>
    </row>
    <row r="629" spans="1:29" ht="12.75">
      <c r="A629" s="20"/>
      <c r="C629" s="20"/>
      <c r="D629" s="20"/>
      <c r="E629" s="20"/>
      <c r="F629" s="20"/>
      <c r="G629" s="20"/>
      <c r="H629" s="20"/>
      <c r="I629" s="20"/>
      <c r="R629" s="20"/>
      <c r="S629" s="20"/>
      <c r="T629" s="20"/>
      <c r="U629" s="20"/>
      <c r="V629" s="20"/>
      <c r="W629" s="20"/>
      <c r="AB629" s="9">
        <f t="shared" si="26"/>
        <v>0</v>
      </c>
      <c r="AC629" s="9">
        <f t="shared" si="27"/>
        <v>0</v>
      </c>
    </row>
    <row r="630" spans="1:29" ht="12.75">
      <c r="A630" s="20"/>
      <c r="C630" s="20"/>
      <c r="D630" s="20"/>
      <c r="E630" s="20"/>
      <c r="F630" s="20"/>
      <c r="G630" s="20"/>
      <c r="H630" s="20"/>
      <c r="I630" s="20"/>
      <c r="R630" s="20"/>
      <c r="S630" s="20"/>
      <c r="T630" s="20"/>
      <c r="U630" s="20"/>
      <c r="V630" s="20"/>
      <c r="W630" s="20"/>
      <c r="AB630" s="9">
        <f t="shared" si="26"/>
        <v>0</v>
      </c>
      <c r="AC630" s="9">
        <f t="shared" si="27"/>
        <v>0</v>
      </c>
    </row>
    <row r="631" spans="1:29" ht="12.75">
      <c r="A631" s="20"/>
      <c r="C631" s="20"/>
      <c r="D631" s="20"/>
      <c r="E631" s="20"/>
      <c r="F631" s="20"/>
      <c r="G631" s="20"/>
      <c r="H631" s="20"/>
      <c r="I631" s="20"/>
      <c r="R631" s="20"/>
      <c r="S631" s="20"/>
      <c r="T631" s="20"/>
      <c r="U631" s="20"/>
      <c r="V631" s="20"/>
      <c r="W631" s="20"/>
      <c r="AB631" s="9">
        <f t="shared" si="26"/>
        <v>0</v>
      </c>
      <c r="AC631" s="9">
        <f t="shared" si="27"/>
        <v>0</v>
      </c>
    </row>
    <row r="632" spans="1:29" ht="12.75">
      <c r="A632" s="20"/>
      <c r="C632" s="20"/>
      <c r="D632" s="20"/>
      <c r="E632" s="20"/>
      <c r="F632" s="20"/>
      <c r="G632" s="20"/>
      <c r="H632" s="20"/>
      <c r="I632" s="20"/>
      <c r="R632" s="20"/>
      <c r="S632" s="20"/>
      <c r="T632" s="20"/>
      <c r="U632" s="20"/>
      <c r="V632" s="20"/>
      <c r="W632" s="20"/>
      <c r="AB632" s="9">
        <f t="shared" si="26"/>
        <v>0</v>
      </c>
      <c r="AC632" s="9">
        <f t="shared" si="27"/>
        <v>0</v>
      </c>
    </row>
    <row r="633" spans="1:29" ht="12.75">
      <c r="A633" s="20"/>
      <c r="C633" s="20"/>
      <c r="D633" s="20"/>
      <c r="E633" s="20"/>
      <c r="F633" s="20"/>
      <c r="G633" s="20"/>
      <c r="H633" s="20"/>
      <c r="I633" s="20"/>
      <c r="R633" s="20"/>
      <c r="S633" s="20"/>
      <c r="T633" s="20"/>
      <c r="U633" s="20"/>
      <c r="V633" s="20"/>
      <c r="W633" s="20"/>
      <c r="AB633" s="9">
        <f t="shared" si="26"/>
        <v>0</v>
      </c>
      <c r="AC633" s="9">
        <f t="shared" si="27"/>
        <v>0</v>
      </c>
    </row>
    <row r="634" spans="1:29" ht="12.75">
      <c r="A634" s="20"/>
      <c r="C634" s="20"/>
      <c r="D634" s="20"/>
      <c r="E634" s="20"/>
      <c r="F634" s="20"/>
      <c r="G634" s="20"/>
      <c r="H634" s="20"/>
      <c r="I634" s="20"/>
      <c r="R634" s="20"/>
      <c r="S634" s="20"/>
      <c r="T634" s="20"/>
      <c r="U634" s="20"/>
      <c r="V634" s="20"/>
      <c r="W634" s="20"/>
      <c r="AB634" s="9">
        <f t="shared" si="26"/>
        <v>0</v>
      </c>
      <c r="AC634" s="9">
        <f t="shared" si="27"/>
        <v>0</v>
      </c>
    </row>
    <row r="635" spans="1:29" ht="12.75">
      <c r="A635" s="20"/>
      <c r="C635" s="20"/>
      <c r="D635" s="20"/>
      <c r="E635" s="20"/>
      <c r="F635" s="20"/>
      <c r="G635" s="20"/>
      <c r="H635" s="20"/>
      <c r="I635" s="20"/>
      <c r="R635" s="20"/>
      <c r="S635" s="20"/>
      <c r="T635" s="20"/>
      <c r="U635" s="20"/>
      <c r="V635" s="20"/>
      <c r="W635" s="20"/>
      <c r="AB635" s="9">
        <f t="shared" si="26"/>
        <v>0</v>
      </c>
      <c r="AC635" s="9">
        <f t="shared" si="27"/>
        <v>0</v>
      </c>
    </row>
    <row r="636" spans="1:29" ht="12.75">
      <c r="A636" s="20"/>
      <c r="C636" s="20"/>
      <c r="D636" s="20"/>
      <c r="E636" s="20"/>
      <c r="F636" s="20"/>
      <c r="G636" s="20"/>
      <c r="H636" s="20"/>
      <c r="I636" s="20"/>
      <c r="R636" s="20"/>
      <c r="S636" s="20"/>
      <c r="T636" s="20"/>
      <c r="U636" s="20"/>
      <c r="V636" s="20"/>
      <c r="W636" s="20"/>
      <c r="AB636" s="9">
        <f t="shared" si="26"/>
        <v>0</v>
      </c>
      <c r="AC636" s="9">
        <f t="shared" si="27"/>
        <v>0</v>
      </c>
    </row>
    <row r="637" spans="1:29" ht="12.75">
      <c r="A637" s="20"/>
      <c r="C637" s="20"/>
      <c r="D637" s="20"/>
      <c r="E637" s="20"/>
      <c r="F637" s="20"/>
      <c r="G637" s="20"/>
      <c r="H637" s="20"/>
      <c r="I637" s="20"/>
      <c r="R637" s="20"/>
      <c r="S637" s="20"/>
      <c r="T637" s="20"/>
      <c r="U637" s="20"/>
      <c r="V637" s="20"/>
      <c r="W637" s="20"/>
      <c r="AB637" s="9">
        <f t="shared" si="26"/>
        <v>0</v>
      </c>
      <c r="AC637" s="9">
        <f t="shared" si="27"/>
        <v>0</v>
      </c>
    </row>
    <row r="638" spans="1:29" ht="12.75">
      <c r="A638" s="20"/>
      <c r="C638" s="20"/>
      <c r="D638" s="20"/>
      <c r="E638" s="20"/>
      <c r="F638" s="20"/>
      <c r="G638" s="20"/>
      <c r="H638" s="20"/>
      <c r="I638" s="20"/>
      <c r="R638" s="20"/>
      <c r="S638" s="20"/>
      <c r="T638" s="20"/>
      <c r="U638" s="20"/>
      <c r="V638" s="20"/>
      <c r="W638" s="20"/>
      <c r="AB638" s="9">
        <f t="shared" si="26"/>
        <v>0</v>
      </c>
      <c r="AC638" s="9">
        <f t="shared" si="27"/>
        <v>0</v>
      </c>
    </row>
    <row r="639" spans="1:29" ht="12.75">
      <c r="A639" s="20"/>
      <c r="C639" s="20"/>
      <c r="D639" s="20"/>
      <c r="E639" s="20"/>
      <c r="F639" s="20"/>
      <c r="G639" s="20"/>
      <c r="H639" s="20"/>
      <c r="I639" s="20"/>
      <c r="R639" s="20"/>
      <c r="S639" s="20"/>
      <c r="T639" s="20"/>
      <c r="U639" s="20"/>
      <c r="V639" s="20"/>
      <c r="W639" s="20"/>
      <c r="AB639" s="9">
        <f t="shared" si="26"/>
        <v>0</v>
      </c>
      <c r="AC639" s="9">
        <f t="shared" si="27"/>
        <v>0</v>
      </c>
    </row>
    <row r="640" spans="1:29" ht="12.75">
      <c r="A640" s="20"/>
      <c r="C640" s="20"/>
      <c r="D640" s="20"/>
      <c r="E640" s="20"/>
      <c r="F640" s="20"/>
      <c r="G640" s="20"/>
      <c r="H640" s="20"/>
      <c r="I640" s="20"/>
      <c r="R640" s="20"/>
      <c r="S640" s="20"/>
      <c r="T640" s="20"/>
      <c r="U640" s="20"/>
      <c r="V640" s="20"/>
      <c r="W640" s="20"/>
      <c r="AB640" s="9">
        <f t="shared" si="26"/>
        <v>0</v>
      </c>
      <c r="AC640" s="9">
        <f t="shared" si="27"/>
        <v>0</v>
      </c>
    </row>
    <row r="641" spans="1:29" ht="12.75">
      <c r="A641" s="20"/>
      <c r="C641" s="20"/>
      <c r="D641" s="20"/>
      <c r="E641" s="20"/>
      <c r="F641" s="20"/>
      <c r="G641" s="20"/>
      <c r="H641" s="20"/>
      <c r="I641" s="20"/>
      <c r="R641" s="20"/>
      <c r="S641" s="20"/>
      <c r="T641" s="20"/>
      <c r="U641" s="20"/>
      <c r="V641" s="20"/>
      <c r="W641" s="20"/>
      <c r="AB641" s="9">
        <f t="shared" si="26"/>
        <v>0</v>
      </c>
      <c r="AC641" s="9">
        <f t="shared" si="27"/>
        <v>0</v>
      </c>
    </row>
    <row r="642" spans="1:29" ht="12.75">
      <c r="A642" s="20"/>
      <c r="C642" s="20"/>
      <c r="D642" s="20"/>
      <c r="E642" s="20"/>
      <c r="F642" s="20"/>
      <c r="G642" s="20"/>
      <c r="H642" s="20"/>
      <c r="I642" s="20"/>
      <c r="R642" s="20"/>
      <c r="S642" s="20"/>
      <c r="T642" s="20"/>
      <c r="U642" s="20"/>
      <c r="V642" s="20"/>
      <c r="W642" s="20"/>
      <c r="AB642" s="9">
        <f t="shared" si="26"/>
        <v>0</v>
      </c>
      <c r="AC642" s="9">
        <f t="shared" si="27"/>
        <v>0</v>
      </c>
    </row>
    <row r="643" spans="1:29" ht="12.75">
      <c r="A643" s="20"/>
      <c r="C643" s="20"/>
      <c r="D643" s="20"/>
      <c r="E643" s="20"/>
      <c r="F643" s="20"/>
      <c r="G643" s="20"/>
      <c r="H643" s="20"/>
      <c r="I643" s="20"/>
      <c r="R643" s="20"/>
      <c r="S643" s="20"/>
      <c r="T643" s="20"/>
      <c r="U643" s="20"/>
      <c r="V643" s="20"/>
      <c r="W643" s="20"/>
      <c r="AB643" s="9">
        <f t="shared" si="26"/>
        <v>0</v>
      </c>
      <c r="AC643" s="9">
        <f t="shared" si="27"/>
        <v>0</v>
      </c>
    </row>
    <row r="644" spans="1:29" ht="12.75">
      <c r="A644" s="20"/>
      <c r="C644" s="20"/>
      <c r="D644" s="20"/>
      <c r="E644" s="20"/>
      <c r="F644" s="20"/>
      <c r="G644" s="20"/>
      <c r="H644" s="20"/>
      <c r="I644" s="20"/>
      <c r="R644" s="20"/>
      <c r="S644" s="20"/>
      <c r="T644" s="20"/>
      <c r="U644" s="20"/>
      <c r="V644" s="20"/>
      <c r="W644" s="20"/>
      <c r="AB644" s="9">
        <f t="shared" si="26"/>
        <v>0</v>
      </c>
      <c r="AC644" s="9">
        <f t="shared" si="27"/>
        <v>0</v>
      </c>
    </row>
    <row r="645" spans="1:29" ht="12.75">
      <c r="A645" s="20"/>
      <c r="C645" s="20"/>
      <c r="D645" s="20"/>
      <c r="E645" s="20"/>
      <c r="F645" s="20"/>
      <c r="G645" s="20"/>
      <c r="H645" s="20"/>
      <c r="I645" s="20"/>
      <c r="R645" s="20"/>
      <c r="S645" s="20"/>
      <c r="T645" s="20"/>
      <c r="U645" s="20"/>
      <c r="V645" s="20"/>
      <c r="W645" s="20"/>
      <c r="AB645" s="9">
        <f t="shared" si="26"/>
        <v>0</v>
      </c>
      <c r="AC645" s="9">
        <f t="shared" si="27"/>
        <v>0</v>
      </c>
    </row>
    <row r="646" spans="1:29" ht="12.75">
      <c r="A646" s="20"/>
      <c r="C646" s="20"/>
      <c r="D646" s="20"/>
      <c r="E646" s="20"/>
      <c r="F646" s="20"/>
      <c r="G646" s="20"/>
      <c r="H646" s="20"/>
      <c r="I646" s="20"/>
      <c r="R646" s="20"/>
      <c r="S646" s="20"/>
      <c r="T646" s="20"/>
      <c r="U646" s="20"/>
      <c r="V646" s="20"/>
      <c r="W646" s="20"/>
      <c r="AB646" s="9">
        <f t="shared" si="26"/>
        <v>0</v>
      </c>
      <c r="AC646" s="9">
        <f t="shared" si="27"/>
        <v>0</v>
      </c>
    </row>
    <row r="647" spans="1:29" ht="12.75">
      <c r="A647" s="20"/>
      <c r="C647" s="20"/>
      <c r="D647" s="20"/>
      <c r="E647" s="20"/>
      <c r="F647" s="20"/>
      <c r="G647" s="20"/>
      <c r="H647" s="20"/>
      <c r="I647" s="20"/>
      <c r="R647" s="20"/>
      <c r="S647" s="20"/>
      <c r="T647" s="20"/>
      <c r="U647" s="20"/>
      <c r="V647" s="20"/>
      <c r="W647" s="20"/>
      <c r="AB647" s="9">
        <f t="shared" si="26"/>
        <v>0</v>
      </c>
      <c r="AC647" s="9">
        <f t="shared" si="27"/>
        <v>0</v>
      </c>
    </row>
    <row r="648" spans="1:29" ht="12.75">
      <c r="A648" s="20"/>
      <c r="C648" s="20"/>
      <c r="D648" s="20"/>
      <c r="E648" s="20"/>
      <c r="F648" s="20"/>
      <c r="G648" s="20"/>
      <c r="H648" s="20"/>
      <c r="I648" s="20"/>
      <c r="R648" s="20"/>
      <c r="S648" s="20"/>
      <c r="T648" s="20"/>
      <c r="U648" s="20"/>
      <c r="V648" s="20"/>
      <c r="W648" s="20"/>
      <c r="AB648" s="9">
        <f t="shared" si="26"/>
        <v>0</v>
      </c>
      <c r="AC648" s="9">
        <f t="shared" si="27"/>
        <v>0</v>
      </c>
    </row>
    <row r="649" spans="1:29" ht="12.75">
      <c r="A649" s="20"/>
      <c r="C649" s="20"/>
      <c r="D649" s="20"/>
      <c r="E649" s="20"/>
      <c r="F649" s="20"/>
      <c r="G649" s="20"/>
      <c r="H649" s="20"/>
      <c r="I649" s="20"/>
      <c r="R649" s="20"/>
      <c r="S649" s="20"/>
      <c r="T649" s="20"/>
      <c r="U649" s="20"/>
      <c r="V649" s="20"/>
      <c r="W649" s="20"/>
      <c r="AB649" s="9">
        <f t="shared" si="26"/>
        <v>0</v>
      </c>
      <c r="AC649" s="9">
        <f t="shared" si="27"/>
        <v>0</v>
      </c>
    </row>
    <row r="650" spans="1:29" ht="12.75">
      <c r="A650" s="20"/>
      <c r="C650" s="20"/>
      <c r="D650" s="20"/>
      <c r="E650" s="20"/>
      <c r="F650" s="20"/>
      <c r="G650" s="20"/>
      <c r="H650" s="20"/>
      <c r="I650" s="20"/>
      <c r="R650" s="20"/>
      <c r="S650" s="20"/>
      <c r="T650" s="20"/>
      <c r="U650" s="20"/>
      <c r="V650" s="20"/>
      <c r="W650" s="20"/>
      <c r="AB650" s="9">
        <f t="shared" si="26"/>
        <v>0</v>
      </c>
      <c r="AC650" s="9">
        <f t="shared" si="27"/>
        <v>0</v>
      </c>
    </row>
    <row r="651" spans="1:29" ht="12.75">
      <c r="A651" s="20"/>
      <c r="C651" s="20"/>
      <c r="D651" s="20"/>
      <c r="E651" s="20"/>
      <c r="F651" s="20"/>
      <c r="G651" s="20"/>
      <c r="H651" s="20"/>
      <c r="I651" s="20"/>
      <c r="R651" s="20"/>
      <c r="S651" s="20"/>
      <c r="T651" s="20"/>
      <c r="U651" s="20"/>
      <c r="V651" s="20"/>
      <c r="W651" s="20"/>
      <c r="AB651" s="9">
        <f t="shared" si="26"/>
        <v>0</v>
      </c>
      <c r="AC651" s="9">
        <f t="shared" si="27"/>
        <v>0</v>
      </c>
    </row>
    <row r="652" spans="1:29" ht="12.75">
      <c r="A652" s="20"/>
      <c r="C652" s="20"/>
      <c r="D652" s="20"/>
      <c r="E652" s="20"/>
      <c r="F652" s="20"/>
      <c r="G652" s="20"/>
      <c r="H652" s="20"/>
      <c r="I652" s="20"/>
      <c r="R652" s="20"/>
      <c r="S652" s="20"/>
      <c r="T652" s="20"/>
      <c r="U652" s="20"/>
      <c r="V652" s="20"/>
      <c r="W652" s="20"/>
      <c r="AB652" s="9">
        <f t="shared" si="26"/>
        <v>0</v>
      </c>
      <c r="AC652" s="9">
        <f t="shared" si="27"/>
        <v>0</v>
      </c>
    </row>
    <row r="653" spans="1:29" ht="12.75">
      <c r="A653" s="20"/>
      <c r="C653" s="20"/>
      <c r="D653" s="20"/>
      <c r="E653" s="20"/>
      <c r="F653" s="20"/>
      <c r="G653" s="20"/>
      <c r="H653" s="20"/>
      <c r="I653" s="20"/>
      <c r="R653" s="20"/>
      <c r="S653" s="20"/>
      <c r="T653" s="20"/>
      <c r="U653" s="20"/>
      <c r="V653" s="20"/>
      <c r="W653" s="20"/>
      <c r="AB653" s="9">
        <f t="shared" si="26"/>
        <v>0</v>
      </c>
      <c r="AC653" s="9">
        <f t="shared" si="27"/>
        <v>0</v>
      </c>
    </row>
    <row r="654" spans="1:29" ht="12.75">
      <c r="A654" s="20"/>
      <c r="C654" s="20"/>
      <c r="D654" s="20"/>
      <c r="E654" s="20"/>
      <c r="F654" s="20"/>
      <c r="G654" s="20"/>
      <c r="H654" s="20"/>
      <c r="I654" s="20"/>
      <c r="R654" s="20"/>
      <c r="S654" s="20"/>
      <c r="T654" s="20"/>
      <c r="U654" s="20"/>
      <c r="V654" s="20"/>
      <c r="W654" s="20"/>
      <c r="AB654" s="9">
        <f t="shared" si="26"/>
        <v>0</v>
      </c>
      <c r="AC654" s="9">
        <f t="shared" si="27"/>
        <v>0</v>
      </c>
    </row>
    <row r="655" spans="1:29" ht="12.75">
      <c r="A655" s="20"/>
      <c r="C655" s="20"/>
      <c r="D655" s="20"/>
      <c r="E655" s="20"/>
      <c r="F655" s="20"/>
      <c r="G655" s="20"/>
      <c r="H655" s="20"/>
      <c r="I655" s="20"/>
      <c r="R655" s="20"/>
      <c r="S655" s="20"/>
      <c r="T655" s="20"/>
      <c r="U655" s="20"/>
      <c r="V655" s="20"/>
      <c r="W655" s="20"/>
      <c r="AB655" s="9">
        <f t="shared" si="26"/>
        <v>0</v>
      </c>
      <c r="AC655" s="9">
        <f t="shared" si="27"/>
        <v>0</v>
      </c>
    </row>
    <row r="656" spans="1:29" ht="12.75">
      <c r="A656" s="20"/>
      <c r="C656" s="20"/>
      <c r="D656" s="20"/>
      <c r="E656" s="20"/>
      <c r="F656" s="20"/>
      <c r="G656" s="20"/>
      <c r="H656" s="20"/>
      <c r="I656" s="20"/>
      <c r="R656" s="20"/>
      <c r="S656" s="20"/>
      <c r="T656" s="20"/>
      <c r="U656" s="20"/>
      <c r="V656" s="20"/>
      <c r="W656" s="20"/>
      <c r="AB656" s="9">
        <f t="shared" si="26"/>
        <v>0</v>
      </c>
      <c r="AC656" s="9">
        <f t="shared" si="27"/>
        <v>0</v>
      </c>
    </row>
    <row r="657" spans="1:29" ht="12.75">
      <c r="A657" s="20"/>
      <c r="C657" s="20"/>
      <c r="D657" s="20"/>
      <c r="E657" s="20"/>
      <c r="F657" s="20"/>
      <c r="G657" s="20"/>
      <c r="H657" s="20"/>
      <c r="I657" s="20"/>
      <c r="R657" s="20"/>
      <c r="S657" s="20"/>
      <c r="T657" s="20"/>
      <c r="U657" s="20"/>
      <c r="V657" s="20"/>
      <c r="W657" s="20"/>
      <c r="AB657" s="9">
        <f t="shared" si="26"/>
        <v>0</v>
      </c>
      <c r="AC657" s="9">
        <f t="shared" si="27"/>
        <v>0</v>
      </c>
    </row>
    <row r="658" spans="1:29" ht="12.75">
      <c r="A658" s="20"/>
      <c r="C658" s="20"/>
      <c r="D658" s="20"/>
      <c r="E658" s="20"/>
      <c r="F658" s="20"/>
      <c r="G658" s="20"/>
      <c r="H658" s="20"/>
      <c r="I658" s="20"/>
      <c r="R658" s="20"/>
      <c r="S658" s="20"/>
      <c r="T658" s="20"/>
      <c r="U658" s="20"/>
      <c r="V658" s="20"/>
      <c r="W658" s="20"/>
      <c r="AB658" s="9">
        <f t="shared" si="26"/>
        <v>0</v>
      </c>
      <c r="AC658" s="9">
        <f t="shared" si="27"/>
        <v>0</v>
      </c>
    </row>
    <row r="659" spans="1:29" ht="12.75">
      <c r="A659" s="20"/>
      <c r="C659" s="20"/>
      <c r="D659" s="20"/>
      <c r="E659" s="20"/>
      <c r="F659" s="20"/>
      <c r="G659" s="20"/>
      <c r="H659" s="20"/>
      <c r="I659" s="20"/>
      <c r="R659" s="20"/>
      <c r="S659" s="20"/>
      <c r="T659" s="20"/>
      <c r="U659" s="20"/>
      <c r="V659" s="20"/>
      <c r="W659" s="20"/>
      <c r="AB659" s="9">
        <f t="shared" si="26"/>
        <v>0</v>
      </c>
      <c r="AC659" s="9">
        <f t="shared" si="27"/>
        <v>0</v>
      </c>
    </row>
    <row r="660" spans="1:29" ht="12.75">
      <c r="A660" s="20"/>
      <c r="C660" s="20"/>
      <c r="D660" s="20"/>
      <c r="E660" s="20"/>
      <c r="F660" s="20"/>
      <c r="G660" s="20"/>
      <c r="H660" s="20"/>
      <c r="I660" s="20"/>
      <c r="R660" s="20"/>
      <c r="S660" s="20"/>
      <c r="T660" s="20"/>
      <c r="U660" s="20"/>
      <c r="V660" s="20"/>
      <c r="W660" s="20"/>
      <c r="AB660" s="9">
        <f t="shared" si="26"/>
        <v>0</v>
      </c>
      <c r="AC660" s="9">
        <f t="shared" si="27"/>
        <v>0</v>
      </c>
    </row>
    <row r="661" spans="1:29" ht="12.75">
      <c r="A661" s="20"/>
      <c r="C661" s="20"/>
      <c r="D661" s="20"/>
      <c r="E661" s="20"/>
      <c r="F661" s="20"/>
      <c r="G661" s="20"/>
      <c r="H661" s="20"/>
      <c r="I661" s="20"/>
      <c r="R661" s="20"/>
      <c r="S661" s="20"/>
      <c r="T661" s="20"/>
      <c r="U661" s="20"/>
      <c r="V661" s="20"/>
      <c r="W661" s="20"/>
      <c r="AB661" s="9">
        <f t="shared" si="26"/>
        <v>0</v>
      </c>
      <c r="AC661" s="9">
        <f t="shared" si="27"/>
        <v>0</v>
      </c>
    </row>
    <row r="662" spans="1:29" ht="12.75">
      <c r="A662" s="20"/>
      <c r="C662" s="20"/>
      <c r="D662" s="20"/>
      <c r="E662" s="20"/>
      <c r="F662" s="20"/>
      <c r="G662" s="20"/>
      <c r="H662" s="20"/>
      <c r="I662" s="20"/>
      <c r="R662" s="20"/>
      <c r="S662" s="20"/>
      <c r="T662" s="20"/>
      <c r="U662" s="20"/>
      <c r="V662" s="20"/>
      <c r="W662" s="20"/>
      <c r="AB662" s="9">
        <f t="shared" si="26"/>
        <v>0</v>
      </c>
      <c r="AC662" s="9">
        <f t="shared" si="27"/>
        <v>0</v>
      </c>
    </row>
    <row r="663" spans="1:29" ht="12.75">
      <c r="A663" s="20"/>
      <c r="C663" s="20"/>
      <c r="D663" s="20"/>
      <c r="E663" s="20"/>
      <c r="F663" s="20"/>
      <c r="G663" s="20"/>
      <c r="H663" s="20"/>
      <c r="I663" s="20"/>
      <c r="R663" s="20"/>
      <c r="S663" s="20"/>
      <c r="T663" s="20"/>
      <c r="U663" s="20"/>
      <c r="V663" s="20"/>
      <c r="W663" s="20"/>
      <c r="AB663" s="9">
        <f t="shared" si="26"/>
        <v>0</v>
      </c>
      <c r="AC663" s="9">
        <f t="shared" si="27"/>
        <v>0</v>
      </c>
    </row>
    <row r="664" spans="1:29" ht="12.75">
      <c r="A664" s="20"/>
      <c r="C664" s="20"/>
      <c r="D664" s="20"/>
      <c r="E664" s="20"/>
      <c r="F664" s="20"/>
      <c r="G664" s="20"/>
      <c r="H664" s="20"/>
      <c r="I664" s="20"/>
      <c r="R664" s="20"/>
      <c r="S664" s="20"/>
      <c r="T664" s="20"/>
      <c r="U664" s="20"/>
      <c r="V664" s="20"/>
      <c r="W664" s="20"/>
      <c r="AB664" s="9">
        <f t="shared" si="26"/>
        <v>0</v>
      </c>
      <c r="AC664" s="9">
        <f t="shared" si="27"/>
        <v>0</v>
      </c>
    </row>
    <row r="665" spans="1:29" ht="12.75">
      <c r="A665" s="20"/>
      <c r="C665" s="20"/>
      <c r="D665" s="20"/>
      <c r="E665" s="20"/>
      <c r="F665" s="20"/>
      <c r="G665" s="20"/>
      <c r="H665" s="20"/>
      <c r="I665" s="20"/>
      <c r="R665" s="20"/>
      <c r="S665" s="20"/>
      <c r="T665" s="20"/>
      <c r="U665" s="20"/>
      <c r="V665" s="20"/>
      <c r="W665" s="20"/>
      <c r="AB665" s="9">
        <f t="shared" si="26"/>
        <v>0</v>
      </c>
      <c r="AC665" s="9">
        <f t="shared" si="27"/>
        <v>0</v>
      </c>
    </row>
    <row r="666" spans="1:29" ht="12.75">
      <c r="A666" s="20"/>
      <c r="C666" s="20"/>
      <c r="D666" s="20"/>
      <c r="E666" s="20"/>
      <c r="F666" s="20"/>
      <c r="G666" s="20"/>
      <c r="H666" s="20"/>
      <c r="I666" s="20"/>
      <c r="R666" s="20"/>
      <c r="S666" s="20"/>
      <c r="T666" s="20"/>
      <c r="U666" s="20"/>
      <c r="V666" s="20"/>
      <c r="W666" s="20"/>
      <c r="AB666" s="9">
        <f t="shared" si="26"/>
        <v>0</v>
      </c>
      <c r="AC666" s="9">
        <f t="shared" si="27"/>
        <v>0</v>
      </c>
    </row>
    <row r="667" spans="1:29" ht="12.75">
      <c r="A667" s="20"/>
      <c r="C667" s="20"/>
      <c r="D667" s="20"/>
      <c r="E667" s="20"/>
      <c r="F667" s="20"/>
      <c r="G667" s="20"/>
      <c r="H667" s="20"/>
      <c r="I667" s="20"/>
      <c r="R667" s="20"/>
      <c r="S667" s="20"/>
      <c r="T667" s="20"/>
      <c r="U667" s="20"/>
      <c r="V667" s="20"/>
      <c r="W667" s="20"/>
      <c r="AB667" s="9">
        <f t="shared" si="26"/>
        <v>0</v>
      </c>
      <c r="AC667" s="9">
        <f t="shared" si="27"/>
        <v>0</v>
      </c>
    </row>
    <row r="668" spans="1:29" ht="12.75">
      <c r="A668" s="20"/>
      <c r="C668" s="20"/>
      <c r="D668" s="20"/>
      <c r="E668" s="20"/>
      <c r="F668" s="20"/>
      <c r="G668" s="20"/>
      <c r="H668" s="20"/>
      <c r="I668" s="20"/>
      <c r="R668" s="20"/>
      <c r="S668" s="20"/>
      <c r="T668" s="20"/>
      <c r="U668" s="20"/>
      <c r="V668" s="20"/>
      <c r="W668" s="20"/>
      <c r="AB668" s="9">
        <f t="shared" si="26"/>
        <v>0</v>
      </c>
      <c r="AC668" s="9">
        <f t="shared" si="27"/>
        <v>0</v>
      </c>
    </row>
    <row r="669" spans="1:29" ht="12.75">
      <c r="A669" s="20"/>
      <c r="C669" s="20"/>
      <c r="D669" s="20"/>
      <c r="E669" s="20"/>
      <c r="F669" s="20"/>
      <c r="G669" s="20"/>
      <c r="H669" s="20"/>
      <c r="I669" s="20"/>
      <c r="R669" s="20"/>
      <c r="S669" s="20"/>
      <c r="T669" s="20"/>
      <c r="U669" s="20"/>
      <c r="V669" s="20"/>
      <c r="W669" s="20"/>
      <c r="AB669" s="9">
        <f t="shared" si="26"/>
        <v>0</v>
      </c>
      <c r="AC669" s="9">
        <f t="shared" si="27"/>
        <v>0</v>
      </c>
    </row>
    <row r="670" spans="1:29" ht="12.75">
      <c r="A670" s="20"/>
      <c r="C670" s="20"/>
      <c r="D670" s="20"/>
      <c r="E670" s="20"/>
      <c r="F670" s="20"/>
      <c r="G670" s="20"/>
      <c r="H670" s="20"/>
      <c r="I670" s="20"/>
      <c r="R670" s="20"/>
      <c r="S670" s="20"/>
      <c r="T670" s="20"/>
      <c r="U670" s="20"/>
      <c r="V670" s="20"/>
      <c r="W670" s="20"/>
      <c r="AB670" s="9">
        <f t="shared" si="26"/>
        <v>0</v>
      </c>
      <c r="AC670" s="9">
        <f t="shared" si="27"/>
        <v>0</v>
      </c>
    </row>
    <row r="671" spans="1:29" ht="12.75">
      <c r="A671" s="20"/>
      <c r="C671" s="20"/>
      <c r="D671" s="20"/>
      <c r="E671" s="20"/>
      <c r="F671" s="20"/>
      <c r="G671" s="20"/>
      <c r="H671" s="20"/>
      <c r="I671" s="20"/>
      <c r="R671" s="20"/>
      <c r="S671" s="20"/>
      <c r="T671" s="20"/>
      <c r="U671" s="20"/>
      <c r="V671" s="20"/>
      <c r="W671" s="20"/>
      <c r="AB671" s="9">
        <f t="shared" si="26"/>
        <v>0</v>
      </c>
      <c r="AC671" s="9">
        <f t="shared" si="27"/>
        <v>0</v>
      </c>
    </row>
    <row r="672" spans="28:29" ht="12.75">
      <c r="AB672" s="9">
        <f t="shared" si="26"/>
        <v>0</v>
      </c>
      <c r="AC672" s="9">
        <f t="shared" si="27"/>
        <v>0</v>
      </c>
    </row>
    <row r="673" spans="28:29" ht="12.75">
      <c r="AB673" s="9">
        <f t="shared" si="26"/>
        <v>0</v>
      </c>
      <c r="AC673" s="9">
        <f t="shared" si="27"/>
        <v>0</v>
      </c>
    </row>
    <row r="674" spans="28:29" ht="12.75">
      <c r="AB674" s="9">
        <f t="shared" si="26"/>
        <v>0</v>
      </c>
      <c r="AC674" s="9">
        <f t="shared" si="27"/>
        <v>0</v>
      </c>
    </row>
    <row r="675" spans="28:29" ht="12.75">
      <c r="AB675" s="9">
        <f t="shared" si="26"/>
        <v>0</v>
      </c>
      <c r="AC675" s="9">
        <f t="shared" si="27"/>
        <v>0</v>
      </c>
    </row>
    <row r="676" spans="28:29" ht="12.75">
      <c r="AB676" s="9">
        <f aca="true" t="shared" si="28" ref="AB676:AB694">COUNTIF(F676:AA676,"&lt;6")</f>
        <v>0</v>
      </c>
      <c r="AC676" s="9">
        <f aca="true" t="shared" si="29" ref="AC676:AC694">COUNTIF(F676:AA676,"&lt;11")</f>
        <v>0</v>
      </c>
    </row>
    <row r="677" spans="28:29" ht="12.75">
      <c r="AB677" s="9">
        <f t="shared" si="28"/>
        <v>0</v>
      </c>
      <c r="AC677" s="9">
        <f t="shared" si="29"/>
        <v>0</v>
      </c>
    </row>
    <row r="678" spans="28:29" ht="12.75">
      <c r="AB678" s="9">
        <f t="shared" si="28"/>
        <v>0</v>
      </c>
      <c r="AC678" s="9">
        <f t="shared" si="29"/>
        <v>0</v>
      </c>
    </row>
    <row r="679" spans="28:29" ht="12.75">
      <c r="AB679" s="9">
        <f t="shared" si="28"/>
        <v>0</v>
      </c>
      <c r="AC679" s="9">
        <f t="shared" si="29"/>
        <v>0</v>
      </c>
    </row>
    <row r="680" spans="28:29" ht="12.75">
      <c r="AB680" s="9">
        <f t="shared" si="28"/>
        <v>0</v>
      </c>
      <c r="AC680" s="9">
        <f t="shared" si="29"/>
        <v>0</v>
      </c>
    </row>
    <row r="681" spans="28:29" ht="12.75">
      <c r="AB681" s="9">
        <f t="shared" si="28"/>
        <v>0</v>
      </c>
      <c r="AC681" s="9">
        <f t="shared" si="29"/>
        <v>0</v>
      </c>
    </row>
    <row r="682" spans="28:29" ht="12.75">
      <c r="AB682" s="9">
        <f t="shared" si="28"/>
        <v>0</v>
      </c>
      <c r="AC682" s="9">
        <f t="shared" si="29"/>
        <v>0</v>
      </c>
    </row>
    <row r="683" spans="28:29" ht="12.75">
      <c r="AB683" s="9">
        <f t="shared" si="28"/>
        <v>0</v>
      </c>
      <c r="AC683" s="9">
        <f t="shared" si="29"/>
        <v>0</v>
      </c>
    </row>
    <row r="684" spans="28:29" ht="12.75">
      <c r="AB684" s="9">
        <f t="shared" si="28"/>
        <v>0</v>
      </c>
      <c r="AC684" s="9">
        <f t="shared" si="29"/>
        <v>0</v>
      </c>
    </row>
    <row r="685" spans="28:29" ht="12.75">
      <c r="AB685" s="9">
        <f t="shared" si="28"/>
        <v>0</v>
      </c>
      <c r="AC685" s="9">
        <f t="shared" si="29"/>
        <v>0</v>
      </c>
    </row>
    <row r="686" spans="28:29" ht="12.75">
      <c r="AB686" s="9">
        <f t="shared" si="28"/>
        <v>0</v>
      </c>
      <c r="AC686" s="9">
        <f t="shared" si="29"/>
        <v>0</v>
      </c>
    </row>
    <row r="687" spans="28:29" ht="12.75">
      <c r="AB687" s="9">
        <f t="shared" si="28"/>
        <v>0</v>
      </c>
      <c r="AC687" s="9">
        <f t="shared" si="29"/>
        <v>0</v>
      </c>
    </row>
    <row r="688" spans="28:29" ht="12.75">
      <c r="AB688" s="9">
        <f t="shared" si="28"/>
        <v>0</v>
      </c>
      <c r="AC688" s="9">
        <f t="shared" si="29"/>
        <v>0</v>
      </c>
    </row>
    <row r="689" spans="28:29" ht="12.75">
      <c r="AB689" s="9">
        <f t="shared" si="28"/>
        <v>0</v>
      </c>
      <c r="AC689" s="9">
        <f t="shared" si="29"/>
        <v>0</v>
      </c>
    </row>
    <row r="690" spans="28:29" ht="12.75">
      <c r="AB690" s="9">
        <f t="shared" si="28"/>
        <v>0</v>
      </c>
      <c r="AC690" s="9">
        <f t="shared" si="29"/>
        <v>0</v>
      </c>
    </row>
    <row r="691" spans="28:29" ht="12.75">
      <c r="AB691" s="9">
        <f t="shared" si="28"/>
        <v>0</v>
      </c>
      <c r="AC691" s="9">
        <f t="shared" si="29"/>
        <v>0</v>
      </c>
    </row>
    <row r="692" spans="28:29" ht="12.75">
      <c r="AB692" s="9">
        <f t="shared" si="28"/>
        <v>0</v>
      </c>
      <c r="AC692" s="9">
        <f t="shared" si="29"/>
        <v>0</v>
      </c>
    </row>
    <row r="693" spans="28:29" ht="12.75">
      <c r="AB693" s="9">
        <f t="shared" si="28"/>
        <v>0</v>
      </c>
      <c r="AC693" s="9">
        <f t="shared" si="29"/>
        <v>0</v>
      </c>
    </row>
    <row r="694" spans="28:29" ht="12.75">
      <c r="AB694" s="9">
        <f t="shared" si="28"/>
        <v>0</v>
      </c>
      <c r="AC694" s="9">
        <f t="shared" si="29"/>
        <v>0</v>
      </c>
    </row>
  </sheetData>
  <sheetProtection selectLockedCells="1" selectUnlockedCells="1"/>
  <autoFilter ref="A1:AA15"/>
  <conditionalFormatting sqref="F3:AA15">
    <cfRule type="cellIs" priority="3" dxfId="5" operator="equal" stopIfTrue="1">
      <formula>1</formula>
    </cfRule>
    <cfRule type="cellIs" priority="4" dxfId="4" operator="equal" stopIfTrue="1">
      <formula>2</formula>
    </cfRule>
    <cfRule type="cellIs" priority="5" dxfId="3" operator="equal" stopIfTrue="1">
      <formula>3</formula>
    </cfRule>
  </conditionalFormatting>
  <conditionalFormatting sqref="F1:Y2">
    <cfRule type="cellIs" priority="6" dxfId="2" operator="equal" stopIfTrue="1">
      <formula>0</formula>
    </cfRule>
  </conditionalFormatting>
  <conditionalFormatting sqref="AB4:AB694">
    <cfRule type="cellIs" priority="1" dxfId="1" operator="greaterThan" stopIfTrue="1">
      <formula>0</formula>
    </cfRule>
  </conditionalFormatting>
  <conditionalFormatting sqref="AC4:AC694">
    <cfRule type="cellIs" priority="2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85</v>
      </c>
      <c r="B1" t="s">
        <v>32</v>
      </c>
      <c r="C1" t="s">
        <v>86</v>
      </c>
    </row>
    <row r="2" spans="1:3" ht="12.75">
      <c r="A2" t="s">
        <v>87</v>
      </c>
      <c r="B2" t="s">
        <v>33</v>
      </c>
      <c r="C2" t="s">
        <v>88</v>
      </c>
    </row>
    <row r="3" spans="1:3" ht="12.75">
      <c r="A3" t="s">
        <v>89</v>
      </c>
      <c r="B3" t="s">
        <v>31</v>
      </c>
      <c r="C3" t="s">
        <v>90</v>
      </c>
    </row>
    <row r="4" spans="1:3" ht="12.75">
      <c r="A4" t="s">
        <v>91</v>
      </c>
      <c r="B4" t="s">
        <v>26</v>
      </c>
      <c r="C4" t="s">
        <v>92</v>
      </c>
    </row>
    <row r="5" spans="1:3" ht="12.75">
      <c r="A5" t="s">
        <v>93</v>
      </c>
      <c r="B5" t="s">
        <v>94</v>
      </c>
      <c r="C5" t="s">
        <v>95</v>
      </c>
    </row>
    <row r="6" spans="1:3" ht="12.75">
      <c r="A6" t="s">
        <v>96</v>
      </c>
      <c r="B6" t="s">
        <v>1</v>
      </c>
      <c r="C6" t="s">
        <v>97</v>
      </c>
    </row>
    <row r="7" spans="1:3" ht="12.75">
      <c r="A7" t="s">
        <v>98</v>
      </c>
      <c r="B7" t="s">
        <v>39</v>
      </c>
      <c r="C7" t="s">
        <v>99</v>
      </c>
    </row>
    <row r="8" spans="1:3" ht="12.75">
      <c r="A8" t="s">
        <v>100</v>
      </c>
      <c r="B8" t="s">
        <v>101</v>
      </c>
      <c r="C8" t="s">
        <v>102</v>
      </c>
    </row>
    <row r="9" spans="1:3" ht="12.75">
      <c r="A9" t="s">
        <v>103</v>
      </c>
      <c r="B9" t="s">
        <v>47</v>
      </c>
      <c r="C9" t="s">
        <v>104</v>
      </c>
    </row>
    <row r="10" spans="1:3" ht="12.75">
      <c r="A10" t="s">
        <v>105</v>
      </c>
      <c r="B10" t="s">
        <v>106</v>
      </c>
      <c r="C10" t="s">
        <v>107</v>
      </c>
    </row>
    <row r="11" spans="1:3" ht="12.75">
      <c r="A11" t="s">
        <v>108</v>
      </c>
      <c r="B11" t="s">
        <v>27</v>
      </c>
      <c r="C11" t="s">
        <v>109</v>
      </c>
    </row>
    <row r="12" spans="1:3" ht="12.75">
      <c r="A12" t="s">
        <v>110</v>
      </c>
      <c r="B12" t="s">
        <v>111</v>
      </c>
      <c r="C12" t="s">
        <v>112</v>
      </c>
    </row>
    <row r="13" spans="1:3" ht="12.75">
      <c r="A13" t="s">
        <v>113</v>
      </c>
      <c r="B13" t="s">
        <v>55</v>
      </c>
      <c r="C13" t="s">
        <v>114</v>
      </c>
    </row>
    <row r="14" spans="1:3" ht="12.75">
      <c r="A14" t="s">
        <v>115</v>
      </c>
      <c r="B14" t="s">
        <v>46</v>
      </c>
      <c r="C14" t="s">
        <v>116</v>
      </c>
    </row>
    <row r="15" spans="1:3" ht="12.75">
      <c r="A15" t="s">
        <v>117</v>
      </c>
      <c r="B15" t="s">
        <v>118</v>
      </c>
      <c r="C15" t="s">
        <v>119</v>
      </c>
    </row>
    <row r="16" spans="1:3" ht="12.75">
      <c r="A16" t="s">
        <v>120</v>
      </c>
      <c r="B16" t="s">
        <v>121</v>
      </c>
      <c r="C16" t="s">
        <v>122</v>
      </c>
    </row>
    <row r="17" spans="1:3" ht="12.75">
      <c r="A17" t="s">
        <v>123</v>
      </c>
      <c r="B17" t="s">
        <v>41</v>
      </c>
      <c r="C17" t="s">
        <v>124</v>
      </c>
    </row>
    <row r="18" spans="1:3" ht="12.75">
      <c r="A18" t="s">
        <v>125</v>
      </c>
      <c r="B18" t="s">
        <v>126</v>
      </c>
      <c r="C18" t="s">
        <v>127</v>
      </c>
    </row>
    <row r="19" spans="1:3" ht="12.75">
      <c r="A19" t="s">
        <v>128</v>
      </c>
      <c r="B19" t="s">
        <v>129</v>
      </c>
      <c r="C19" t="s">
        <v>130</v>
      </c>
    </row>
    <row r="20" spans="1:3" ht="12.75">
      <c r="A20" t="s">
        <v>131</v>
      </c>
      <c r="B20" t="s">
        <v>132</v>
      </c>
      <c r="C20" t="s">
        <v>133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Uwe</dc:creator>
  <cp:keywords/>
  <dc:description/>
  <cp:lastModifiedBy>Schneider, Uwe</cp:lastModifiedBy>
  <dcterms:created xsi:type="dcterms:W3CDTF">2012-08-29T15:10:14Z</dcterms:created>
  <dcterms:modified xsi:type="dcterms:W3CDTF">2015-10-23T15:56:39Z</dcterms:modified>
  <cp:category/>
  <cp:version/>
  <cp:contentType/>
  <cp:contentStatus/>
</cp:coreProperties>
</file>