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</sheets>
  <definedNames>
    <definedName name="Excel_BuiltIn__FilterDatabase">"$#REF!.$A$1:$S$44"</definedName>
    <definedName name="Excel_BuiltIn_Print_Area">"$#REF!.$A$1:$L$36"</definedName>
    <definedName name="_xlnm.Print_Area" localSheetId="0">'S4A'!$A$1:$J$58</definedName>
    <definedName name="_xlnm.Print_Area" localSheetId="1">'S6A'!$A$1:$J$59</definedName>
    <definedName name="_xlnm.Print_Area" localSheetId="2">'S7'!$A$1:$L$35</definedName>
    <definedName name="_xlnm.Print_Area" localSheetId="3">'S8EP'!$A$1:$K$42</definedName>
    <definedName name="_xlnm.Print_Area" localSheetId="4">'S9A'!$A$1:$J$52</definedName>
  </definedNames>
  <calcPr fullCalcOnLoad="1"/>
</workbook>
</file>

<file path=xl/sharedStrings.xml><?xml version="1.0" encoding="utf-8"?>
<sst xmlns="http://schemas.openxmlformats.org/spreadsheetml/2006/main" count="434" uniqueCount="135">
  <si>
    <t>TABLE OF RESULTS</t>
  </si>
  <si>
    <t>ANDRITZ SPACE CUP 2015</t>
  </si>
  <si>
    <t>Competition number:</t>
  </si>
  <si>
    <t>ASP 2015</t>
  </si>
  <si>
    <t>Convener:</t>
  </si>
  <si>
    <t>NAC Slovak Republic</t>
  </si>
  <si>
    <t>Organiser:</t>
  </si>
  <si>
    <t>LMK Humenné</t>
  </si>
  <si>
    <t>Date:</t>
  </si>
  <si>
    <t>5-7.6.2015</t>
  </si>
  <si>
    <t>Place:</t>
  </si>
  <si>
    <t>Kamenica nad Cirochou</t>
  </si>
  <si>
    <t>Contest director:</t>
  </si>
  <si>
    <t>Ing.Vojtech Gavroň</t>
  </si>
  <si>
    <t>Safety officer:</t>
  </si>
  <si>
    <t>Doc. Ing. Jan Maixner, CSc</t>
  </si>
  <si>
    <t>Weather:</t>
  </si>
  <si>
    <t>clear, hot, T=28-33 C. wind up to 3 mps</t>
  </si>
  <si>
    <t>Category:</t>
  </si>
  <si>
    <t>S4A</t>
  </si>
  <si>
    <t>P.č.</t>
  </si>
  <si>
    <t>Surname and name</t>
  </si>
  <si>
    <t>starting nr.</t>
  </si>
  <si>
    <t>FAI licence</t>
  </si>
  <si>
    <t>FAI ID</t>
  </si>
  <si>
    <t>I.</t>
  </si>
  <si>
    <t>II.</t>
  </si>
  <si>
    <t>III.</t>
  </si>
  <si>
    <t>Sum</t>
  </si>
  <si>
    <t>FlyOff</t>
  </si>
  <si>
    <t>BRAKOVSKIS Māris</t>
  </si>
  <si>
    <t>287-YL</t>
  </si>
  <si>
    <t>IVANOV Ivelin (J)</t>
  </si>
  <si>
    <t>Bul 02568</t>
  </si>
  <si>
    <t>STOYANOV Toshko</t>
  </si>
  <si>
    <t>BUL 00360</t>
  </si>
  <si>
    <t>YORDANOV Plamen</t>
  </si>
  <si>
    <t>BUL 00702</t>
  </si>
  <si>
    <t>PEYCHEV Nikolay</t>
  </si>
  <si>
    <t>BUL 00215</t>
  </si>
  <si>
    <t>KIČURA Rastislav</t>
  </si>
  <si>
    <t>SVK 1122</t>
  </si>
  <si>
    <t xml:space="preserve">ČIPČIČ Modrag </t>
  </si>
  <si>
    <t>S-400</t>
  </si>
  <si>
    <t>ČIŽNÁR Roman (J)</t>
  </si>
  <si>
    <t>SVK 1294</t>
  </si>
  <si>
    <t>BALCER Paskal (J)</t>
  </si>
  <si>
    <t>POL-7389</t>
  </si>
  <si>
    <t>ŽITŇAN ml. Michal (J)</t>
  </si>
  <si>
    <t>SVK 1087</t>
  </si>
  <si>
    <t>GREŠ Marián</t>
  </si>
  <si>
    <t>SVK 1239</t>
  </si>
  <si>
    <t>STEFANOV Stefan</t>
  </si>
  <si>
    <t>Bul 02600</t>
  </si>
  <si>
    <t>PUMPURS Lauris</t>
  </si>
  <si>
    <t>264-YL</t>
  </si>
  <si>
    <t>JAVOŘÍK Milan</t>
  </si>
  <si>
    <t>SVK-1133</t>
  </si>
  <si>
    <t>PRZYBYTEK Krzysztof</t>
  </si>
  <si>
    <t>POL-3754</t>
  </si>
  <si>
    <t>HRICINDA Michal</t>
  </si>
  <si>
    <t>SVK-1123</t>
  </si>
  <si>
    <t>ŽITŇAN st. Michal</t>
  </si>
  <si>
    <t>SVK 1111</t>
  </si>
  <si>
    <t>GALKO DENIS (J)</t>
  </si>
  <si>
    <t xml:space="preserve">SVK1321 </t>
  </si>
  <si>
    <t>BOLFA Simon (J)</t>
  </si>
  <si>
    <t>SVK-1293</t>
  </si>
  <si>
    <t>VASILEV Stefan</t>
  </si>
  <si>
    <t>Bul 00650</t>
  </si>
  <si>
    <t>ŁUKASZEWSKI Maciej (J)</t>
  </si>
  <si>
    <t>POL-7047</t>
  </si>
  <si>
    <t>DQ</t>
  </si>
  <si>
    <t>HAGARA Matej (J)</t>
  </si>
  <si>
    <t>SVK 1292</t>
  </si>
  <si>
    <t>MITÁŠOVÁ Veronika (J)</t>
  </si>
  <si>
    <t>SVK- 1323</t>
  </si>
  <si>
    <t>SOMLEVA Mariya</t>
  </si>
  <si>
    <t>Bul 02509</t>
  </si>
  <si>
    <t>UDIČ Dušan (J)</t>
  </si>
  <si>
    <t>SVK 1303</t>
  </si>
  <si>
    <t>HOLOBRADÝ Jozef (J)</t>
  </si>
  <si>
    <t>SVK- 1355</t>
  </si>
  <si>
    <t>BREZANI Marek (J)</t>
  </si>
  <si>
    <t>SVK 1346</t>
  </si>
  <si>
    <t>LEKOV Boris</t>
  </si>
  <si>
    <t>BUL 00429</t>
  </si>
  <si>
    <t>HANUDEĽ Branislav (J)</t>
  </si>
  <si>
    <t>SVK13 44</t>
  </si>
  <si>
    <t xml:space="preserve">BRĪVNIEKS Roberts </t>
  </si>
  <si>
    <t>061-YL</t>
  </si>
  <si>
    <t>RAUDIŅŠ Oskars (J)</t>
  </si>
  <si>
    <t>450-YL</t>
  </si>
  <si>
    <t>BARĆ Dawid (J)</t>
  </si>
  <si>
    <t>POL-7046</t>
  </si>
  <si>
    <t>MĀRCIS Kampe (J)</t>
  </si>
  <si>
    <t>475-YL</t>
  </si>
  <si>
    <t>FAI jury:Mrs. Ewa Dudziak-Przybytek (Poland)</t>
  </si>
  <si>
    <t>Safety officer: Mr. Ján Maixner</t>
  </si>
  <si>
    <t>FAI jury:Mr.Vladimír Švec</t>
  </si>
  <si>
    <t>FAI jury: Mr. Arpád Csontos</t>
  </si>
  <si>
    <t>S6A</t>
  </si>
  <si>
    <t>ČIPČIC Miodrag</t>
  </si>
  <si>
    <t>SEMBUR Yury</t>
  </si>
  <si>
    <t>BLR 044</t>
  </si>
  <si>
    <t>PAVLJUK Vasiľ</t>
  </si>
  <si>
    <t>SVK 1029</t>
  </si>
  <si>
    <t>MATUŠKA Peter</t>
  </si>
  <si>
    <t>SVK1096</t>
  </si>
  <si>
    <t>KOSZAŁKA  Adam (J)</t>
  </si>
  <si>
    <t>POL-7485</t>
  </si>
  <si>
    <t>S7</t>
  </si>
  <si>
    <t>Model</t>
  </si>
  <si>
    <t>Static</t>
  </si>
  <si>
    <t>Ariane L-01</t>
  </si>
  <si>
    <t>Sonda S1-2</t>
  </si>
  <si>
    <t>Athena 2</t>
  </si>
  <si>
    <t>BURAJ Štefan</t>
  </si>
  <si>
    <t>SVK 1081</t>
  </si>
  <si>
    <t>Bumper Wac B7</t>
  </si>
  <si>
    <t>Meteor 1</t>
  </si>
  <si>
    <t xml:space="preserve"> Meteor 1</t>
  </si>
  <si>
    <t>Diamant BN2</t>
  </si>
  <si>
    <t>ULA-1</t>
  </si>
  <si>
    <t>ŠVEC Vladimír</t>
  </si>
  <si>
    <t>SVK 10 21</t>
  </si>
  <si>
    <t>Suriname 1</t>
  </si>
  <si>
    <t>S8EP</t>
  </si>
  <si>
    <t>Final</t>
  </si>
  <si>
    <t>BRĪVNIEKS Roberts</t>
  </si>
  <si>
    <t>GALKO Denis (J)</t>
  </si>
  <si>
    <t>STOLL Hans</t>
  </si>
  <si>
    <t>SUI-5275</t>
  </si>
  <si>
    <t>S9A</t>
  </si>
  <si>
    <t>SEMBUR Jury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</si>
</sst>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z_názvu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D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1.28125" style="0" customWidth="1"/>
    <col min="4" max="4" width="19.140625" style="0" customWidth="1"/>
    <col min="5" max="5" width="11.57421875" style="0" customWidth="1"/>
    <col min="6" max="8" width="5.140625" style="0" customWidth="1"/>
    <col min="9" max="9" width="7.57421875" style="0" customWidth="1"/>
    <col min="10" max="10" width="7.00390625" style="0" customWidth="1"/>
  </cols>
  <sheetData>
    <row r="1" spans="2:10" ht="20.25">
      <c r="B1" s="1" t="s">
        <v>0</v>
      </c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D2" s="2"/>
      <c r="E2" s="2"/>
      <c r="F2" s="3"/>
      <c r="G2" s="3"/>
      <c r="H2" s="3"/>
      <c r="I2" s="3"/>
      <c r="J2" s="3"/>
    </row>
    <row r="3" spans="4:10" ht="12.75">
      <c r="D3" s="2"/>
      <c r="E3" s="2"/>
      <c r="F3" s="3"/>
      <c r="G3" s="3"/>
      <c r="H3" s="3"/>
      <c r="I3" s="3"/>
      <c r="J3" s="3"/>
    </row>
    <row r="4" spans="2:10" ht="12.75">
      <c r="B4" s="5" t="s">
        <v>2</v>
      </c>
      <c r="C4" t="s">
        <v>3</v>
      </c>
      <c r="D4" s="2"/>
      <c r="E4" s="2"/>
      <c r="F4" s="3"/>
      <c r="G4" s="3"/>
      <c r="H4" s="3"/>
      <c r="I4" s="3"/>
      <c r="J4" s="3"/>
    </row>
    <row r="5" spans="2:10" ht="12.75">
      <c r="B5" s="5" t="s">
        <v>4</v>
      </c>
      <c r="C5" t="s">
        <v>5</v>
      </c>
      <c r="D5" s="2"/>
      <c r="E5" s="2"/>
      <c r="F5" s="3"/>
      <c r="G5" s="3"/>
      <c r="H5" s="3"/>
      <c r="I5" s="3"/>
      <c r="J5" s="3"/>
    </row>
    <row r="6" spans="2:10" ht="12.75">
      <c r="B6" s="5" t="s">
        <v>6</v>
      </c>
      <c r="C6" t="s">
        <v>7</v>
      </c>
      <c r="D6" s="2"/>
      <c r="E6" s="2"/>
      <c r="F6" s="3"/>
      <c r="G6" s="3"/>
      <c r="H6" s="3"/>
      <c r="I6" s="3"/>
      <c r="J6" s="3"/>
    </row>
    <row r="7" spans="2:10" ht="12.75">
      <c r="B7" s="5" t="s">
        <v>8</v>
      </c>
      <c r="C7" s="6" t="s">
        <v>9</v>
      </c>
      <c r="D7" s="2"/>
      <c r="E7" s="2"/>
      <c r="F7" s="3"/>
      <c r="G7" s="3"/>
      <c r="H7" s="3"/>
      <c r="I7" s="3"/>
      <c r="J7" s="3"/>
    </row>
    <row r="8" spans="2:10" ht="12.75">
      <c r="B8" s="5" t="s">
        <v>10</v>
      </c>
      <c r="C8" t="s">
        <v>11</v>
      </c>
      <c r="D8" s="2"/>
      <c r="E8" s="2"/>
      <c r="F8" s="3"/>
      <c r="G8" s="3"/>
      <c r="H8" s="3"/>
      <c r="I8" s="3"/>
      <c r="J8" s="3"/>
    </row>
    <row r="9" spans="2:10" ht="12.75">
      <c r="B9" s="5" t="s">
        <v>12</v>
      </c>
      <c r="C9" t="s">
        <v>13</v>
      </c>
      <c r="D9" s="2"/>
      <c r="E9" s="2"/>
      <c r="F9" s="3"/>
      <c r="G9" s="3"/>
      <c r="H9" s="3"/>
      <c r="I9" s="3"/>
      <c r="J9" s="3"/>
    </row>
    <row r="10" spans="2:10" ht="12.75">
      <c r="B10" s="5" t="s">
        <v>14</v>
      </c>
      <c r="C10" t="s">
        <v>15</v>
      </c>
      <c r="D10" s="2"/>
      <c r="E10" s="2"/>
      <c r="F10" s="3"/>
      <c r="G10" s="3"/>
      <c r="H10" s="3"/>
      <c r="I10" s="3"/>
      <c r="J10" s="3"/>
    </row>
    <row r="11" spans="2:10" ht="12.75">
      <c r="B11" s="5" t="s">
        <v>16</v>
      </c>
      <c r="C11" t="s">
        <v>17</v>
      </c>
      <c r="D11" s="2"/>
      <c r="G11" s="3"/>
      <c r="H11" s="3"/>
      <c r="I11" s="3"/>
      <c r="J11" s="3"/>
    </row>
    <row r="12" spans="2:10" ht="12.75">
      <c r="B12" s="5"/>
      <c r="D12" s="2"/>
      <c r="G12" s="3"/>
      <c r="H12" s="3"/>
      <c r="I12" s="3"/>
      <c r="J12" s="3"/>
    </row>
    <row r="13" spans="2:10" ht="12.75">
      <c r="B13" s="5"/>
      <c r="D13" s="2"/>
      <c r="E13" s="2"/>
      <c r="F13" s="3"/>
      <c r="G13" s="3"/>
      <c r="H13" s="3"/>
      <c r="I13" s="3"/>
      <c r="J13" s="3"/>
    </row>
    <row r="14" spans="2:10" ht="15.75">
      <c r="B14" s="7" t="s">
        <v>18</v>
      </c>
      <c r="C14" s="8" t="s">
        <v>19</v>
      </c>
      <c r="D14" s="3"/>
      <c r="E14" s="3"/>
      <c r="F14" s="3"/>
      <c r="G14" s="3"/>
      <c r="H14" s="3"/>
      <c r="I14" s="3"/>
      <c r="J14" s="3"/>
    </row>
    <row r="15" spans="1:10" ht="23.25">
      <c r="A15" s="9" t="s">
        <v>20</v>
      </c>
      <c r="B15" s="10" t="s">
        <v>21</v>
      </c>
      <c r="C15" s="11" t="s">
        <v>22</v>
      </c>
      <c r="D15" s="10" t="s">
        <v>23</v>
      </c>
      <c r="E15" s="10" t="s">
        <v>24</v>
      </c>
      <c r="F15" s="10" t="s">
        <v>25</v>
      </c>
      <c r="G15" s="10" t="s">
        <v>26</v>
      </c>
      <c r="H15" s="10" t="s">
        <v>27</v>
      </c>
      <c r="I15" s="10" t="s">
        <v>28</v>
      </c>
      <c r="J15" s="10" t="s">
        <v>29</v>
      </c>
    </row>
    <row r="16" spans="1:10" ht="12.75">
      <c r="A16" s="12">
        <v>1</v>
      </c>
      <c r="B16" s="13" t="s">
        <v>30</v>
      </c>
      <c r="C16" s="14">
        <v>4</v>
      </c>
      <c r="D16" s="13" t="s">
        <v>31</v>
      </c>
      <c r="E16" s="15">
        <v>81514</v>
      </c>
      <c r="F16" s="16">
        <v>180</v>
      </c>
      <c r="G16" s="16">
        <v>180</v>
      </c>
      <c r="H16" s="16">
        <v>180</v>
      </c>
      <c r="I16" s="10">
        <f aca="true" t="shared" si="0" ref="I16:I48">IF(ISTEXT(F16),0,F16)+IF(ISTEXT(G16),0,G16)+IF(ISTEXT(H16),0,H16)</f>
        <v>540</v>
      </c>
      <c r="J16" s="10"/>
    </row>
    <row r="17" spans="1:10" ht="12.75">
      <c r="A17" s="12">
        <v>2</v>
      </c>
      <c r="B17" s="13" t="s">
        <v>32</v>
      </c>
      <c r="C17" s="14">
        <v>6</v>
      </c>
      <c r="D17" s="13" t="s">
        <v>33</v>
      </c>
      <c r="E17" s="15">
        <v>72057</v>
      </c>
      <c r="F17" s="16">
        <v>180</v>
      </c>
      <c r="G17" s="16">
        <v>180</v>
      </c>
      <c r="H17" s="16">
        <v>179</v>
      </c>
      <c r="I17" s="10">
        <f t="shared" si="0"/>
        <v>539</v>
      </c>
      <c r="J17" s="10"/>
    </row>
    <row r="18" spans="1:10" ht="12.75">
      <c r="A18" s="12">
        <v>3</v>
      </c>
      <c r="B18" s="13" t="s">
        <v>34</v>
      </c>
      <c r="C18" s="14">
        <v>56</v>
      </c>
      <c r="D18" s="13" t="s">
        <v>35</v>
      </c>
      <c r="E18" s="15">
        <v>16042</v>
      </c>
      <c r="F18" s="16">
        <v>172</v>
      </c>
      <c r="G18" s="16">
        <v>180</v>
      </c>
      <c r="H18" s="16">
        <v>180</v>
      </c>
      <c r="I18" s="10">
        <f t="shared" si="0"/>
        <v>532</v>
      </c>
      <c r="J18" s="10"/>
    </row>
    <row r="19" spans="1:10" ht="12.75">
      <c r="A19" s="12">
        <v>4</v>
      </c>
      <c r="B19" s="13" t="s">
        <v>36</v>
      </c>
      <c r="C19" s="14">
        <v>52</v>
      </c>
      <c r="D19" s="13" t="s">
        <v>37</v>
      </c>
      <c r="E19" s="15">
        <v>16229</v>
      </c>
      <c r="F19" s="16">
        <v>169</v>
      </c>
      <c r="G19" s="16">
        <v>180</v>
      </c>
      <c r="H19" s="16">
        <v>180</v>
      </c>
      <c r="I19" s="10">
        <f t="shared" si="0"/>
        <v>529</v>
      </c>
      <c r="J19" s="10"/>
    </row>
    <row r="20" spans="1:10" ht="12.75">
      <c r="A20" s="12">
        <v>5</v>
      </c>
      <c r="B20" s="13" t="s">
        <v>38</v>
      </c>
      <c r="C20" s="14">
        <v>55</v>
      </c>
      <c r="D20" s="13" t="s">
        <v>39</v>
      </c>
      <c r="E20" s="15">
        <v>15985</v>
      </c>
      <c r="F20" s="16">
        <v>134</v>
      </c>
      <c r="G20" s="16">
        <v>180</v>
      </c>
      <c r="H20" s="16">
        <v>180</v>
      </c>
      <c r="I20" s="10">
        <f t="shared" si="0"/>
        <v>494</v>
      </c>
      <c r="J20" s="10"/>
    </row>
    <row r="21" spans="1:10" ht="12.75">
      <c r="A21" s="12">
        <v>6</v>
      </c>
      <c r="B21" s="13" t="s">
        <v>40</v>
      </c>
      <c r="C21" s="14">
        <v>13</v>
      </c>
      <c r="D21" s="13" t="s">
        <v>41</v>
      </c>
      <c r="E21" s="15">
        <v>24603</v>
      </c>
      <c r="F21" s="16">
        <v>124</v>
      </c>
      <c r="G21" s="16">
        <v>180</v>
      </c>
      <c r="H21" s="16">
        <v>180</v>
      </c>
      <c r="I21" s="10">
        <f t="shared" si="0"/>
        <v>484</v>
      </c>
      <c r="J21" s="10"/>
    </row>
    <row r="22" spans="1:10" ht="12.75">
      <c r="A22" s="12">
        <v>7</v>
      </c>
      <c r="B22" s="13" t="s">
        <v>42</v>
      </c>
      <c r="C22" s="14">
        <v>23</v>
      </c>
      <c r="D22" s="13" t="s">
        <v>43</v>
      </c>
      <c r="E22" s="15">
        <v>62130</v>
      </c>
      <c r="F22" s="16">
        <v>122</v>
      </c>
      <c r="G22" s="16">
        <v>180</v>
      </c>
      <c r="H22" s="16">
        <v>180</v>
      </c>
      <c r="I22" s="10">
        <f t="shared" si="0"/>
        <v>482</v>
      </c>
      <c r="J22" s="10"/>
    </row>
    <row r="23" spans="1:10" ht="12.75">
      <c r="A23" s="12">
        <v>8</v>
      </c>
      <c r="B23" s="13" t="s">
        <v>44</v>
      </c>
      <c r="C23" s="14">
        <v>35</v>
      </c>
      <c r="D23" s="13" t="s">
        <v>45</v>
      </c>
      <c r="E23" s="15">
        <v>70787</v>
      </c>
      <c r="F23" s="16">
        <v>180</v>
      </c>
      <c r="G23" s="16">
        <v>125</v>
      </c>
      <c r="H23" s="16">
        <v>164</v>
      </c>
      <c r="I23" s="10">
        <f t="shared" si="0"/>
        <v>469</v>
      </c>
      <c r="J23" s="10"/>
    </row>
    <row r="24" spans="1:10" ht="12.75">
      <c r="A24" s="12">
        <v>9</v>
      </c>
      <c r="B24" s="13" t="s">
        <v>46</v>
      </c>
      <c r="C24" s="14">
        <v>36</v>
      </c>
      <c r="D24" s="13" t="s">
        <v>47</v>
      </c>
      <c r="E24" s="15">
        <v>70074</v>
      </c>
      <c r="F24" s="16">
        <v>180</v>
      </c>
      <c r="G24" s="16">
        <v>180</v>
      </c>
      <c r="H24" s="16">
        <v>109</v>
      </c>
      <c r="I24" s="10">
        <f t="shared" si="0"/>
        <v>469</v>
      </c>
      <c r="J24" s="10"/>
    </row>
    <row r="25" spans="1:10" ht="12.75">
      <c r="A25" s="12">
        <v>10</v>
      </c>
      <c r="B25" s="13" t="s">
        <v>48</v>
      </c>
      <c r="C25" s="14">
        <v>31</v>
      </c>
      <c r="D25" s="13" t="s">
        <v>49</v>
      </c>
      <c r="E25" s="15">
        <v>24587</v>
      </c>
      <c r="F25" s="16">
        <v>105</v>
      </c>
      <c r="G25" s="16">
        <v>180</v>
      </c>
      <c r="H25" s="16">
        <v>180</v>
      </c>
      <c r="I25" s="10">
        <f t="shared" si="0"/>
        <v>465</v>
      </c>
      <c r="J25" s="10"/>
    </row>
    <row r="26" spans="1:10" ht="12.75">
      <c r="A26" s="12">
        <v>11</v>
      </c>
      <c r="B26" s="13" t="s">
        <v>50</v>
      </c>
      <c r="C26" s="14">
        <v>1</v>
      </c>
      <c r="D26" s="13" t="s">
        <v>51</v>
      </c>
      <c r="E26" s="15">
        <v>70561</v>
      </c>
      <c r="F26" s="16">
        <v>180</v>
      </c>
      <c r="G26" s="16">
        <v>99</v>
      </c>
      <c r="H26" s="16">
        <v>180</v>
      </c>
      <c r="I26" s="10">
        <f t="shared" si="0"/>
        <v>459</v>
      </c>
      <c r="J26" s="10"/>
    </row>
    <row r="27" spans="1:10" ht="12.75">
      <c r="A27" s="12">
        <v>12</v>
      </c>
      <c r="B27" s="13" t="s">
        <v>52</v>
      </c>
      <c r="C27" s="14">
        <v>8</v>
      </c>
      <c r="D27" s="13" t="s">
        <v>53</v>
      </c>
      <c r="E27" s="15">
        <v>72089</v>
      </c>
      <c r="F27" s="16">
        <v>125</v>
      </c>
      <c r="G27" s="16">
        <v>180</v>
      </c>
      <c r="H27" s="16">
        <v>149</v>
      </c>
      <c r="I27" s="10">
        <f t="shared" si="0"/>
        <v>454</v>
      </c>
      <c r="J27" s="10"/>
    </row>
    <row r="28" spans="1:10" ht="12.75">
      <c r="A28" s="12">
        <v>13</v>
      </c>
      <c r="B28" s="13" t="s">
        <v>54</v>
      </c>
      <c r="C28" s="14">
        <v>9</v>
      </c>
      <c r="D28" s="13" t="s">
        <v>55</v>
      </c>
      <c r="E28" s="15">
        <v>21234</v>
      </c>
      <c r="F28" s="16">
        <v>86</v>
      </c>
      <c r="G28" s="16">
        <v>180</v>
      </c>
      <c r="H28" s="16">
        <v>180</v>
      </c>
      <c r="I28" s="10">
        <f t="shared" si="0"/>
        <v>446</v>
      </c>
      <c r="J28" s="10"/>
    </row>
    <row r="29" spans="1:10" ht="12.75">
      <c r="A29" s="12">
        <v>14</v>
      </c>
      <c r="B29" s="13" t="s">
        <v>56</v>
      </c>
      <c r="C29" s="14">
        <v>17</v>
      </c>
      <c r="D29" s="13" t="s">
        <v>57</v>
      </c>
      <c r="E29" s="15">
        <v>71665</v>
      </c>
      <c r="F29" s="16">
        <v>80</v>
      </c>
      <c r="G29" s="16">
        <v>180</v>
      </c>
      <c r="H29" s="16">
        <v>180</v>
      </c>
      <c r="I29" s="10">
        <f t="shared" si="0"/>
        <v>440</v>
      </c>
      <c r="J29" s="10"/>
    </row>
    <row r="30" spans="1:10" ht="12.75">
      <c r="A30" s="12">
        <v>15</v>
      </c>
      <c r="B30" s="13" t="s">
        <v>58</v>
      </c>
      <c r="C30" s="14">
        <v>37</v>
      </c>
      <c r="D30" s="13" t="s">
        <v>59</v>
      </c>
      <c r="E30" s="15">
        <v>54112</v>
      </c>
      <c r="F30" s="16">
        <v>180</v>
      </c>
      <c r="G30" s="16">
        <v>127</v>
      </c>
      <c r="H30" s="16">
        <v>75</v>
      </c>
      <c r="I30" s="10">
        <f t="shared" si="0"/>
        <v>382</v>
      </c>
      <c r="J30" s="10"/>
    </row>
    <row r="31" spans="1:10" ht="12.75">
      <c r="A31" s="12">
        <v>16</v>
      </c>
      <c r="B31" s="13" t="s">
        <v>60</v>
      </c>
      <c r="C31" s="14">
        <v>53</v>
      </c>
      <c r="D31" s="13" t="s">
        <v>61</v>
      </c>
      <c r="E31" s="15">
        <v>24604</v>
      </c>
      <c r="F31" s="16">
        <v>100</v>
      </c>
      <c r="G31" s="16">
        <v>98</v>
      </c>
      <c r="H31" s="16">
        <v>180</v>
      </c>
      <c r="I31" s="10">
        <f t="shared" si="0"/>
        <v>378</v>
      </c>
      <c r="J31" s="10"/>
    </row>
    <row r="32" spans="1:10" ht="12.75">
      <c r="A32" s="12">
        <v>17</v>
      </c>
      <c r="B32" s="13" t="s">
        <v>62</v>
      </c>
      <c r="C32" s="14">
        <v>22</v>
      </c>
      <c r="D32" s="13" t="s">
        <v>63</v>
      </c>
      <c r="E32" s="15">
        <v>24594</v>
      </c>
      <c r="F32" s="16">
        <v>129</v>
      </c>
      <c r="G32" s="16">
        <v>101</v>
      </c>
      <c r="H32" s="16">
        <v>141</v>
      </c>
      <c r="I32" s="10">
        <f t="shared" si="0"/>
        <v>371</v>
      </c>
      <c r="J32" s="10"/>
    </row>
    <row r="33" spans="1:10" ht="12.75">
      <c r="A33" s="12">
        <v>18</v>
      </c>
      <c r="B33" s="13" t="s">
        <v>64</v>
      </c>
      <c r="C33" s="14">
        <v>24</v>
      </c>
      <c r="D33" s="13" t="s">
        <v>65</v>
      </c>
      <c r="E33" s="15">
        <v>70885</v>
      </c>
      <c r="F33" s="16">
        <v>0</v>
      </c>
      <c r="G33" s="16">
        <v>180</v>
      </c>
      <c r="H33" s="16">
        <v>180</v>
      </c>
      <c r="I33" s="10">
        <f t="shared" si="0"/>
        <v>360</v>
      </c>
      <c r="J33" s="10"/>
    </row>
    <row r="34" spans="1:10" ht="12.75">
      <c r="A34" s="12">
        <v>19</v>
      </c>
      <c r="B34" s="13" t="s">
        <v>66</v>
      </c>
      <c r="C34" s="14">
        <v>45</v>
      </c>
      <c r="D34" s="13" t="s">
        <v>67</v>
      </c>
      <c r="E34" s="15">
        <v>70786</v>
      </c>
      <c r="F34" s="16">
        <v>180</v>
      </c>
      <c r="G34" s="16">
        <v>180</v>
      </c>
      <c r="H34" s="16">
        <v>0</v>
      </c>
      <c r="I34" s="10">
        <f t="shared" si="0"/>
        <v>360</v>
      </c>
      <c r="J34" s="10"/>
    </row>
    <row r="35" spans="1:10" ht="12.75">
      <c r="A35" s="12">
        <v>20</v>
      </c>
      <c r="B35" s="13" t="s">
        <v>68</v>
      </c>
      <c r="C35" s="14">
        <v>10</v>
      </c>
      <c r="D35" s="13" t="s">
        <v>69</v>
      </c>
      <c r="E35" s="15">
        <v>16180</v>
      </c>
      <c r="F35" s="16">
        <v>83</v>
      </c>
      <c r="G35" s="16">
        <v>155</v>
      </c>
      <c r="H35" s="16">
        <v>113</v>
      </c>
      <c r="I35" s="10">
        <f t="shared" si="0"/>
        <v>351</v>
      </c>
      <c r="J35" s="10"/>
    </row>
    <row r="36" spans="1:10" ht="12.75">
      <c r="A36" s="12">
        <v>21</v>
      </c>
      <c r="B36" s="13" t="s">
        <v>70</v>
      </c>
      <c r="C36" s="14">
        <v>43</v>
      </c>
      <c r="D36" s="13" t="s">
        <v>71</v>
      </c>
      <c r="E36" s="15">
        <v>54104</v>
      </c>
      <c r="F36" s="16" t="s">
        <v>72</v>
      </c>
      <c r="G36" s="16">
        <v>180</v>
      </c>
      <c r="H36" s="16">
        <v>138</v>
      </c>
      <c r="I36" s="10">
        <f t="shared" si="0"/>
        <v>318</v>
      </c>
      <c r="J36" s="10"/>
    </row>
    <row r="37" spans="1:10" ht="12.75">
      <c r="A37" s="12">
        <v>22</v>
      </c>
      <c r="B37" s="13" t="s">
        <v>73</v>
      </c>
      <c r="C37" s="14">
        <v>39</v>
      </c>
      <c r="D37" s="13" t="s">
        <v>74</v>
      </c>
      <c r="E37" s="15">
        <v>70785</v>
      </c>
      <c r="F37" s="16">
        <v>0</v>
      </c>
      <c r="G37" s="16">
        <v>150</v>
      </c>
      <c r="H37" s="16">
        <v>163</v>
      </c>
      <c r="I37" s="10">
        <f t="shared" si="0"/>
        <v>313</v>
      </c>
      <c r="J37" s="10"/>
    </row>
    <row r="38" spans="1:10" ht="12.75">
      <c r="A38" s="12">
        <v>23</v>
      </c>
      <c r="B38" s="13" t="s">
        <v>75</v>
      </c>
      <c r="C38" s="14">
        <v>19</v>
      </c>
      <c r="D38" s="13" t="s">
        <v>76</v>
      </c>
      <c r="E38" s="15">
        <v>70770</v>
      </c>
      <c r="F38" s="16">
        <v>180</v>
      </c>
      <c r="G38" s="16">
        <v>51</v>
      </c>
      <c r="H38" s="16">
        <v>64</v>
      </c>
      <c r="I38" s="10">
        <f t="shared" si="0"/>
        <v>295</v>
      </c>
      <c r="J38" s="10"/>
    </row>
    <row r="39" spans="1:10" ht="12.75">
      <c r="A39" s="12">
        <v>24</v>
      </c>
      <c r="B39" s="13" t="s">
        <v>77</v>
      </c>
      <c r="C39" s="14">
        <v>7</v>
      </c>
      <c r="D39" s="13" t="s">
        <v>78</v>
      </c>
      <c r="E39" s="15">
        <v>16289</v>
      </c>
      <c r="F39" s="16">
        <v>91</v>
      </c>
      <c r="G39" s="16" t="s">
        <v>72</v>
      </c>
      <c r="H39" s="16">
        <v>180</v>
      </c>
      <c r="I39" s="10">
        <f t="shared" si="0"/>
        <v>271</v>
      </c>
      <c r="J39" s="10"/>
    </row>
    <row r="40" spans="1:10" ht="12.75">
      <c r="A40" s="12">
        <v>25</v>
      </c>
      <c r="B40" s="13" t="s">
        <v>79</v>
      </c>
      <c r="C40" s="14">
        <v>20</v>
      </c>
      <c r="D40" s="13" t="s">
        <v>80</v>
      </c>
      <c r="E40" s="15">
        <v>70796</v>
      </c>
      <c r="F40" s="16">
        <v>75</v>
      </c>
      <c r="G40" s="16">
        <v>108</v>
      </c>
      <c r="H40" s="16">
        <v>85</v>
      </c>
      <c r="I40" s="10">
        <f t="shared" si="0"/>
        <v>268</v>
      </c>
      <c r="J40" s="10"/>
    </row>
    <row r="41" spans="1:10" ht="12.75">
      <c r="A41" s="12">
        <v>26</v>
      </c>
      <c r="B41" s="13" t="s">
        <v>81</v>
      </c>
      <c r="C41" s="14">
        <v>18</v>
      </c>
      <c r="D41" s="13" t="s">
        <v>82</v>
      </c>
      <c r="E41" s="15">
        <v>80202</v>
      </c>
      <c r="F41" s="16">
        <v>93</v>
      </c>
      <c r="G41" s="16">
        <v>69</v>
      </c>
      <c r="H41" s="16">
        <v>75</v>
      </c>
      <c r="I41" s="10">
        <f t="shared" si="0"/>
        <v>237</v>
      </c>
      <c r="J41" s="10"/>
    </row>
    <row r="42" spans="1:10" ht="12.75">
      <c r="A42" s="12">
        <v>27</v>
      </c>
      <c r="B42" s="13" t="s">
        <v>83</v>
      </c>
      <c r="C42" s="14">
        <v>30</v>
      </c>
      <c r="D42" s="17" t="s">
        <v>84</v>
      </c>
      <c r="E42" s="15">
        <v>80115</v>
      </c>
      <c r="F42" s="16">
        <v>78</v>
      </c>
      <c r="G42" s="16">
        <v>87</v>
      </c>
      <c r="H42" s="16" t="s">
        <v>72</v>
      </c>
      <c r="I42" s="10">
        <f t="shared" si="0"/>
        <v>165</v>
      </c>
      <c r="J42" s="10"/>
    </row>
    <row r="43" spans="1:10" ht="12.75">
      <c r="A43" s="12">
        <v>28</v>
      </c>
      <c r="B43" s="13" t="s">
        <v>85</v>
      </c>
      <c r="C43" s="14">
        <v>54</v>
      </c>
      <c r="D43" s="13" t="s">
        <v>86</v>
      </c>
      <c r="E43" s="15">
        <v>16079</v>
      </c>
      <c r="F43" s="16" t="s">
        <v>72</v>
      </c>
      <c r="G43" s="16">
        <v>0</v>
      </c>
      <c r="H43" s="16">
        <v>151</v>
      </c>
      <c r="I43" s="10">
        <f t="shared" si="0"/>
        <v>151</v>
      </c>
      <c r="J43" s="10"/>
    </row>
    <row r="44" spans="1:10" ht="12.75">
      <c r="A44" s="12">
        <v>29</v>
      </c>
      <c r="B44" s="13" t="s">
        <v>87</v>
      </c>
      <c r="C44" s="14">
        <v>3</v>
      </c>
      <c r="D44" s="17" t="s">
        <v>88</v>
      </c>
      <c r="E44" s="15">
        <v>80113</v>
      </c>
      <c r="F44" s="16" t="s">
        <v>72</v>
      </c>
      <c r="G44" s="16">
        <v>0</v>
      </c>
      <c r="H44" s="16">
        <v>139</v>
      </c>
      <c r="I44" s="10">
        <f t="shared" si="0"/>
        <v>139</v>
      </c>
      <c r="J44" s="10"/>
    </row>
    <row r="45" spans="1:10" ht="12.75">
      <c r="A45" s="12">
        <v>30</v>
      </c>
      <c r="B45" s="13" t="s">
        <v>89</v>
      </c>
      <c r="C45" s="14">
        <v>2</v>
      </c>
      <c r="D45" s="13" t="s">
        <v>90</v>
      </c>
      <c r="E45" s="15">
        <v>21230</v>
      </c>
      <c r="F45" s="16">
        <v>0</v>
      </c>
      <c r="G45" s="16">
        <v>0</v>
      </c>
      <c r="H45" s="16">
        <v>0</v>
      </c>
      <c r="I45" s="10">
        <f t="shared" si="0"/>
        <v>0</v>
      </c>
      <c r="J45" s="10"/>
    </row>
    <row r="46" spans="1:10" ht="12.75">
      <c r="A46" s="12">
        <v>31</v>
      </c>
      <c r="B46" s="13" t="s">
        <v>91</v>
      </c>
      <c r="C46" s="14">
        <v>15</v>
      </c>
      <c r="D46" s="13" t="s">
        <v>92</v>
      </c>
      <c r="E46" s="15">
        <v>81520</v>
      </c>
      <c r="F46" s="16">
        <v>0</v>
      </c>
      <c r="G46" s="16">
        <v>0</v>
      </c>
      <c r="H46" s="16">
        <v>0</v>
      </c>
      <c r="I46" s="10">
        <f t="shared" si="0"/>
        <v>0</v>
      </c>
      <c r="J46" s="10"/>
    </row>
    <row r="47" spans="1:10" ht="12.75">
      <c r="A47" s="12">
        <v>32</v>
      </c>
      <c r="B47" s="13" t="s">
        <v>93</v>
      </c>
      <c r="C47" s="14">
        <v>25</v>
      </c>
      <c r="D47" s="13" t="s">
        <v>94</v>
      </c>
      <c r="E47" s="15">
        <v>54105</v>
      </c>
      <c r="F47" s="16">
        <v>0</v>
      </c>
      <c r="G47" s="16">
        <v>0</v>
      </c>
      <c r="H47" s="16">
        <v>0</v>
      </c>
      <c r="I47" s="10">
        <f t="shared" si="0"/>
        <v>0</v>
      </c>
      <c r="J47" s="10"/>
    </row>
    <row r="48" spans="1:10" ht="12.75">
      <c r="A48" s="12">
        <v>33</v>
      </c>
      <c r="B48" s="13" t="s">
        <v>95</v>
      </c>
      <c r="C48" s="14">
        <v>42</v>
      </c>
      <c r="D48" s="13" t="s">
        <v>96</v>
      </c>
      <c r="E48" s="15">
        <v>81529</v>
      </c>
      <c r="F48" s="16">
        <v>0</v>
      </c>
      <c r="G48" s="16">
        <v>0</v>
      </c>
      <c r="H48" s="16">
        <v>0</v>
      </c>
      <c r="I48" s="10">
        <f t="shared" si="0"/>
        <v>0</v>
      </c>
      <c r="J48" s="10"/>
    </row>
    <row r="52" spans="2:5" ht="12.75">
      <c r="B52" s="18" t="s">
        <v>97</v>
      </c>
      <c r="E52" t="s">
        <v>98</v>
      </c>
    </row>
    <row r="55" ht="12.75">
      <c r="B55" t="s">
        <v>99</v>
      </c>
    </row>
    <row r="58" ht="12.75">
      <c r="B58" t="s">
        <v>100</v>
      </c>
    </row>
  </sheetData>
  <sheetProtection selectLockedCells="1" selectUnlockedCells="1"/>
  <conditionalFormatting sqref="F16:H48">
    <cfRule type="cellIs" priority="1" dxfId="0" operator="equal" stopIfTrue="1">
      <formula>180</formula>
    </cfRule>
  </conditionalFormatting>
  <printOptions/>
  <pageMargins left="0.7875" right="0.7875" top="0.34097222222222223" bottom="0.2520833333333333" header="0.2423611111111111" footer="0.15347222222222223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">
      <selection activeCell="A1" sqref="A1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1.00390625" style="0" customWidth="1"/>
    <col min="4" max="4" width="19.140625" style="0" customWidth="1"/>
    <col min="5" max="5" width="11.57421875" style="0" customWidth="1"/>
    <col min="6" max="8" width="5.140625" style="0" customWidth="1"/>
    <col min="9" max="9" width="7.57421875" style="0" customWidth="1"/>
    <col min="10" max="10" width="7.00390625" style="0" customWidth="1"/>
  </cols>
  <sheetData>
    <row r="1" spans="2:10" ht="20.25">
      <c r="B1" s="1" t="s">
        <v>0</v>
      </c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D2" s="2"/>
      <c r="E2" s="2"/>
      <c r="F2" s="3"/>
      <c r="G2" s="3"/>
      <c r="H2" s="3"/>
      <c r="I2" s="3"/>
      <c r="J2" s="3"/>
    </row>
    <row r="3" spans="4:10" ht="12.75">
      <c r="D3" s="2"/>
      <c r="E3" s="2"/>
      <c r="F3" s="3"/>
      <c r="G3" s="3"/>
      <c r="H3" s="3"/>
      <c r="I3" s="3"/>
      <c r="J3" s="3"/>
    </row>
    <row r="4" spans="2:10" ht="12.75">
      <c r="B4" s="5" t="s">
        <v>2</v>
      </c>
      <c r="C4" t="s">
        <v>3</v>
      </c>
      <c r="D4" s="2"/>
      <c r="E4" s="2"/>
      <c r="F4" s="3"/>
      <c r="G4" s="3"/>
      <c r="H4" s="3"/>
      <c r="I4" s="3"/>
      <c r="J4" s="3"/>
    </row>
    <row r="5" spans="2:10" ht="12.75">
      <c r="B5" s="5" t="s">
        <v>4</v>
      </c>
      <c r="C5" t="s">
        <v>5</v>
      </c>
      <c r="D5" s="2"/>
      <c r="E5" s="2"/>
      <c r="F5" s="3"/>
      <c r="G5" s="3"/>
      <c r="H5" s="3"/>
      <c r="I5" s="3"/>
      <c r="J5" s="3"/>
    </row>
    <row r="6" spans="2:10" ht="12.75">
      <c r="B6" s="5" t="s">
        <v>6</v>
      </c>
      <c r="C6" t="s">
        <v>7</v>
      </c>
      <c r="D6" s="2"/>
      <c r="E6" s="2"/>
      <c r="F6" s="3"/>
      <c r="G6" s="3"/>
      <c r="H6" s="3"/>
      <c r="I6" s="3"/>
      <c r="J6" s="3"/>
    </row>
    <row r="7" spans="2:10" ht="12.75">
      <c r="B7" s="5" t="s">
        <v>8</v>
      </c>
      <c r="C7" s="6" t="s">
        <v>9</v>
      </c>
      <c r="D7" s="2"/>
      <c r="E7" s="2"/>
      <c r="F7" s="3"/>
      <c r="G7" s="3"/>
      <c r="H7" s="3"/>
      <c r="I7" s="3"/>
      <c r="J7" s="3"/>
    </row>
    <row r="8" spans="2:10" ht="12.75">
      <c r="B8" s="5" t="s">
        <v>10</v>
      </c>
      <c r="C8" t="s">
        <v>11</v>
      </c>
      <c r="D8" s="2"/>
      <c r="E8" s="2"/>
      <c r="F8" s="3"/>
      <c r="G8" s="3"/>
      <c r="H8" s="3"/>
      <c r="I8" s="3"/>
      <c r="J8" s="3"/>
    </row>
    <row r="9" spans="2:10" ht="12.75">
      <c r="B9" s="5" t="s">
        <v>12</v>
      </c>
      <c r="C9" t="s">
        <v>13</v>
      </c>
      <c r="D9" s="2"/>
      <c r="E9" s="2"/>
      <c r="F9" s="3"/>
      <c r="G9" s="3"/>
      <c r="H9" s="3"/>
      <c r="I9" s="3"/>
      <c r="J9" s="3"/>
    </row>
    <row r="10" spans="2:10" ht="12.75">
      <c r="B10" s="5" t="s">
        <v>14</v>
      </c>
      <c r="C10" t="s">
        <v>15</v>
      </c>
      <c r="D10" s="2"/>
      <c r="E10" s="2"/>
      <c r="F10" s="3"/>
      <c r="G10" s="3"/>
      <c r="H10" s="3"/>
      <c r="I10" s="3"/>
      <c r="J10" s="3"/>
    </row>
    <row r="11" spans="2:10" ht="12.75">
      <c r="B11" s="5" t="s">
        <v>16</v>
      </c>
      <c r="C11" t="s">
        <v>17</v>
      </c>
      <c r="D11" s="2"/>
      <c r="E11" s="2"/>
      <c r="F11" s="3"/>
      <c r="G11" s="3"/>
      <c r="H11" s="3"/>
      <c r="I11" s="3"/>
      <c r="J11" s="3"/>
    </row>
    <row r="12" spans="8:10" ht="12.75">
      <c r="H12" s="3"/>
      <c r="I12" s="3"/>
      <c r="J12" s="3"/>
    </row>
    <row r="13" spans="2:10" ht="12.75">
      <c r="B13" s="5"/>
      <c r="D13" s="2"/>
      <c r="E13" s="2"/>
      <c r="F13" s="3"/>
      <c r="G13" s="3"/>
      <c r="H13" s="3"/>
      <c r="I13" s="3"/>
      <c r="J13" s="3"/>
    </row>
    <row r="14" spans="2:10" ht="15.75">
      <c r="B14" s="7" t="s">
        <v>18</v>
      </c>
      <c r="C14" s="8" t="s">
        <v>101</v>
      </c>
      <c r="D14" s="3"/>
      <c r="E14" s="3"/>
      <c r="F14" s="3"/>
      <c r="G14" s="3"/>
      <c r="H14" s="3"/>
      <c r="I14" s="3"/>
      <c r="J14" s="3"/>
    </row>
    <row r="15" spans="1:10" ht="23.25">
      <c r="A15" s="9" t="s">
        <v>20</v>
      </c>
      <c r="B15" s="10" t="s">
        <v>21</v>
      </c>
      <c r="C15" s="11" t="s">
        <v>22</v>
      </c>
      <c r="D15" s="10" t="s">
        <v>23</v>
      </c>
      <c r="E15" s="10" t="s">
        <v>24</v>
      </c>
      <c r="F15" s="10" t="s">
        <v>25</v>
      </c>
      <c r="G15" s="10" t="s">
        <v>26</v>
      </c>
      <c r="H15" s="10" t="s">
        <v>27</v>
      </c>
      <c r="I15" s="10" t="s">
        <v>28</v>
      </c>
      <c r="J15" s="10" t="s">
        <v>29</v>
      </c>
    </row>
    <row r="16" spans="1:10" ht="12.75">
      <c r="A16" s="12">
        <v>1</v>
      </c>
      <c r="B16" s="13" t="s">
        <v>68</v>
      </c>
      <c r="C16" s="14">
        <v>10</v>
      </c>
      <c r="D16" s="13" t="s">
        <v>69</v>
      </c>
      <c r="E16" s="15">
        <v>16180</v>
      </c>
      <c r="F16" s="16">
        <v>180</v>
      </c>
      <c r="G16" s="16">
        <v>150</v>
      </c>
      <c r="H16" s="16">
        <v>165</v>
      </c>
      <c r="I16" s="10">
        <f aca="true" t="shared" si="0" ref="I16:I49">IF(ISTEXT(F16),0,F16)+IF(ISTEXT(G16),0,G16)+IF(ISTEXT(H16),0,H16)</f>
        <v>495</v>
      </c>
      <c r="J16" s="10"/>
    </row>
    <row r="17" spans="1:10" ht="12.75">
      <c r="A17" s="12">
        <v>2</v>
      </c>
      <c r="B17" s="13" t="s">
        <v>52</v>
      </c>
      <c r="C17" s="14">
        <v>8</v>
      </c>
      <c r="D17" s="13" t="s">
        <v>53</v>
      </c>
      <c r="E17" s="15">
        <v>72089</v>
      </c>
      <c r="F17" s="16">
        <v>180</v>
      </c>
      <c r="G17" s="16">
        <v>180</v>
      </c>
      <c r="H17" s="16">
        <v>74</v>
      </c>
      <c r="I17" s="10">
        <f t="shared" si="0"/>
        <v>434</v>
      </c>
      <c r="J17" s="10"/>
    </row>
    <row r="18" spans="1:10" ht="12.75">
      <c r="A18" s="12">
        <v>2</v>
      </c>
      <c r="B18" s="13" t="s">
        <v>62</v>
      </c>
      <c r="C18" s="14">
        <v>22</v>
      </c>
      <c r="D18" s="13" t="s">
        <v>63</v>
      </c>
      <c r="E18" s="15">
        <v>24594</v>
      </c>
      <c r="F18" s="16">
        <v>180</v>
      </c>
      <c r="G18" s="16">
        <v>74</v>
      </c>
      <c r="H18" s="16">
        <v>180</v>
      </c>
      <c r="I18" s="10">
        <f t="shared" si="0"/>
        <v>434</v>
      </c>
      <c r="J18" s="10"/>
    </row>
    <row r="19" spans="1:10" ht="12.75">
      <c r="A19" s="12">
        <v>4</v>
      </c>
      <c r="B19" s="13" t="s">
        <v>32</v>
      </c>
      <c r="C19" s="14">
        <v>6</v>
      </c>
      <c r="D19" s="13" t="s">
        <v>33</v>
      </c>
      <c r="E19" s="15">
        <v>72057</v>
      </c>
      <c r="F19" s="16">
        <v>180</v>
      </c>
      <c r="G19" s="16">
        <v>127</v>
      </c>
      <c r="H19" s="16">
        <v>96</v>
      </c>
      <c r="I19" s="10">
        <f t="shared" si="0"/>
        <v>403</v>
      </c>
      <c r="J19" s="10"/>
    </row>
    <row r="20" spans="1:10" ht="12.75">
      <c r="A20" s="12">
        <v>5</v>
      </c>
      <c r="B20" s="13" t="s">
        <v>36</v>
      </c>
      <c r="C20" s="14">
        <v>52</v>
      </c>
      <c r="D20" s="13" t="s">
        <v>37</v>
      </c>
      <c r="E20" s="15">
        <v>16229</v>
      </c>
      <c r="F20" s="16">
        <v>177</v>
      </c>
      <c r="G20" s="16">
        <v>115</v>
      </c>
      <c r="H20" s="16">
        <v>105</v>
      </c>
      <c r="I20" s="10">
        <f t="shared" si="0"/>
        <v>397</v>
      </c>
      <c r="J20" s="10"/>
    </row>
    <row r="21" spans="1:10" ht="12.75">
      <c r="A21" s="12">
        <v>6</v>
      </c>
      <c r="B21" s="13" t="s">
        <v>102</v>
      </c>
      <c r="C21" s="14">
        <v>23</v>
      </c>
      <c r="D21" s="13" t="s">
        <v>43</v>
      </c>
      <c r="E21" s="15">
        <v>62130</v>
      </c>
      <c r="F21" s="16">
        <v>180</v>
      </c>
      <c r="G21" s="16">
        <v>180</v>
      </c>
      <c r="H21" s="16">
        <v>0</v>
      </c>
      <c r="I21" s="10">
        <f t="shared" si="0"/>
        <v>360</v>
      </c>
      <c r="J21" s="10"/>
    </row>
    <row r="22" spans="1:10" ht="12.75">
      <c r="A22" s="12">
        <v>7</v>
      </c>
      <c r="B22" s="13" t="s">
        <v>34</v>
      </c>
      <c r="C22" s="14">
        <v>56</v>
      </c>
      <c r="D22" s="13" t="s">
        <v>35</v>
      </c>
      <c r="E22" s="15">
        <v>16042</v>
      </c>
      <c r="F22" s="16">
        <v>115</v>
      </c>
      <c r="G22" s="16">
        <v>150</v>
      </c>
      <c r="H22" s="16">
        <v>94</v>
      </c>
      <c r="I22" s="10">
        <f t="shared" si="0"/>
        <v>359</v>
      </c>
      <c r="J22" s="10"/>
    </row>
    <row r="23" spans="1:10" ht="12.75">
      <c r="A23" s="12">
        <v>8</v>
      </c>
      <c r="B23" s="13" t="s">
        <v>103</v>
      </c>
      <c r="C23" s="14">
        <v>33</v>
      </c>
      <c r="D23" s="13" t="s">
        <v>104</v>
      </c>
      <c r="E23" s="13"/>
      <c r="F23" s="16">
        <v>180</v>
      </c>
      <c r="G23" s="16">
        <v>96</v>
      </c>
      <c r="H23" s="16">
        <v>72</v>
      </c>
      <c r="I23" s="10">
        <f t="shared" si="0"/>
        <v>348</v>
      </c>
      <c r="J23" s="10"/>
    </row>
    <row r="24" spans="1:10" ht="12.75">
      <c r="A24" s="12">
        <v>9</v>
      </c>
      <c r="B24" s="13" t="s">
        <v>66</v>
      </c>
      <c r="C24" s="14">
        <v>45</v>
      </c>
      <c r="D24" s="13" t="s">
        <v>67</v>
      </c>
      <c r="E24" s="15">
        <v>70786</v>
      </c>
      <c r="F24" s="16">
        <v>64</v>
      </c>
      <c r="G24" s="16">
        <v>153</v>
      </c>
      <c r="H24" s="16">
        <v>129</v>
      </c>
      <c r="I24" s="10">
        <f t="shared" si="0"/>
        <v>346</v>
      </c>
      <c r="J24" s="10"/>
    </row>
    <row r="25" spans="1:10" ht="12.75">
      <c r="A25" s="12">
        <v>10</v>
      </c>
      <c r="B25" s="13" t="s">
        <v>58</v>
      </c>
      <c r="C25" s="14">
        <v>37</v>
      </c>
      <c r="D25" s="13" t="s">
        <v>59</v>
      </c>
      <c r="E25" s="15">
        <v>54112</v>
      </c>
      <c r="F25" s="16">
        <v>180</v>
      </c>
      <c r="G25" s="16">
        <v>81</v>
      </c>
      <c r="H25" s="16">
        <v>75</v>
      </c>
      <c r="I25" s="10">
        <f t="shared" si="0"/>
        <v>336</v>
      </c>
      <c r="J25" s="10"/>
    </row>
    <row r="26" spans="1:10" ht="12.75">
      <c r="A26" s="12">
        <v>11</v>
      </c>
      <c r="B26" s="13" t="s">
        <v>105</v>
      </c>
      <c r="C26" s="14">
        <v>40</v>
      </c>
      <c r="D26" s="13" t="s">
        <v>106</v>
      </c>
      <c r="E26" s="15">
        <v>16180</v>
      </c>
      <c r="F26" s="16">
        <v>93</v>
      </c>
      <c r="G26" s="16">
        <v>173</v>
      </c>
      <c r="H26" s="16">
        <v>61</v>
      </c>
      <c r="I26" s="10">
        <f t="shared" si="0"/>
        <v>327</v>
      </c>
      <c r="J26" s="10"/>
    </row>
    <row r="27" spans="1:10" ht="12.75">
      <c r="A27" s="12">
        <v>12</v>
      </c>
      <c r="B27" s="13" t="s">
        <v>85</v>
      </c>
      <c r="C27" s="14">
        <v>54</v>
      </c>
      <c r="D27" s="13" t="s">
        <v>86</v>
      </c>
      <c r="E27" s="15">
        <v>16079</v>
      </c>
      <c r="F27" s="16">
        <v>0</v>
      </c>
      <c r="G27" s="16">
        <v>180</v>
      </c>
      <c r="H27" s="16">
        <v>133</v>
      </c>
      <c r="I27" s="10">
        <f t="shared" si="0"/>
        <v>313</v>
      </c>
      <c r="J27" s="10"/>
    </row>
    <row r="28" spans="1:10" ht="12.75">
      <c r="A28" s="12">
        <v>13</v>
      </c>
      <c r="B28" s="13" t="s">
        <v>93</v>
      </c>
      <c r="C28" s="14">
        <v>25</v>
      </c>
      <c r="D28" s="13" t="s">
        <v>94</v>
      </c>
      <c r="E28" s="15">
        <v>54105</v>
      </c>
      <c r="F28" s="16">
        <v>108</v>
      </c>
      <c r="G28" s="16">
        <v>105</v>
      </c>
      <c r="H28" s="16">
        <v>98</v>
      </c>
      <c r="I28" s="10">
        <f t="shared" si="0"/>
        <v>311</v>
      </c>
      <c r="J28" s="10"/>
    </row>
    <row r="29" spans="1:10" ht="12.75">
      <c r="A29" s="12">
        <v>14</v>
      </c>
      <c r="B29" s="13" t="s">
        <v>91</v>
      </c>
      <c r="C29" s="14">
        <v>15</v>
      </c>
      <c r="D29" s="13" t="s">
        <v>92</v>
      </c>
      <c r="E29" s="15">
        <v>81520</v>
      </c>
      <c r="F29" s="16">
        <v>180</v>
      </c>
      <c r="G29" s="16">
        <v>50</v>
      </c>
      <c r="H29" s="16">
        <v>68</v>
      </c>
      <c r="I29" s="10">
        <f t="shared" si="0"/>
        <v>298</v>
      </c>
      <c r="J29" s="10"/>
    </row>
    <row r="30" spans="1:10" ht="12.75">
      <c r="A30" s="12">
        <v>15</v>
      </c>
      <c r="B30" s="13" t="s">
        <v>46</v>
      </c>
      <c r="C30" s="14">
        <v>36</v>
      </c>
      <c r="D30" s="13" t="s">
        <v>47</v>
      </c>
      <c r="E30" s="15">
        <v>70074</v>
      </c>
      <c r="F30" s="16">
        <v>145</v>
      </c>
      <c r="G30" s="16">
        <v>62</v>
      </c>
      <c r="H30" s="16">
        <v>87</v>
      </c>
      <c r="I30" s="10">
        <f t="shared" si="0"/>
        <v>294</v>
      </c>
      <c r="J30" s="10"/>
    </row>
    <row r="31" spans="1:10" ht="12.75">
      <c r="A31" s="12">
        <v>16</v>
      </c>
      <c r="B31" s="13" t="s">
        <v>77</v>
      </c>
      <c r="C31" s="14">
        <v>7</v>
      </c>
      <c r="D31" s="13" t="s">
        <v>78</v>
      </c>
      <c r="E31" s="15">
        <v>16289</v>
      </c>
      <c r="F31" s="16">
        <v>180</v>
      </c>
      <c r="G31" s="16">
        <v>89</v>
      </c>
      <c r="H31" s="16">
        <v>0</v>
      </c>
      <c r="I31" s="10">
        <f t="shared" si="0"/>
        <v>269</v>
      </c>
      <c r="J31" s="10"/>
    </row>
    <row r="32" spans="1:10" ht="12.75">
      <c r="A32" s="12">
        <v>17</v>
      </c>
      <c r="B32" s="13" t="s">
        <v>38</v>
      </c>
      <c r="C32" s="14">
        <v>55</v>
      </c>
      <c r="D32" s="13" t="s">
        <v>39</v>
      </c>
      <c r="E32" s="15">
        <v>15985</v>
      </c>
      <c r="F32" s="16">
        <v>77</v>
      </c>
      <c r="G32" s="16">
        <v>76</v>
      </c>
      <c r="H32" s="16">
        <v>110</v>
      </c>
      <c r="I32" s="10">
        <f t="shared" si="0"/>
        <v>263</v>
      </c>
      <c r="J32" s="10"/>
    </row>
    <row r="33" spans="1:10" ht="12.75">
      <c r="A33" s="12">
        <v>18</v>
      </c>
      <c r="B33" s="13" t="s">
        <v>70</v>
      </c>
      <c r="C33" s="14">
        <v>43</v>
      </c>
      <c r="D33" s="13" t="s">
        <v>71</v>
      </c>
      <c r="E33" s="15">
        <v>54104</v>
      </c>
      <c r="F33" s="16">
        <v>75</v>
      </c>
      <c r="G33" s="16">
        <v>58</v>
      </c>
      <c r="H33" s="16">
        <v>125</v>
      </c>
      <c r="I33" s="10">
        <f t="shared" si="0"/>
        <v>258</v>
      </c>
      <c r="J33" s="10"/>
    </row>
    <row r="34" spans="1:10" ht="12.75">
      <c r="A34" s="12">
        <v>19</v>
      </c>
      <c r="B34" s="13" t="s">
        <v>60</v>
      </c>
      <c r="C34" s="14">
        <v>53</v>
      </c>
      <c r="D34" s="13" t="s">
        <v>61</v>
      </c>
      <c r="E34" s="15">
        <v>24604</v>
      </c>
      <c r="F34" s="16">
        <v>78</v>
      </c>
      <c r="G34" s="16">
        <v>72</v>
      </c>
      <c r="H34" s="16">
        <v>101</v>
      </c>
      <c r="I34" s="10">
        <f t="shared" si="0"/>
        <v>251</v>
      </c>
      <c r="J34" s="10"/>
    </row>
    <row r="35" spans="1:10" ht="12.75">
      <c r="A35" s="12">
        <v>20</v>
      </c>
      <c r="B35" s="13" t="s">
        <v>48</v>
      </c>
      <c r="C35" s="14">
        <v>31</v>
      </c>
      <c r="D35" s="13" t="s">
        <v>49</v>
      </c>
      <c r="E35" s="15">
        <v>24587</v>
      </c>
      <c r="F35" s="16">
        <v>82</v>
      </c>
      <c r="G35" s="16">
        <v>98</v>
      </c>
      <c r="H35" s="16">
        <v>70</v>
      </c>
      <c r="I35" s="10">
        <f t="shared" si="0"/>
        <v>250</v>
      </c>
      <c r="J35" s="10"/>
    </row>
    <row r="36" spans="1:10" ht="12.75">
      <c r="A36" s="12">
        <v>21</v>
      </c>
      <c r="B36" s="13" t="s">
        <v>56</v>
      </c>
      <c r="C36" s="14">
        <v>17</v>
      </c>
      <c r="D36" s="13" t="s">
        <v>57</v>
      </c>
      <c r="E36" s="15">
        <v>71665</v>
      </c>
      <c r="F36" s="16">
        <v>98</v>
      </c>
      <c r="G36" s="16">
        <v>76</v>
      </c>
      <c r="H36" s="16">
        <v>61</v>
      </c>
      <c r="I36" s="10">
        <f t="shared" si="0"/>
        <v>235</v>
      </c>
      <c r="J36" s="10"/>
    </row>
    <row r="37" spans="1:10" ht="12.75">
      <c r="A37" s="12">
        <v>22</v>
      </c>
      <c r="B37" s="13" t="s">
        <v>30</v>
      </c>
      <c r="C37" s="14">
        <v>4</v>
      </c>
      <c r="D37" s="13" t="s">
        <v>31</v>
      </c>
      <c r="E37" s="15">
        <v>81514</v>
      </c>
      <c r="F37" s="16">
        <v>80</v>
      </c>
      <c r="G37" s="16">
        <v>83</v>
      </c>
      <c r="H37" s="16">
        <v>57</v>
      </c>
      <c r="I37" s="10">
        <f t="shared" si="0"/>
        <v>220</v>
      </c>
      <c r="J37" s="10"/>
    </row>
    <row r="38" spans="1:10" ht="12.75">
      <c r="A38" s="12">
        <v>23</v>
      </c>
      <c r="B38" s="13" t="s">
        <v>40</v>
      </c>
      <c r="C38" s="14">
        <v>13</v>
      </c>
      <c r="D38" s="13" t="s">
        <v>41</v>
      </c>
      <c r="E38" s="15">
        <v>24603</v>
      </c>
      <c r="F38" s="16">
        <v>77</v>
      </c>
      <c r="G38" s="16">
        <v>73</v>
      </c>
      <c r="H38" s="16">
        <v>63</v>
      </c>
      <c r="I38" s="10">
        <f t="shared" si="0"/>
        <v>213</v>
      </c>
      <c r="J38" s="10"/>
    </row>
    <row r="39" spans="1:10" ht="12.75">
      <c r="A39" s="12">
        <v>24</v>
      </c>
      <c r="B39" s="13" t="s">
        <v>87</v>
      </c>
      <c r="C39" s="14">
        <v>3</v>
      </c>
      <c r="D39" s="17" t="s">
        <v>88</v>
      </c>
      <c r="E39" s="15">
        <v>80113</v>
      </c>
      <c r="F39" s="16">
        <v>59</v>
      </c>
      <c r="G39" s="16">
        <v>46</v>
      </c>
      <c r="H39" s="16">
        <v>102</v>
      </c>
      <c r="I39" s="10">
        <f t="shared" si="0"/>
        <v>207</v>
      </c>
      <c r="J39" s="10"/>
    </row>
    <row r="40" spans="1:10" ht="12.75">
      <c r="A40" s="12">
        <v>25</v>
      </c>
      <c r="B40" s="13" t="s">
        <v>95</v>
      </c>
      <c r="C40" s="14">
        <v>50</v>
      </c>
      <c r="D40" s="13" t="s">
        <v>96</v>
      </c>
      <c r="E40" s="19">
        <v>81529</v>
      </c>
      <c r="F40" s="16">
        <v>83</v>
      </c>
      <c r="G40" s="16">
        <v>65</v>
      </c>
      <c r="H40" s="16">
        <v>54</v>
      </c>
      <c r="I40" s="10">
        <f t="shared" si="0"/>
        <v>202</v>
      </c>
      <c r="J40" s="10"/>
    </row>
    <row r="41" spans="1:10" ht="12.75">
      <c r="A41" s="12">
        <v>26</v>
      </c>
      <c r="B41" s="13" t="s">
        <v>64</v>
      </c>
      <c r="C41" s="14">
        <v>24</v>
      </c>
      <c r="D41" s="13" t="s">
        <v>65</v>
      </c>
      <c r="E41" s="15">
        <v>70885</v>
      </c>
      <c r="F41" s="16">
        <v>86</v>
      </c>
      <c r="G41" s="16">
        <v>63</v>
      </c>
      <c r="H41" s="16">
        <v>50</v>
      </c>
      <c r="I41" s="10">
        <f t="shared" si="0"/>
        <v>199</v>
      </c>
      <c r="J41" s="10"/>
    </row>
    <row r="42" spans="1:10" ht="12.75">
      <c r="A42" s="12">
        <v>27</v>
      </c>
      <c r="B42" s="13" t="s">
        <v>107</v>
      </c>
      <c r="C42" s="14">
        <v>38</v>
      </c>
      <c r="D42" s="13" t="s">
        <v>108</v>
      </c>
      <c r="E42" s="19">
        <v>24592</v>
      </c>
      <c r="F42" s="16">
        <v>105</v>
      </c>
      <c r="G42" s="16">
        <v>86</v>
      </c>
      <c r="H42" s="16">
        <v>0</v>
      </c>
      <c r="I42" s="10">
        <f t="shared" si="0"/>
        <v>191</v>
      </c>
      <c r="J42" s="10"/>
    </row>
    <row r="43" spans="1:10" ht="12.75">
      <c r="A43" s="12">
        <v>28</v>
      </c>
      <c r="B43" s="13" t="s">
        <v>79</v>
      </c>
      <c r="C43" s="14">
        <v>20</v>
      </c>
      <c r="D43" s="13" t="s">
        <v>80</v>
      </c>
      <c r="E43" s="15">
        <v>70796</v>
      </c>
      <c r="F43" s="16">
        <v>76</v>
      </c>
      <c r="G43" s="16">
        <v>61</v>
      </c>
      <c r="H43" s="16">
        <v>51</v>
      </c>
      <c r="I43" s="10">
        <f t="shared" si="0"/>
        <v>188</v>
      </c>
      <c r="J43" s="10"/>
    </row>
    <row r="44" spans="1:10" ht="12.75">
      <c r="A44" s="12">
        <v>29</v>
      </c>
      <c r="B44" s="13" t="s">
        <v>75</v>
      </c>
      <c r="C44" s="14">
        <v>19</v>
      </c>
      <c r="D44" s="13" t="s">
        <v>76</v>
      </c>
      <c r="E44" s="15">
        <v>70770</v>
      </c>
      <c r="F44" s="16">
        <v>69</v>
      </c>
      <c r="G44" s="16">
        <v>46</v>
      </c>
      <c r="H44" s="16">
        <v>40</v>
      </c>
      <c r="I44" s="10">
        <f t="shared" si="0"/>
        <v>155</v>
      </c>
      <c r="J44" s="10"/>
    </row>
    <row r="45" spans="1:10" ht="12.75">
      <c r="A45" s="12">
        <v>30</v>
      </c>
      <c r="B45" s="13" t="s">
        <v>73</v>
      </c>
      <c r="C45" s="14">
        <v>39</v>
      </c>
      <c r="D45" s="13" t="s">
        <v>74</v>
      </c>
      <c r="E45" s="15">
        <v>70785</v>
      </c>
      <c r="F45" s="16">
        <v>61</v>
      </c>
      <c r="G45" s="16">
        <v>61</v>
      </c>
      <c r="H45" s="16">
        <v>33</v>
      </c>
      <c r="I45" s="10">
        <f t="shared" si="0"/>
        <v>155</v>
      </c>
      <c r="J45" s="10"/>
    </row>
    <row r="46" spans="1:10" ht="12.75">
      <c r="A46" s="12">
        <v>31</v>
      </c>
      <c r="B46" s="13" t="s">
        <v>109</v>
      </c>
      <c r="C46" s="14">
        <v>44</v>
      </c>
      <c r="D46" s="13" t="s">
        <v>110</v>
      </c>
      <c r="E46" s="19">
        <v>82354</v>
      </c>
      <c r="F46" s="16">
        <v>0</v>
      </c>
      <c r="G46" s="16">
        <v>149</v>
      </c>
      <c r="H46" s="16">
        <v>0</v>
      </c>
      <c r="I46" s="10">
        <f t="shared" si="0"/>
        <v>149</v>
      </c>
      <c r="J46" s="10"/>
    </row>
    <row r="47" spans="1:10" ht="12.75">
      <c r="A47" s="12">
        <v>32</v>
      </c>
      <c r="B47" s="13" t="s">
        <v>83</v>
      </c>
      <c r="C47" s="14">
        <v>30</v>
      </c>
      <c r="D47" s="17" t="s">
        <v>84</v>
      </c>
      <c r="E47" s="15">
        <v>80115</v>
      </c>
      <c r="F47" s="16">
        <v>81</v>
      </c>
      <c r="G47" s="16">
        <v>0</v>
      </c>
      <c r="H47" s="16">
        <v>45</v>
      </c>
      <c r="I47" s="10">
        <f t="shared" si="0"/>
        <v>126</v>
      </c>
      <c r="J47" s="10"/>
    </row>
    <row r="48" spans="1:10" ht="12.75">
      <c r="A48" s="12">
        <v>33</v>
      </c>
      <c r="B48" s="13" t="s">
        <v>81</v>
      </c>
      <c r="C48" s="14">
        <v>18</v>
      </c>
      <c r="D48" s="13" t="s">
        <v>82</v>
      </c>
      <c r="E48" s="15">
        <v>80202</v>
      </c>
      <c r="F48" s="16">
        <v>0</v>
      </c>
      <c r="G48" s="16">
        <v>66</v>
      </c>
      <c r="H48" s="16">
        <v>56</v>
      </c>
      <c r="I48" s="10">
        <f t="shared" si="0"/>
        <v>122</v>
      </c>
      <c r="J48" s="10"/>
    </row>
    <row r="49" spans="1:10" ht="12.75">
      <c r="A49" s="12">
        <v>34</v>
      </c>
      <c r="B49" s="13" t="s">
        <v>50</v>
      </c>
      <c r="C49" s="14">
        <v>1</v>
      </c>
      <c r="D49" s="13" t="s">
        <v>51</v>
      </c>
      <c r="E49" s="15">
        <v>70561</v>
      </c>
      <c r="F49" s="16">
        <v>102</v>
      </c>
      <c r="G49" s="16">
        <v>0</v>
      </c>
      <c r="H49" s="16">
        <v>0</v>
      </c>
      <c r="I49" s="10">
        <f t="shared" si="0"/>
        <v>102</v>
      </c>
      <c r="J49" s="10"/>
    </row>
    <row r="53" spans="2:5" ht="12.75">
      <c r="B53" s="18" t="s">
        <v>97</v>
      </c>
      <c r="E53" t="s">
        <v>98</v>
      </c>
    </row>
    <row r="56" ht="12.75">
      <c r="B56" t="s">
        <v>99</v>
      </c>
    </row>
    <row r="59" ht="12.75">
      <c r="B59" t="s">
        <v>100</v>
      </c>
    </row>
  </sheetData>
  <sheetProtection selectLockedCells="1" selectUnlockedCells="1"/>
  <conditionalFormatting sqref="F16:H49">
    <cfRule type="cellIs" priority="1" dxfId="0" operator="equal" stopIfTrue="1">
      <formula>180</formula>
    </cfRule>
  </conditionalFormatting>
  <printOptions/>
  <pageMargins left="0.7875" right="0.7875" top="0.34097222222222223" bottom="0.2520833333333333" header="0.2423611111111111" footer="0.15347222222222223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1.8515625" style="0" customWidth="1"/>
    <col min="4" max="5" width="11.57421875" style="0" customWidth="1"/>
    <col min="6" max="6" width="15.28125" style="0" customWidth="1"/>
    <col min="7" max="7" width="6.7109375" style="0" customWidth="1"/>
    <col min="8" max="10" width="5.140625" style="0" customWidth="1"/>
    <col min="11" max="11" width="7.57421875" style="0" customWidth="1"/>
    <col min="12" max="12" width="7.00390625" style="0" customWidth="1"/>
  </cols>
  <sheetData>
    <row r="1" spans="2:12" ht="20.25">
      <c r="B1" s="1" t="s">
        <v>0</v>
      </c>
      <c r="D1" s="2"/>
      <c r="E1" s="2"/>
      <c r="F1" s="3"/>
      <c r="G1" s="3"/>
      <c r="H1" s="3"/>
      <c r="I1" s="3"/>
      <c r="J1" s="3"/>
      <c r="K1" s="3"/>
      <c r="L1" s="3"/>
    </row>
    <row r="2" spans="2:12" ht="18">
      <c r="B2" s="4" t="s">
        <v>1</v>
      </c>
      <c r="D2" s="2"/>
      <c r="E2" s="2"/>
      <c r="F2" s="3"/>
      <c r="G2" s="3"/>
      <c r="H2" s="3"/>
      <c r="I2" s="3"/>
      <c r="J2" s="3"/>
      <c r="K2" s="3"/>
      <c r="L2" s="3"/>
    </row>
    <row r="3" spans="4:12" ht="12.75">
      <c r="D3" s="2"/>
      <c r="E3" s="2"/>
      <c r="F3" s="3"/>
      <c r="G3" s="3"/>
      <c r="H3" s="3"/>
      <c r="I3" s="3"/>
      <c r="J3" s="3"/>
      <c r="K3" s="3"/>
      <c r="L3" s="3"/>
    </row>
    <row r="4" spans="2:12" ht="12.75">
      <c r="B4" s="5" t="s">
        <v>2</v>
      </c>
      <c r="C4" t="s">
        <v>3</v>
      </c>
      <c r="D4" s="2"/>
      <c r="E4" s="2"/>
      <c r="F4" s="3"/>
      <c r="G4" s="3"/>
      <c r="H4" s="3"/>
      <c r="I4" s="3"/>
      <c r="J4" s="3"/>
      <c r="K4" s="3"/>
      <c r="L4" s="3"/>
    </row>
    <row r="5" spans="2:12" ht="12.75">
      <c r="B5" s="5" t="s">
        <v>4</v>
      </c>
      <c r="C5" t="s">
        <v>5</v>
      </c>
      <c r="D5" s="2"/>
      <c r="E5" s="2"/>
      <c r="F5" s="3"/>
      <c r="G5" s="3"/>
      <c r="H5" s="3"/>
      <c r="I5" s="3"/>
      <c r="J5" s="3"/>
      <c r="K5" s="3"/>
      <c r="L5" s="3"/>
    </row>
    <row r="6" spans="2:12" ht="12.75">
      <c r="B6" s="5" t="s">
        <v>6</v>
      </c>
      <c r="C6" t="s">
        <v>7</v>
      </c>
      <c r="D6" s="2"/>
      <c r="E6" s="2"/>
      <c r="F6" s="3"/>
      <c r="G6" s="3"/>
      <c r="H6" s="3"/>
      <c r="I6" s="3"/>
      <c r="J6" s="3"/>
      <c r="K6" s="3"/>
      <c r="L6" s="3"/>
    </row>
    <row r="7" spans="2:12" ht="12.75">
      <c r="B7" s="5" t="s">
        <v>8</v>
      </c>
      <c r="C7" s="6" t="s">
        <v>9</v>
      </c>
      <c r="D7" s="2"/>
      <c r="E7" s="2"/>
      <c r="F7" s="3"/>
      <c r="G7" s="3"/>
      <c r="H7" s="3"/>
      <c r="I7" s="3"/>
      <c r="J7" s="3"/>
      <c r="K7" s="3"/>
      <c r="L7" s="3"/>
    </row>
    <row r="8" spans="2:12" ht="12.75">
      <c r="B8" s="5" t="s">
        <v>10</v>
      </c>
      <c r="C8" t="s">
        <v>11</v>
      </c>
      <c r="D8" s="2"/>
      <c r="E8" s="2"/>
      <c r="F8" s="3"/>
      <c r="G8" s="3"/>
      <c r="H8" s="3"/>
      <c r="I8" s="3"/>
      <c r="J8" s="3"/>
      <c r="K8" s="3"/>
      <c r="L8" s="3"/>
    </row>
    <row r="9" spans="2:12" ht="12.75">
      <c r="B9" s="5" t="s">
        <v>12</v>
      </c>
      <c r="C9" t="s">
        <v>13</v>
      </c>
      <c r="D9" s="2"/>
      <c r="E9" s="2"/>
      <c r="F9" s="3"/>
      <c r="G9" s="3"/>
      <c r="H9" s="3"/>
      <c r="I9" s="3"/>
      <c r="J9" s="3"/>
      <c r="K9" s="3"/>
      <c r="L9" s="3"/>
    </row>
    <row r="10" spans="2:12" ht="12.75">
      <c r="B10" s="5" t="s">
        <v>14</v>
      </c>
      <c r="C10" t="s">
        <v>15</v>
      </c>
      <c r="D10" s="2"/>
      <c r="E10" s="2"/>
      <c r="F10" s="3"/>
      <c r="G10" s="3"/>
      <c r="H10" s="3"/>
      <c r="I10" s="3"/>
      <c r="J10" s="3"/>
      <c r="K10" s="3"/>
      <c r="L10" s="3"/>
    </row>
    <row r="11" spans="2:12" ht="12.75">
      <c r="B11" s="5" t="s">
        <v>16</v>
      </c>
      <c r="C11" t="s">
        <v>17</v>
      </c>
      <c r="D11" s="2"/>
      <c r="E11" s="2"/>
      <c r="F11" s="3"/>
      <c r="G11" s="3"/>
      <c r="H11" s="3"/>
      <c r="I11" s="3"/>
      <c r="J11" s="3"/>
      <c r="K11" s="3"/>
      <c r="L11" s="3"/>
    </row>
    <row r="12" spans="7:12" ht="12.75">
      <c r="G12" s="3"/>
      <c r="H12" s="3"/>
      <c r="I12" s="3"/>
      <c r="J12" s="3"/>
      <c r="K12" s="3"/>
      <c r="L12" s="3"/>
    </row>
    <row r="13" spans="2:12" ht="12.75">
      <c r="B13" s="5"/>
      <c r="D13" s="2"/>
      <c r="E13" s="2"/>
      <c r="F13" s="3"/>
      <c r="G13" s="3"/>
      <c r="H13" s="3"/>
      <c r="I13" s="3"/>
      <c r="J13" s="3"/>
      <c r="K13" s="3"/>
      <c r="L13" s="3"/>
    </row>
    <row r="14" spans="2:12" ht="15.75">
      <c r="B14" s="7" t="s">
        <v>18</v>
      </c>
      <c r="C14" s="8" t="s">
        <v>111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23.25">
      <c r="A15" s="9" t="s">
        <v>20</v>
      </c>
      <c r="B15" s="10" t="s">
        <v>21</v>
      </c>
      <c r="C15" s="11" t="s">
        <v>22</v>
      </c>
      <c r="D15" s="10" t="s">
        <v>23</v>
      </c>
      <c r="E15" s="10" t="s">
        <v>24</v>
      </c>
      <c r="F15" s="10" t="s">
        <v>112</v>
      </c>
      <c r="G15" s="10" t="s">
        <v>113</v>
      </c>
      <c r="H15" s="10" t="s">
        <v>25</v>
      </c>
      <c r="I15" s="10" t="s">
        <v>26</v>
      </c>
      <c r="J15" s="10" t="s">
        <v>27</v>
      </c>
      <c r="K15" s="10" t="s">
        <v>28</v>
      </c>
      <c r="L15" s="10" t="s">
        <v>29</v>
      </c>
    </row>
    <row r="16" spans="1:12" ht="12.75">
      <c r="A16" s="12">
        <v>1</v>
      </c>
      <c r="B16" s="13" t="s">
        <v>50</v>
      </c>
      <c r="C16" s="14">
        <v>1</v>
      </c>
      <c r="D16" s="13" t="s">
        <v>51</v>
      </c>
      <c r="E16" s="15">
        <v>70561</v>
      </c>
      <c r="F16" s="15" t="s">
        <v>114</v>
      </c>
      <c r="G16" s="15">
        <v>520</v>
      </c>
      <c r="H16" s="16">
        <v>171</v>
      </c>
      <c r="I16" s="16">
        <v>0</v>
      </c>
      <c r="J16" s="16">
        <v>0</v>
      </c>
      <c r="K16" s="10">
        <f aca="true" t="shared" si="0" ref="K16:K24">MAX(H16:J16)+G16</f>
        <v>691</v>
      </c>
      <c r="L16" s="10"/>
    </row>
    <row r="17" spans="1:12" ht="12.75">
      <c r="A17" s="12">
        <v>2</v>
      </c>
      <c r="B17" s="13" t="s">
        <v>105</v>
      </c>
      <c r="C17" s="14">
        <v>40</v>
      </c>
      <c r="D17" s="13" t="s">
        <v>106</v>
      </c>
      <c r="E17" s="15">
        <v>16180</v>
      </c>
      <c r="F17" s="15" t="s">
        <v>115</v>
      </c>
      <c r="G17" s="15">
        <v>418</v>
      </c>
      <c r="H17" s="16">
        <v>142</v>
      </c>
      <c r="I17" s="16">
        <v>0</v>
      </c>
      <c r="J17" s="16">
        <v>0</v>
      </c>
      <c r="K17" s="10">
        <f t="shared" si="0"/>
        <v>560</v>
      </c>
      <c r="L17" s="10"/>
    </row>
    <row r="18" spans="1:14" ht="12.75">
      <c r="A18" s="12">
        <v>3</v>
      </c>
      <c r="B18" s="13" t="s">
        <v>44</v>
      </c>
      <c r="C18" s="14">
        <v>35</v>
      </c>
      <c r="D18" s="13" t="s">
        <v>45</v>
      </c>
      <c r="E18" s="15">
        <v>70787</v>
      </c>
      <c r="F18" s="15" t="s">
        <v>116</v>
      </c>
      <c r="G18" s="15">
        <v>399</v>
      </c>
      <c r="H18" s="16">
        <v>85</v>
      </c>
      <c r="I18" s="16">
        <v>0</v>
      </c>
      <c r="J18" s="16">
        <v>0</v>
      </c>
      <c r="K18" s="10">
        <f t="shared" si="0"/>
        <v>484</v>
      </c>
      <c r="L18" s="10"/>
      <c r="N18" s="16"/>
    </row>
    <row r="19" spans="1:12" ht="12.75">
      <c r="A19" s="12">
        <v>4</v>
      </c>
      <c r="B19" s="13" t="s">
        <v>117</v>
      </c>
      <c r="C19" s="14">
        <v>11</v>
      </c>
      <c r="D19" s="13" t="s">
        <v>118</v>
      </c>
      <c r="E19" s="15">
        <v>82435</v>
      </c>
      <c r="F19" s="15" t="s">
        <v>119</v>
      </c>
      <c r="G19" s="15">
        <v>404</v>
      </c>
      <c r="H19" s="16">
        <v>70</v>
      </c>
      <c r="I19" s="16">
        <v>0</v>
      </c>
      <c r="J19" s="16">
        <v>0</v>
      </c>
      <c r="K19" s="10">
        <f t="shared" si="0"/>
        <v>474</v>
      </c>
      <c r="L19" s="10"/>
    </row>
    <row r="20" spans="1:12" ht="12.75">
      <c r="A20" s="12">
        <v>5</v>
      </c>
      <c r="B20" s="13" t="s">
        <v>107</v>
      </c>
      <c r="C20" s="14">
        <v>38</v>
      </c>
      <c r="D20" s="13" t="s">
        <v>108</v>
      </c>
      <c r="E20" s="19">
        <v>24592</v>
      </c>
      <c r="F20" s="15" t="s">
        <v>120</v>
      </c>
      <c r="G20" s="15">
        <v>392</v>
      </c>
      <c r="H20" s="16">
        <v>78</v>
      </c>
      <c r="I20" s="16">
        <v>0</v>
      </c>
      <c r="J20" s="16">
        <v>0</v>
      </c>
      <c r="K20" s="10">
        <f t="shared" si="0"/>
        <v>470</v>
      </c>
      <c r="L20" s="10"/>
    </row>
    <row r="21" spans="1:12" ht="12.75">
      <c r="A21" s="12">
        <v>6</v>
      </c>
      <c r="B21" s="13" t="s">
        <v>81</v>
      </c>
      <c r="C21" s="14">
        <v>18</v>
      </c>
      <c r="D21" s="13" t="s">
        <v>82</v>
      </c>
      <c r="E21" s="15">
        <v>80202</v>
      </c>
      <c r="F21" s="15" t="s">
        <v>121</v>
      </c>
      <c r="G21" s="15">
        <v>378</v>
      </c>
      <c r="H21" s="16">
        <v>79</v>
      </c>
      <c r="I21" s="16">
        <v>0</v>
      </c>
      <c r="J21" s="16">
        <v>0</v>
      </c>
      <c r="K21" s="10">
        <f t="shared" si="0"/>
        <v>457</v>
      </c>
      <c r="L21" s="10"/>
    </row>
    <row r="22" spans="1:12" ht="12.75">
      <c r="A22" s="12">
        <v>7</v>
      </c>
      <c r="B22" s="13" t="s">
        <v>75</v>
      </c>
      <c r="C22" s="14">
        <v>19</v>
      </c>
      <c r="D22" s="13" t="s">
        <v>76</v>
      </c>
      <c r="E22" s="15">
        <v>70770</v>
      </c>
      <c r="F22" s="15" t="s">
        <v>120</v>
      </c>
      <c r="G22" s="15">
        <v>378</v>
      </c>
      <c r="H22" s="16">
        <v>74</v>
      </c>
      <c r="I22" s="16">
        <v>0</v>
      </c>
      <c r="J22" s="16">
        <v>0</v>
      </c>
      <c r="K22" s="10">
        <f t="shared" si="0"/>
        <v>452</v>
      </c>
      <c r="L22" s="10"/>
    </row>
    <row r="23" spans="1:12" ht="12.75">
      <c r="A23" s="12">
        <v>8</v>
      </c>
      <c r="B23" s="13" t="s">
        <v>79</v>
      </c>
      <c r="C23" s="14">
        <v>20</v>
      </c>
      <c r="D23" s="13" t="s">
        <v>80</v>
      </c>
      <c r="E23" s="15">
        <v>70796</v>
      </c>
      <c r="F23" s="15" t="s">
        <v>122</v>
      </c>
      <c r="G23" s="15">
        <v>352</v>
      </c>
      <c r="H23" s="16">
        <v>74</v>
      </c>
      <c r="I23" s="16">
        <v>0</v>
      </c>
      <c r="J23" s="16">
        <v>0</v>
      </c>
      <c r="K23" s="10">
        <f t="shared" si="0"/>
        <v>426</v>
      </c>
      <c r="L23" s="10"/>
    </row>
    <row r="24" spans="1:12" ht="12.75">
      <c r="A24" s="12">
        <v>9</v>
      </c>
      <c r="B24" s="13" t="s">
        <v>64</v>
      </c>
      <c r="C24" s="14">
        <v>24</v>
      </c>
      <c r="D24" s="13" t="s">
        <v>65</v>
      </c>
      <c r="E24" s="15">
        <v>70885</v>
      </c>
      <c r="F24" s="15" t="s">
        <v>123</v>
      </c>
      <c r="G24" s="15">
        <v>262</v>
      </c>
      <c r="H24" s="16">
        <v>65</v>
      </c>
      <c r="I24" s="16">
        <v>0</v>
      </c>
      <c r="J24" s="16">
        <v>0</v>
      </c>
      <c r="K24" s="10">
        <f t="shared" si="0"/>
        <v>327</v>
      </c>
      <c r="L24" s="10"/>
    </row>
    <row r="25" spans="1:12" ht="12.75">
      <c r="A25" s="12">
        <v>10</v>
      </c>
      <c r="B25" s="13" t="s">
        <v>124</v>
      </c>
      <c r="C25" s="14">
        <v>14</v>
      </c>
      <c r="D25" s="13" t="s">
        <v>125</v>
      </c>
      <c r="E25" s="15">
        <v>24536</v>
      </c>
      <c r="F25" s="15" t="s">
        <v>126</v>
      </c>
      <c r="G25" s="15">
        <v>408</v>
      </c>
      <c r="H25" s="16">
        <v>0</v>
      </c>
      <c r="I25" s="16">
        <v>0</v>
      </c>
      <c r="J25" s="16">
        <v>0</v>
      </c>
      <c r="K25" s="10">
        <v>0</v>
      </c>
      <c r="L25" s="10"/>
    </row>
    <row r="29" spans="2:5" ht="12.75">
      <c r="B29" s="18" t="s">
        <v>97</v>
      </c>
      <c r="E29" t="s">
        <v>98</v>
      </c>
    </row>
    <row r="32" ht="12.75">
      <c r="B32" t="s">
        <v>99</v>
      </c>
    </row>
    <row r="35" ht="12.75">
      <c r="B35" t="s">
        <v>100</v>
      </c>
    </row>
  </sheetData>
  <sheetProtection selectLockedCells="1" selectUnlockedCells="1"/>
  <printOptions/>
  <pageMargins left="0.7875" right="0.7875" top="0.34097222222222223" bottom="0.2520833333333333" header="0.2423611111111111" footer="0.15347222222222223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7">
      <selection activeCell="A1" sqref="A1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13.7109375" style="0" customWidth="1"/>
    <col min="4" max="4" width="19.140625" style="0" customWidth="1"/>
    <col min="5" max="5" width="11.57421875" style="0" customWidth="1"/>
    <col min="6" max="9" width="7.8515625" style="0" customWidth="1"/>
    <col min="10" max="10" width="8.57421875" style="0" customWidth="1"/>
    <col min="11" max="11" width="7.00390625" style="0" customWidth="1"/>
  </cols>
  <sheetData>
    <row r="1" spans="2:11" ht="20.25">
      <c r="B1" s="1" t="s">
        <v>0</v>
      </c>
      <c r="D1" s="2"/>
      <c r="E1" s="2"/>
      <c r="F1" s="3"/>
      <c r="G1" s="3"/>
      <c r="H1" s="3"/>
      <c r="I1" s="3"/>
      <c r="J1" s="3"/>
      <c r="K1" s="3"/>
    </row>
    <row r="2" spans="2:11" ht="18">
      <c r="B2" s="4" t="s">
        <v>1</v>
      </c>
      <c r="D2" s="2"/>
      <c r="E2" s="2"/>
      <c r="F2" s="3"/>
      <c r="G2" s="3"/>
      <c r="H2" s="3"/>
      <c r="I2" s="3"/>
      <c r="J2" s="3"/>
      <c r="K2" s="3"/>
    </row>
    <row r="3" spans="4:11" ht="12.75">
      <c r="D3" s="2"/>
      <c r="E3" s="2"/>
      <c r="F3" s="3"/>
      <c r="G3" s="3"/>
      <c r="H3" s="3"/>
      <c r="I3" s="3"/>
      <c r="J3" s="3"/>
      <c r="K3" s="3"/>
    </row>
    <row r="4" spans="2:11" ht="12.75">
      <c r="B4" s="5" t="s">
        <v>2</v>
      </c>
      <c r="C4" t="s">
        <v>3</v>
      </c>
      <c r="D4" s="2"/>
      <c r="E4" s="2"/>
      <c r="F4" s="3"/>
      <c r="G4" s="3"/>
      <c r="H4" s="3"/>
      <c r="I4" s="3"/>
      <c r="J4" s="3"/>
      <c r="K4" s="3"/>
    </row>
    <row r="5" spans="2:11" ht="12.75">
      <c r="B5" s="5" t="s">
        <v>4</v>
      </c>
      <c r="C5" t="s">
        <v>5</v>
      </c>
      <c r="D5" s="2"/>
      <c r="E5" s="2"/>
      <c r="F5" s="3"/>
      <c r="G5" s="3"/>
      <c r="H5" s="3"/>
      <c r="I5" s="3"/>
      <c r="J5" s="3"/>
      <c r="K5" s="3"/>
    </row>
    <row r="6" spans="2:11" ht="12.75">
      <c r="B6" s="5" t="s">
        <v>6</v>
      </c>
      <c r="C6" t="s">
        <v>7</v>
      </c>
      <c r="D6" s="2"/>
      <c r="E6" s="2"/>
      <c r="F6" s="3"/>
      <c r="G6" s="3"/>
      <c r="H6" s="3"/>
      <c r="I6" s="3"/>
      <c r="J6" s="3"/>
      <c r="K6" s="3"/>
    </row>
    <row r="7" spans="2:11" ht="12.75">
      <c r="B7" s="5" t="s">
        <v>8</v>
      </c>
      <c r="C7" s="6" t="s">
        <v>9</v>
      </c>
      <c r="D7" s="2"/>
      <c r="E7" s="2"/>
      <c r="F7" s="3"/>
      <c r="G7" s="3"/>
      <c r="H7" s="3"/>
      <c r="I7" s="3"/>
      <c r="J7" s="3"/>
      <c r="K7" s="3"/>
    </row>
    <row r="8" spans="2:11" ht="12.75">
      <c r="B8" s="5" t="s">
        <v>10</v>
      </c>
      <c r="C8" t="s">
        <v>11</v>
      </c>
      <c r="D8" s="2"/>
      <c r="E8" s="2"/>
      <c r="F8" s="3"/>
      <c r="G8" s="3"/>
      <c r="H8" s="3"/>
      <c r="I8" s="3"/>
      <c r="J8" s="3"/>
      <c r="K8" s="3"/>
    </row>
    <row r="9" spans="2:11" ht="12.75">
      <c r="B9" s="5" t="s">
        <v>12</v>
      </c>
      <c r="C9" t="s">
        <v>13</v>
      </c>
      <c r="D9" s="2"/>
      <c r="E9" s="2"/>
      <c r="F9" s="3"/>
      <c r="G9" s="3"/>
      <c r="H9" s="3"/>
      <c r="I9" s="3"/>
      <c r="J9" s="3"/>
      <c r="K9" s="3"/>
    </row>
    <row r="10" spans="2:11" ht="12.75">
      <c r="B10" s="5" t="s">
        <v>14</v>
      </c>
      <c r="C10" t="s">
        <v>15</v>
      </c>
      <c r="D10" s="2"/>
      <c r="E10" s="2"/>
      <c r="F10" s="3"/>
      <c r="G10" s="3"/>
      <c r="H10" s="3"/>
      <c r="I10" s="3"/>
      <c r="J10" s="3"/>
      <c r="K10" s="3"/>
    </row>
    <row r="11" spans="2:11" ht="12.75">
      <c r="B11" s="5" t="s">
        <v>16</v>
      </c>
      <c r="C11" t="s">
        <v>17</v>
      </c>
      <c r="D11" s="2"/>
      <c r="E11" s="2"/>
      <c r="F11" s="3"/>
      <c r="G11" s="3"/>
      <c r="H11" s="3"/>
      <c r="I11" s="3"/>
      <c r="J11" s="3"/>
      <c r="K11" s="3"/>
    </row>
    <row r="12" spans="7:11" ht="12.75">
      <c r="G12" s="3"/>
      <c r="H12" s="3"/>
      <c r="I12" s="3"/>
      <c r="J12" s="3"/>
      <c r="K12" s="3"/>
    </row>
    <row r="13" spans="2:11" ht="12.75">
      <c r="B13" s="5"/>
      <c r="D13" s="2"/>
      <c r="E13" s="2"/>
      <c r="F13" s="3"/>
      <c r="G13" s="3"/>
      <c r="H13" s="3"/>
      <c r="I13" s="3"/>
      <c r="J13" s="3"/>
      <c r="K13" s="3"/>
    </row>
    <row r="14" spans="2:11" ht="15.75">
      <c r="B14" s="7" t="s">
        <v>18</v>
      </c>
      <c r="C14" s="8" t="s">
        <v>127</v>
      </c>
      <c r="D14" s="3"/>
      <c r="E14" s="3"/>
      <c r="F14" s="3"/>
      <c r="G14" s="3"/>
      <c r="H14" s="3"/>
      <c r="I14" s="3"/>
      <c r="J14" s="3"/>
      <c r="K14" s="3"/>
    </row>
    <row r="15" spans="1:11" ht="23.25">
      <c r="A15" s="9" t="s">
        <v>20</v>
      </c>
      <c r="B15" s="10" t="s">
        <v>21</v>
      </c>
      <c r="C15" s="11" t="s">
        <v>22</v>
      </c>
      <c r="D15" s="10" t="s">
        <v>23</v>
      </c>
      <c r="E15" s="10" t="s">
        <v>24</v>
      </c>
      <c r="F15" s="10" t="s">
        <v>25</v>
      </c>
      <c r="G15" s="10" t="s">
        <v>26</v>
      </c>
      <c r="H15" s="10" t="s">
        <v>27</v>
      </c>
      <c r="I15" s="10" t="s">
        <v>128</v>
      </c>
      <c r="J15" s="10" t="s">
        <v>28</v>
      </c>
      <c r="K15" s="10" t="s">
        <v>29</v>
      </c>
    </row>
    <row r="16" spans="1:11" ht="12.75">
      <c r="A16" s="12">
        <v>1</v>
      </c>
      <c r="B16" s="13" t="s">
        <v>107</v>
      </c>
      <c r="C16" s="14">
        <v>38</v>
      </c>
      <c r="D16" s="13" t="s">
        <v>108</v>
      </c>
      <c r="E16" s="19">
        <v>24592</v>
      </c>
      <c r="F16" s="16">
        <v>1000</v>
      </c>
      <c r="G16" s="16">
        <v>975.17</v>
      </c>
      <c r="H16" s="16">
        <v>1000</v>
      </c>
      <c r="I16" s="16">
        <v>1000</v>
      </c>
      <c r="J16" s="10">
        <f aca="true" t="shared" si="0" ref="J16:J32">IF(ISTEXT(F16),0,F16)+IF(ISTEXT(G16),0,G16)+IF(ISTEXT(H16),0,H16)+IF(ISTEXT(I16),0,I16)</f>
        <v>3975.17</v>
      </c>
      <c r="K16" s="10"/>
    </row>
    <row r="17" spans="1:11" ht="12.75">
      <c r="A17" s="12">
        <v>2</v>
      </c>
      <c r="B17" s="13" t="s">
        <v>54</v>
      </c>
      <c r="C17" s="14">
        <v>9</v>
      </c>
      <c r="D17" s="13" t="s">
        <v>55</v>
      </c>
      <c r="E17" s="19">
        <v>21234</v>
      </c>
      <c r="F17" s="16">
        <v>1000</v>
      </c>
      <c r="G17" s="16">
        <v>976.09</v>
      </c>
      <c r="H17" s="16">
        <v>1000</v>
      </c>
      <c r="I17" s="16">
        <v>938.6</v>
      </c>
      <c r="J17" s="10">
        <f t="shared" si="0"/>
        <v>3914.69</v>
      </c>
      <c r="K17" s="10"/>
    </row>
    <row r="18" spans="1:11" ht="12.75">
      <c r="A18" s="12">
        <v>3</v>
      </c>
      <c r="B18" s="13" t="s">
        <v>58</v>
      </c>
      <c r="C18" s="14">
        <v>37</v>
      </c>
      <c r="D18" s="13" t="s">
        <v>59</v>
      </c>
      <c r="E18" s="19">
        <v>54112</v>
      </c>
      <c r="F18" s="16">
        <v>956.52</v>
      </c>
      <c r="G18" s="16">
        <v>990.97</v>
      </c>
      <c r="H18" s="16">
        <v>957.68</v>
      </c>
      <c r="I18" s="16">
        <v>980.26</v>
      </c>
      <c r="J18" s="10">
        <f t="shared" si="0"/>
        <v>3885.4300000000003</v>
      </c>
      <c r="K18" s="10"/>
    </row>
    <row r="19" spans="1:11" ht="12.75">
      <c r="A19" s="12">
        <v>4</v>
      </c>
      <c r="B19" s="13" t="s">
        <v>73</v>
      </c>
      <c r="C19" s="14">
        <v>39</v>
      </c>
      <c r="D19" s="20" t="s">
        <v>74</v>
      </c>
      <c r="E19" s="19">
        <v>70785</v>
      </c>
      <c r="F19" s="16">
        <v>991.11</v>
      </c>
      <c r="G19" s="16">
        <v>891.3</v>
      </c>
      <c r="H19" s="16">
        <v>971.05</v>
      </c>
      <c r="I19" s="16">
        <v>769.74</v>
      </c>
      <c r="J19" s="10">
        <f t="shared" si="0"/>
        <v>3623.2</v>
      </c>
      <c r="K19" s="10"/>
    </row>
    <row r="20" spans="1:11" ht="12.75">
      <c r="A20" s="12">
        <v>5</v>
      </c>
      <c r="B20" s="13" t="s">
        <v>38</v>
      </c>
      <c r="C20" s="14">
        <v>55</v>
      </c>
      <c r="D20" s="13" t="s">
        <v>39</v>
      </c>
      <c r="E20" s="19">
        <v>15985</v>
      </c>
      <c r="F20" s="16">
        <v>1000</v>
      </c>
      <c r="G20" s="16">
        <v>910.87</v>
      </c>
      <c r="H20" s="16">
        <v>986.14</v>
      </c>
      <c r="I20" s="16">
        <v>471.49</v>
      </c>
      <c r="J20" s="10">
        <f t="shared" si="0"/>
        <v>3368.5</v>
      </c>
      <c r="K20" s="10"/>
    </row>
    <row r="21" spans="1:11" ht="12.75">
      <c r="A21" s="12">
        <v>6</v>
      </c>
      <c r="B21" s="13" t="s">
        <v>62</v>
      </c>
      <c r="C21" s="14">
        <v>24</v>
      </c>
      <c r="D21" s="13" t="s">
        <v>63</v>
      </c>
      <c r="E21" s="19">
        <v>24594</v>
      </c>
      <c r="F21" s="16">
        <v>891.3</v>
      </c>
      <c r="G21" s="16">
        <v>914.29</v>
      </c>
      <c r="H21" s="16">
        <v>957.68</v>
      </c>
      <c r="I21" s="16"/>
      <c r="J21" s="10">
        <f t="shared" si="0"/>
        <v>2763.27</v>
      </c>
      <c r="K21" s="10"/>
    </row>
    <row r="22" spans="1:11" ht="12.75">
      <c r="A22" s="12">
        <v>7</v>
      </c>
      <c r="B22" s="13" t="s">
        <v>46</v>
      </c>
      <c r="C22" s="14">
        <v>36</v>
      </c>
      <c r="D22" s="13" t="s">
        <v>47</v>
      </c>
      <c r="E22" s="19">
        <v>70074</v>
      </c>
      <c r="F22" s="16">
        <v>904.33</v>
      </c>
      <c r="G22" s="16">
        <v>961.63</v>
      </c>
      <c r="H22" s="16">
        <v>872.98</v>
      </c>
      <c r="I22" s="16"/>
      <c r="J22" s="10">
        <f t="shared" si="0"/>
        <v>2738.94</v>
      </c>
      <c r="K22" s="10"/>
    </row>
    <row r="23" spans="1:11" ht="12.75">
      <c r="A23" s="12">
        <v>8</v>
      </c>
      <c r="B23" s="13" t="s">
        <v>93</v>
      </c>
      <c r="C23" s="14">
        <v>25</v>
      </c>
      <c r="D23" s="13" t="s">
        <v>94</v>
      </c>
      <c r="E23" s="19">
        <v>54105</v>
      </c>
      <c r="F23" s="16">
        <v>728.89</v>
      </c>
      <c r="G23" s="16">
        <v>984.78</v>
      </c>
      <c r="H23" s="16">
        <v>973.27</v>
      </c>
      <c r="I23" s="16"/>
      <c r="J23" s="10">
        <f t="shared" si="0"/>
        <v>2686.94</v>
      </c>
      <c r="K23" s="10"/>
    </row>
    <row r="24" spans="1:11" ht="12.75">
      <c r="A24" s="12">
        <v>9</v>
      </c>
      <c r="B24" s="13" t="s">
        <v>129</v>
      </c>
      <c r="C24" s="14">
        <v>2</v>
      </c>
      <c r="D24" s="13" t="s">
        <v>90</v>
      </c>
      <c r="E24" s="19">
        <v>21230</v>
      </c>
      <c r="F24" s="16">
        <v>790.43</v>
      </c>
      <c r="G24" s="16">
        <v>892.31</v>
      </c>
      <c r="H24" s="16">
        <v>882.35</v>
      </c>
      <c r="I24" s="16"/>
      <c r="J24" s="10">
        <f t="shared" si="0"/>
        <v>2565.0899999999997</v>
      </c>
      <c r="K24" s="10"/>
    </row>
    <row r="25" spans="1:11" ht="12.75">
      <c r="A25" s="12">
        <v>10</v>
      </c>
      <c r="B25" s="13" t="s">
        <v>30</v>
      </c>
      <c r="C25" s="14">
        <v>4</v>
      </c>
      <c r="D25" s="13" t="s">
        <v>31</v>
      </c>
      <c r="E25" s="19">
        <v>81514</v>
      </c>
      <c r="F25" s="16">
        <v>895.56</v>
      </c>
      <c r="G25" s="16">
        <v>1000</v>
      </c>
      <c r="H25" s="16">
        <v>612.2</v>
      </c>
      <c r="I25" s="16"/>
      <c r="J25" s="10">
        <f t="shared" si="0"/>
        <v>2507.76</v>
      </c>
      <c r="K25" s="10"/>
    </row>
    <row r="26" spans="1:11" ht="12.75">
      <c r="A26" s="12">
        <v>11</v>
      </c>
      <c r="B26" s="13" t="s">
        <v>91</v>
      </c>
      <c r="C26" s="14">
        <v>15</v>
      </c>
      <c r="D26" s="13" t="s">
        <v>92</v>
      </c>
      <c r="E26" s="19">
        <v>81520</v>
      </c>
      <c r="F26" s="16">
        <v>566.67</v>
      </c>
      <c r="G26" s="16">
        <v>1000</v>
      </c>
      <c r="H26" s="16">
        <v>666.67</v>
      </c>
      <c r="I26" s="16"/>
      <c r="J26" s="10">
        <f t="shared" si="0"/>
        <v>2233.34</v>
      </c>
      <c r="K26" s="10"/>
    </row>
    <row r="27" spans="1:11" ht="12.75">
      <c r="A27" s="12">
        <v>12</v>
      </c>
      <c r="B27" s="13" t="s">
        <v>70</v>
      </c>
      <c r="C27" s="14">
        <v>43</v>
      </c>
      <c r="D27" s="13" t="s">
        <v>71</v>
      </c>
      <c r="E27" s="19">
        <v>54104</v>
      </c>
      <c r="F27" s="16">
        <v>943.48</v>
      </c>
      <c r="G27" s="16">
        <v>529.67</v>
      </c>
      <c r="H27" s="16">
        <v>639.2</v>
      </c>
      <c r="I27" s="16"/>
      <c r="J27" s="10">
        <f t="shared" si="0"/>
        <v>2112.3500000000004</v>
      </c>
      <c r="K27" s="10"/>
    </row>
    <row r="28" spans="1:11" ht="12.75">
      <c r="A28" s="12">
        <v>13</v>
      </c>
      <c r="B28" s="13" t="s">
        <v>40</v>
      </c>
      <c r="C28" s="14">
        <v>13</v>
      </c>
      <c r="D28" s="13" t="s">
        <v>41</v>
      </c>
      <c r="E28" s="19">
        <v>24603</v>
      </c>
      <c r="F28" s="16" t="s">
        <v>72</v>
      </c>
      <c r="G28" s="16">
        <v>1000</v>
      </c>
      <c r="H28" s="16">
        <v>1000</v>
      </c>
      <c r="I28" s="16"/>
      <c r="J28" s="10">
        <f t="shared" si="0"/>
        <v>2000</v>
      </c>
      <c r="K28" s="10"/>
    </row>
    <row r="29" spans="1:11" ht="12.75">
      <c r="A29" s="12">
        <v>14</v>
      </c>
      <c r="B29" s="13" t="s">
        <v>130</v>
      </c>
      <c r="C29" s="14">
        <v>22</v>
      </c>
      <c r="D29" s="13" t="s">
        <v>65</v>
      </c>
      <c r="E29" s="19">
        <v>24594</v>
      </c>
      <c r="F29" s="16">
        <v>782.61</v>
      </c>
      <c r="G29" s="16">
        <v>796.84</v>
      </c>
      <c r="H29" s="16" t="s">
        <v>72</v>
      </c>
      <c r="I29" s="16"/>
      <c r="J29" s="10">
        <f t="shared" si="0"/>
        <v>1579.45</v>
      </c>
      <c r="K29" s="10"/>
    </row>
    <row r="30" spans="1:11" ht="12.75">
      <c r="A30" s="12">
        <v>15</v>
      </c>
      <c r="B30" s="13" t="s">
        <v>109</v>
      </c>
      <c r="C30" s="14">
        <v>44</v>
      </c>
      <c r="D30" s="13" t="s">
        <v>110</v>
      </c>
      <c r="E30" s="19">
        <v>82354</v>
      </c>
      <c r="F30" s="16" t="s">
        <v>72</v>
      </c>
      <c r="G30" s="16">
        <v>481.32</v>
      </c>
      <c r="H30" s="16">
        <v>740.74</v>
      </c>
      <c r="I30" s="16"/>
      <c r="J30" s="10">
        <f t="shared" si="0"/>
        <v>1222.06</v>
      </c>
      <c r="K30" s="10"/>
    </row>
    <row r="31" spans="1:11" ht="12.75">
      <c r="A31" s="12">
        <v>16</v>
      </c>
      <c r="B31" s="13" t="s">
        <v>95</v>
      </c>
      <c r="C31" s="14">
        <v>50</v>
      </c>
      <c r="D31" s="13" t="s">
        <v>96</v>
      </c>
      <c r="E31" s="19">
        <v>81529</v>
      </c>
      <c r="F31" s="16">
        <v>496.58</v>
      </c>
      <c r="G31" s="16">
        <v>300</v>
      </c>
      <c r="H31" s="16" t="s">
        <v>72</v>
      </c>
      <c r="I31" s="16"/>
      <c r="J31" s="10">
        <f t="shared" si="0"/>
        <v>796.5799999999999</v>
      </c>
      <c r="K31" s="10"/>
    </row>
    <row r="32" spans="1:11" ht="12.75">
      <c r="A32" s="12">
        <v>17</v>
      </c>
      <c r="B32" s="13" t="s">
        <v>131</v>
      </c>
      <c r="C32" s="14">
        <v>21</v>
      </c>
      <c r="D32" s="13" t="s">
        <v>132</v>
      </c>
      <c r="E32" s="19">
        <v>11466</v>
      </c>
      <c r="F32" s="16">
        <v>0</v>
      </c>
      <c r="G32" s="16">
        <v>0</v>
      </c>
      <c r="H32" s="16">
        <v>0</v>
      </c>
      <c r="I32" s="16"/>
      <c r="J32" s="10">
        <f t="shared" si="0"/>
        <v>0</v>
      </c>
      <c r="K32" s="10"/>
    </row>
    <row r="36" spans="2:5" ht="12.75">
      <c r="B36" s="18" t="s">
        <v>97</v>
      </c>
      <c r="E36" t="s">
        <v>98</v>
      </c>
    </row>
    <row r="39" ht="12.75">
      <c r="B39" t="s">
        <v>99</v>
      </c>
    </row>
    <row r="42" ht="12.75">
      <c r="B42" t="s">
        <v>100</v>
      </c>
    </row>
  </sheetData>
  <sheetProtection selectLockedCells="1" selectUnlockedCells="1"/>
  <conditionalFormatting sqref="F16:I32">
    <cfRule type="cellIs" priority="1" dxfId="0" operator="equal" stopIfTrue="1">
      <formula>180</formula>
    </cfRule>
  </conditionalFormatting>
  <printOptions/>
  <pageMargins left="0.7875" right="0.7875" top="0.34097222222222223" bottom="0.2520833333333333" header="0.2423611111111111" footer="0.15347222222222223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7.140625" style="0" customWidth="1"/>
    <col min="3" max="3" width="9.00390625" style="0" customWidth="1"/>
    <col min="4" max="4" width="19.140625" style="0" customWidth="1"/>
    <col min="5" max="5" width="11.57421875" style="0" customWidth="1"/>
    <col min="6" max="8" width="5.140625" style="0" customWidth="1"/>
    <col min="9" max="9" width="7.57421875" style="0" customWidth="1"/>
    <col min="10" max="10" width="7.00390625" style="0" customWidth="1"/>
  </cols>
  <sheetData>
    <row r="1" spans="2:10" ht="20.25">
      <c r="B1" s="1" t="s">
        <v>0</v>
      </c>
      <c r="D1" s="2"/>
      <c r="E1" s="2"/>
      <c r="F1" s="3"/>
      <c r="G1" s="3"/>
      <c r="H1" s="3"/>
      <c r="I1" s="3"/>
      <c r="J1" s="3"/>
    </row>
    <row r="2" spans="2:10" ht="18">
      <c r="B2" s="4" t="s">
        <v>1</v>
      </c>
      <c r="D2" s="2"/>
      <c r="E2" s="2"/>
      <c r="F2" s="3"/>
      <c r="G2" s="3"/>
      <c r="H2" s="3"/>
      <c r="I2" s="3"/>
      <c r="J2" s="3"/>
    </row>
    <row r="3" spans="4:10" ht="12.75">
      <c r="D3" s="2"/>
      <c r="E3" s="2"/>
      <c r="F3" s="3"/>
      <c r="G3" s="3"/>
      <c r="H3" s="3"/>
      <c r="I3" s="3"/>
      <c r="J3" s="3"/>
    </row>
    <row r="4" spans="2:10" ht="12.75">
      <c r="B4" s="5" t="s">
        <v>2</v>
      </c>
      <c r="C4" t="s">
        <v>3</v>
      </c>
      <c r="D4" s="2"/>
      <c r="E4" s="2"/>
      <c r="F4" s="3"/>
      <c r="G4" s="3"/>
      <c r="H4" s="3"/>
      <c r="I4" s="3"/>
      <c r="J4" s="3"/>
    </row>
    <row r="5" spans="2:10" ht="12.75">
      <c r="B5" s="5" t="s">
        <v>4</v>
      </c>
      <c r="C5" t="s">
        <v>5</v>
      </c>
      <c r="D5" s="2"/>
      <c r="E5" s="2"/>
      <c r="F5" s="3"/>
      <c r="G5" s="3"/>
      <c r="H5" s="3"/>
      <c r="I5" s="3"/>
      <c r="J5" s="3"/>
    </row>
    <row r="6" spans="2:10" ht="12.75">
      <c r="B6" s="5" t="s">
        <v>6</v>
      </c>
      <c r="C6" t="s">
        <v>7</v>
      </c>
      <c r="D6" s="2"/>
      <c r="E6" s="2"/>
      <c r="F6" s="3"/>
      <c r="G6" s="3"/>
      <c r="H6" s="3"/>
      <c r="I6" s="3"/>
      <c r="J6" s="3"/>
    </row>
    <row r="7" spans="2:10" ht="12.75">
      <c r="B7" s="5" t="s">
        <v>8</v>
      </c>
      <c r="C7" s="6" t="s">
        <v>9</v>
      </c>
      <c r="D7" s="2"/>
      <c r="E7" s="2"/>
      <c r="F7" s="3"/>
      <c r="G7" s="3"/>
      <c r="H7" s="3"/>
      <c r="I7" s="3"/>
      <c r="J7" s="3"/>
    </row>
    <row r="8" spans="2:10" ht="12.75">
      <c r="B8" s="5" t="s">
        <v>10</v>
      </c>
      <c r="C8" t="s">
        <v>11</v>
      </c>
      <c r="D8" s="2"/>
      <c r="E8" s="2"/>
      <c r="F8" s="3"/>
      <c r="G8" s="3"/>
      <c r="H8" s="3"/>
      <c r="I8" s="3"/>
      <c r="J8" s="3"/>
    </row>
    <row r="9" spans="2:10" ht="12.75">
      <c r="B9" s="5" t="s">
        <v>12</v>
      </c>
      <c r="C9" t="s">
        <v>13</v>
      </c>
      <c r="D9" s="2"/>
      <c r="E9" s="2"/>
      <c r="F9" s="3"/>
      <c r="G9" s="3"/>
      <c r="H9" s="3"/>
      <c r="I9" s="3"/>
      <c r="J9" s="3"/>
    </row>
    <row r="10" spans="2:10" ht="12.75">
      <c r="B10" s="5" t="s">
        <v>14</v>
      </c>
      <c r="C10" t="s">
        <v>15</v>
      </c>
      <c r="D10" s="2"/>
      <c r="E10" s="2"/>
      <c r="F10" s="3"/>
      <c r="G10" s="3"/>
      <c r="H10" s="3"/>
      <c r="I10" s="3"/>
      <c r="J10" s="3"/>
    </row>
    <row r="11" spans="2:10" ht="12.75">
      <c r="B11" s="5" t="s">
        <v>16</v>
      </c>
      <c r="C11" t="s">
        <v>17</v>
      </c>
      <c r="D11" s="2"/>
      <c r="E11" s="2"/>
      <c r="F11" s="3"/>
      <c r="G11" s="3"/>
      <c r="H11" s="3"/>
      <c r="I11" s="3"/>
      <c r="J11" s="3"/>
    </row>
    <row r="12" spans="7:10" ht="12.75">
      <c r="G12" s="3"/>
      <c r="H12" s="3"/>
      <c r="I12" s="3"/>
      <c r="J12" s="3"/>
    </row>
    <row r="13" spans="2:10" ht="12.75">
      <c r="B13" s="5"/>
      <c r="D13" s="2"/>
      <c r="E13" s="2"/>
      <c r="F13" s="3"/>
      <c r="G13" s="3"/>
      <c r="H13" s="3"/>
      <c r="I13" s="3"/>
      <c r="J13" s="3"/>
    </row>
    <row r="14" spans="2:10" ht="15.75">
      <c r="B14" s="7" t="s">
        <v>18</v>
      </c>
      <c r="C14" s="8" t="s">
        <v>133</v>
      </c>
      <c r="D14" s="3"/>
      <c r="E14" s="3"/>
      <c r="F14" s="3"/>
      <c r="G14" s="3"/>
      <c r="H14" s="3"/>
      <c r="I14" s="3"/>
      <c r="J14" s="3"/>
    </row>
    <row r="15" spans="1:10" ht="25.5">
      <c r="A15" s="9" t="s">
        <v>20</v>
      </c>
      <c r="B15" s="10" t="s">
        <v>21</v>
      </c>
      <c r="C15" s="11" t="s">
        <v>22</v>
      </c>
      <c r="D15" s="10" t="s">
        <v>23</v>
      </c>
      <c r="E15" s="10" t="s">
        <v>24</v>
      </c>
      <c r="F15" s="10" t="s">
        <v>25</v>
      </c>
      <c r="G15" s="10" t="s">
        <v>26</v>
      </c>
      <c r="H15" s="10" t="s">
        <v>27</v>
      </c>
      <c r="I15" s="10" t="s">
        <v>28</v>
      </c>
      <c r="J15" s="10" t="s">
        <v>29</v>
      </c>
    </row>
    <row r="16" spans="1:10" ht="12.75">
      <c r="A16" s="12">
        <v>1</v>
      </c>
      <c r="B16" s="13" t="s">
        <v>32</v>
      </c>
      <c r="C16" s="14">
        <v>6</v>
      </c>
      <c r="D16" s="13" t="s">
        <v>33</v>
      </c>
      <c r="E16" s="15">
        <v>72057</v>
      </c>
      <c r="F16" s="16">
        <v>180</v>
      </c>
      <c r="G16" s="16">
        <v>180</v>
      </c>
      <c r="H16" s="16">
        <v>180</v>
      </c>
      <c r="I16" s="10">
        <f aca="true" t="shared" si="0" ref="I16:I42">IF(ISTEXT(F16),0,F16)+IF(ISTEXT(G16),0,G16)+IF(ISTEXT(H16),0,H16)</f>
        <v>540</v>
      </c>
      <c r="J16" s="10"/>
    </row>
    <row r="17" spans="1:10" ht="12.75">
      <c r="A17" s="12">
        <v>2</v>
      </c>
      <c r="B17" s="13" t="s">
        <v>60</v>
      </c>
      <c r="C17" s="14">
        <v>53</v>
      </c>
      <c r="D17" s="13" t="s">
        <v>61</v>
      </c>
      <c r="E17" s="15">
        <v>24604</v>
      </c>
      <c r="F17" s="16">
        <v>180</v>
      </c>
      <c r="G17" s="16">
        <v>105</v>
      </c>
      <c r="H17" s="16">
        <v>180</v>
      </c>
      <c r="I17" s="10">
        <f t="shared" si="0"/>
        <v>465</v>
      </c>
      <c r="J17" s="10"/>
    </row>
    <row r="18" spans="1:10" ht="12.75">
      <c r="A18" s="12">
        <v>3</v>
      </c>
      <c r="B18" s="13" t="s">
        <v>36</v>
      </c>
      <c r="C18" s="14">
        <v>52</v>
      </c>
      <c r="D18" s="13" t="s">
        <v>37</v>
      </c>
      <c r="E18" s="15">
        <v>16229</v>
      </c>
      <c r="F18" s="16">
        <v>116</v>
      </c>
      <c r="G18" s="16">
        <v>145</v>
      </c>
      <c r="H18" s="16">
        <v>180</v>
      </c>
      <c r="I18" s="10">
        <f t="shared" si="0"/>
        <v>441</v>
      </c>
      <c r="J18" s="10"/>
    </row>
    <row r="19" spans="1:10" ht="12.75">
      <c r="A19" s="12">
        <v>4</v>
      </c>
      <c r="B19" s="13" t="s">
        <v>68</v>
      </c>
      <c r="C19" s="14">
        <v>10</v>
      </c>
      <c r="D19" s="13" t="s">
        <v>69</v>
      </c>
      <c r="E19" s="15">
        <v>16180</v>
      </c>
      <c r="F19" s="16">
        <v>180</v>
      </c>
      <c r="G19" s="16">
        <v>81</v>
      </c>
      <c r="H19" s="16">
        <v>158</v>
      </c>
      <c r="I19" s="10">
        <f t="shared" si="0"/>
        <v>419</v>
      </c>
      <c r="J19" s="10"/>
    </row>
    <row r="20" spans="1:10" ht="12.75">
      <c r="A20" s="12">
        <v>5</v>
      </c>
      <c r="B20" s="13" t="s">
        <v>85</v>
      </c>
      <c r="C20" s="14">
        <v>54</v>
      </c>
      <c r="D20" s="13" t="s">
        <v>86</v>
      </c>
      <c r="E20" s="15">
        <v>16079</v>
      </c>
      <c r="F20" s="16">
        <v>180</v>
      </c>
      <c r="G20" s="16">
        <v>120</v>
      </c>
      <c r="H20" s="16">
        <v>110</v>
      </c>
      <c r="I20" s="10">
        <f t="shared" si="0"/>
        <v>410</v>
      </c>
      <c r="J20" s="10"/>
    </row>
    <row r="21" spans="1:10" ht="12.75">
      <c r="A21" s="12">
        <v>6</v>
      </c>
      <c r="B21" s="13" t="s">
        <v>73</v>
      </c>
      <c r="C21" s="14">
        <v>39</v>
      </c>
      <c r="D21" s="13" t="s">
        <v>74</v>
      </c>
      <c r="E21" s="15">
        <v>70785</v>
      </c>
      <c r="F21" s="16">
        <v>180</v>
      </c>
      <c r="G21" s="16">
        <v>138</v>
      </c>
      <c r="H21" s="16">
        <v>91</v>
      </c>
      <c r="I21" s="10">
        <f t="shared" si="0"/>
        <v>409</v>
      </c>
      <c r="J21" s="10"/>
    </row>
    <row r="22" spans="1:10" ht="12.75">
      <c r="A22" s="12">
        <v>7</v>
      </c>
      <c r="B22" s="13" t="s">
        <v>64</v>
      </c>
      <c r="C22" s="14">
        <v>24</v>
      </c>
      <c r="D22" s="13" t="s">
        <v>65</v>
      </c>
      <c r="E22" s="15">
        <v>70885</v>
      </c>
      <c r="F22" s="16">
        <v>131</v>
      </c>
      <c r="G22" s="16">
        <v>145</v>
      </c>
      <c r="H22" s="16">
        <v>127</v>
      </c>
      <c r="I22" s="10">
        <f t="shared" si="0"/>
        <v>403</v>
      </c>
      <c r="J22" s="10"/>
    </row>
    <row r="23" spans="1:10" ht="12.75">
      <c r="A23" s="12">
        <v>8</v>
      </c>
      <c r="B23" s="13" t="s">
        <v>105</v>
      </c>
      <c r="C23" s="14">
        <v>40</v>
      </c>
      <c r="D23" s="13" t="s">
        <v>106</v>
      </c>
      <c r="E23" s="15">
        <v>16180</v>
      </c>
      <c r="F23" s="16">
        <v>180</v>
      </c>
      <c r="G23" s="16">
        <v>79</v>
      </c>
      <c r="H23" s="16">
        <v>111</v>
      </c>
      <c r="I23" s="10">
        <f t="shared" si="0"/>
        <v>370</v>
      </c>
      <c r="J23" s="10"/>
    </row>
    <row r="24" spans="1:10" ht="12.75">
      <c r="A24" s="12">
        <v>9</v>
      </c>
      <c r="B24" s="13" t="s">
        <v>62</v>
      </c>
      <c r="C24" s="14">
        <v>22</v>
      </c>
      <c r="D24" s="13" t="s">
        <v>63</v>
      </c>
      <c r="E24" s="15">
        <v>24594</v>
      </c>
      <c r="F24" s="16">
        <v>134</v>
      </c>
      <c r="G24" s="16">
        <v>114</v>
      </c>
      <c r="H24" s="16">
        <v>88</v>
      </c>
      <c r="I24" s="10">
        <f t="shared" si="0"/>
        <v>336</v>
      </c>
      <c r="J24" s="10"/>
    </row>
    <row r="25" spans="1:10" ht="12.75">
      <c r="A25" s="12">
        <v>10</v>
      </c>
      <c r="B25" s="13" t="s">
        <v>70</v>
      </c>
      <c r="C25" s="14">
        <v>43</v>
      </c>
      <c r="D25" s="13" t="s">
        <v>71</v>
      </c>
      <c r="E25" s="15">
        <v>54104</v>
      </c>
      <c r="F25" s="16">
        <v>46</v>
      </c>
      <c r="G25" s="16">
        <v>180</v>
      </c>
      <c r="H25" s="16">
        <v>81</v>
      </c>
      <c r="I25" s="10">
        <f t="shared" si="0"/>
        <v>307</v>
      </c>
      <c r="J25" s="10"/>
    </row>
    <row r="26" spans="1:10" ht="12.75">
      <c r="A26" s="12">
        <v>11</v>
      </c>
      <c r="B26" s="13" t="s">
        <v>95</v>
      </c>
      <c r="C26" s="14">
        <v>50</v>
      </c>
      <c r="D26" s="13" t="s">
        <v>96</v>
      </c>
      <c r="E26" s="19">
        <v>81529</v>
      </c>
      <c r="F26" s="16">
        <v>180</v>
      </c>
      <c r="G26" s="16">
        <v>75</v>
      </c>
      <c r="H26" s="16">
        <v>52</v>
      </c>
      <c r="I26" s="10">
        <f t="shared" si="0"/>
        <v>307</v>
      </c>
      <c r="J26" s="10"/>
    </row>
    <row r="27" spans="1:10" ht="12.75">
      <c r="A27" s="12">
        <v>12</v>
      </c>
      <c r="B27" s="13" t="s">
        <v>77</v>
      </c>
      <c r="C27" s="14">
        <v>7</v>
      </c>
      <c r="D27" s="13" t="s">
        <v>78</v>
      </c>
      <c r="E27" s="15">
        <v>16289</v>
      </c>
      <c r="F27" s="16">
        <v>180</v>
      </c>
      <c r="G27" s="16">
        <v>119</v>
      </c>
      <c r="H27" s="16">
        <v>0</v>
      </c>
      <c r="I27" s="10">
        <f t="shared" si="0"/>
        <v>299</v>
      </c>
      <c r="J27" s="10"/>
    </row>
    <row r="28" spans="1:10" ht="12.75">
      <c r="A28" s="12">
        <v>13</v>
      </c>
      <c r="B28" s="13" t="s">
        <v>56</v>
      </c>
      <c r="C28" s="14">
        <v>17</v>
      </c>
      <c r="D28" s="13" t="s">
        <v>57</v>
      </c>
      <c r="E28" s="14">
        <v>71665</v>
      </c>
      <c r="F28" s="16">
        <v>180</v>
      </c>
      <c r="G28" s="16">
        <v>70</v>
      </c>
      <c r="H28" s="16">
        <v>0</v>
      </c>
      <c r="I28" s="10">
        <f t="shared" si="0"/>
        <v>250</v>
      </c>
      <c r="J28" s="10"/>
    </row>
    <row r="29" spans="1:10" ht="12.75">
      <c r="A29" s="12">
        <v>14</v>
      </c>
      <c r="B29" s="13" t="s">
        <v>44</v>
      </c>
      <c r="C29" s="14">
        <v>35</v>
      </c>
      <c r="D29" s="13" t="s">
        <v>45</v>
      </c>
      <c r="E29" s="15">
        <v>70787</v>
      </c>
      <c r="F29" s="16">
        <v>105</v>
      </c>
      <c r="G29" s="16">
        <v>73</v>
      </c>
      <c r="H29" s="16">
        <v>72</v>
      </c>
      <c r="I29" s="10">
        <f t="shared" si="0"/>
        <v>250</v>
      </c>
      <c r="J29" s="10"/>
    </row>
    <row r="30" spans="1:10" ht="12.75">
      <c r="A30" s="12">
        <v>15</v>
      </c>
      <c r="B30" s="13" t="s">
        <v>58</v>
      </c>
      <c r="C30" s="14">
        <v>37</v>
      </c>
      <c r="D30" s="13" t="s">
        <v>59</v>
      </c>
      <c r="E30" s="15">
        <v>54112</v>
      </c>
      <c r="F30" s="16">
        <v>0</v>
      </c>
      <c r="G30" s="16">
        <v>69</v>
      </c>
      <c r="H30" s="16">
        <v>180</v>
      </c>
      <c r="I30" s="10">
        <f t="shared" si="0"/>
        <v>249</v>
      </c>
      <c r="J30" s="10"/>
    </row>
    <row r="31" spans="1:10" ht="12.75">
      <c r="A31" s="12">
        <v>16</v>
      </c>
      <c r="B31" s="13" t="s">
        <v>91</v>
      </c>
      <c r="C31" s="14">
        <v>15</v>
      </c>
      <c r="D31" s="13" t="s">
        <v>92</v>
      </c>
      <c r="E31" s="15">
        <v>81520</v>
      </c>
      <c r="F31" s="16">
        <v>83</v>
      </c>
      <c r="G31" s="16">
        <v>67</v>
      </c>
      <c r="H31" s="16">
        <v>80</v>
      </c>
      <c r="I31" s="10">
        <f t="shared" si="0"/>
        <v>230</v>
      </c>
      <c r="J31" s="10"/>
    </row>
    <row r="32" spans="1:10" ht="12.75">
      <c r="A32" s="12">
        <v>17</v>
      </c>
      <c r="B32" s="13" t="s">
        <v>40</v>
      </c>
      <c r="C32" s="14">
        <v>13</v>
      </c>
      <c r="D32" s="13" t="s">
        <v>41</v>
      </c>
      <c r="E32" s="15">
        <v>24603</v>
      </c>
      <c r="F32" s="16">
        <v>99</v>
      </c>
      <c r="G32" s="16">
        <v>0</v>
      </c>
      <c r="H32" s="16">
        <v>93</v>
      </c>
      <c r="I32" s="10">
        <f t="shared" si="0"/>
        <v>192</v>
      </c>
      <c r="J32" s="10"/>
    </row>
    <row r="33" spans="1:10" ht="12.75">
      <c r="A33" s="12">
        <v>18</v>
      </c>
      <c r="B33" s="13" t="s">
        <v>46</v>
      </c>
      <c r="C33" s="14">
        <v>36</v>
      </c>
      <c r="D33" s="13" t="s">
        <v>47</v>
      </c>
      <c r="E33" s="15">
        <v>70074</v>
      </c>
      <c r="F33" s="16">
        <v>70</v>
      </c>
      <c r="G33" s="16">
        <v>50</v>
      </c>
      <c r="H33" s="16">
        <v>65</v>
      </c>
      <c r="I33" s="10">
        <f t="shared" si="0"/>
        <v>185</v>
      </c>
      <c r="J33" s="10"/>
    </row>
    <row r="34" spans="1:10" ht="12.75">
      <c r="A34" s="12">
        <v>19</v>
      </c>
      <c r="B34" s="13" t="s">
        <v>93</v>
      </c>
      <c r="C34" s="14">
        <v>25</v>
      </c>
      <c r="D34" s="13" t="s">
        <v>94</v>
      </c>
      <c r="E34" s="15">
        <v>54105</v>
      </c>
      <c r="F34" s="16">
        <v>64</v>
      </c>
      <c r="G34" s="16">
        <v>0</v>
      </c>
      <c r="H34" s="16">
        <v>83</v>
      </c>
      <c r="I34" s="10">
        <f t="shared" si="0"/>
        <v>147</v>
      </c>
      <c r="J34" s="10"/>
    </row>
    <row r="35" spans="1:10" ht="12.75">
      <c r="A35" s="12">
        <v>20</v>
      </c>
      <c r="B35" s="13" t="s">
        <v>81</v>
      </c>
      <c r="C35" s="14">
        <v>18</v>
      </c>
      <c r="D35" s="13" t="s">
        <v>82</v>
      </c>
      <c r="E35" s="15">
        <v>80202</v>
      </c>
      <c r="F35" s="16">
        <v>54</v>
      </c>
      <c r="G35" s="16">
        <v>42</v>
      </c>
      <c r="H35" s="16">
        <v>47</v>
      </c>
      <c r="I35" s="10">
        <f t="shared" si="0"/>
        <v>143</v>
      </c>
      <c r="J35" s="10"/>
    </row>
    <row r="36" spans="1:10" ht="12.75">
      <c r="A36" s="12">
        <v>21</v>
      </c>
      <c r="B36" s="13" t="s">
        <v>34</v>
      </c>
      <c r="C36" s="14">
        <v>56</v>
      </c>
      <c r="D36" s="13" t="s">
        <v>35</v>
      </c>
      <c r="E36" s="15">
        <v>16042</v>
      </c>
      <c r="F36" s="16">
        <v>0</v>
      </c>
      <c r="G36" s="16">
        <v>142</v>
      </c>
      <c r="H36" s="16">
        <v>0</v>
      </c>
      <c r="I36" s="10">
        <f t="shared" si="0"/>
        <v>142</v>
      </c>
      <c r="J36" s="10"/>
    </row>
    <row r="37" spans="1:10" ht="12.75">
      <c r="A37" s="12">
        <v>22</v>
      </c>
      <c r="B37" s="13" t="s">
        <v>66</v>
      </c>
      <c r="C37" s="14">
        <v>45</v>
      </c>
      <c r="D37" s="13" t="s">
        <v>67</v>
      </c>
      <c r="E37" s="15">
        <v>70786</v>
      </c>
      <c r="F37" s="16">
        <v>0</v>
      </c>
      <c r="G37" s="16">
        <v>0</v>
      </c>
      <c r="H37" s="16">
        <v>136</v>
      </c>
      <c r="I37" s="10">
        <f t="shared" si="0"/>
        <v>136</v>
      </c>
      <c r="J37" s="10"/>
    </row>
    <row r="38" spans="1:10" ht="12.75">
      <c r="A38" s="12">
        <v>23</v>
      </c>
      <c r="B38" s="13" t="s">
        <v>52</v>
      </c>
      <c r="C38" s="14">
        <v>8</v>
      </c>
      <c r="D38" s="13" t="s">
        <v>53</v>
      </c>
      <c r="E38" s="15">
        <v>72089</v>
      </c>
      <c r="F38" s="16">
        <v>126</v>
      </c>
      <c r="G38" s="16">
        <v>0</v>
      </c>
      <c r="H38" s="16">
        <v>0</v>
      </c>
      <c r="I38" s="10">
        <f t="shared" si="0"/>
        <v>126</v>
      </c>
      <c r="J38" s="10"/>
    </row>
    <row r="39" spans="1:10" ht="12.75">
      <c r="A39" s="12">
        <v>24</v>
      </c>
      <c r="B39" s="13" t="s">
        <v>79</v>
      </c>
      <c r="C39" s="14">
        <v>20</v>
      </c>
      <c r="D39" s="13" t="s">
        <v>80</v>
      </c>
      <c r="E39" s="15">
        <v>70796</v>
      </c>
      <c r="F39" s="16">
        <v>62</v>
      </c>
      <c r="G39" s="16">
        <v>63</v>
      </c>
      <c r="H39" s="16">
        <v>0</v>
      </c>
      <c r="I39" s="10">
        <f t="shared" si="0"/>
        <v>125</v>
      </c>
      <c r="J39" s="10"/>
    </row>
    <row r="40" spans="1:10" ht="12.75">
      <c r="A40" s="12">
        <v>25</v>
      </c>
      <c r="B40" s="13" t="s">
        <v>30</v>
      </c>
      <c r="C40" s="14">
        <v>4</v>
      </c>
      <c r="D40" s="13" t="s">
        <v>31</v>
      </c>
      <c r="E40" s="15">
        <v>81514</v>
      </c>
      <c r="F40" s="16">
        <v>105</v>
      </c>
      <c r="G40" s="16">
        <v>0</v>
      </c>
      <c r="H40" s="16">
        <v>0</v>
      </c>
      <c r="I40" s="10">
        <f t="shared" si="0"/>
        <v>105</v>
      </c>
      <c r="J40" s="10"/>
    </row>
    <row r="41" spans="1:10" ht="12.75">
      <c r="A41" s="12">
        <v>26</v>
      </c>
      <c r="B41" s="13" t="s">
        <v>75</v>
      </c>
      <c r="C41" s="14">
        <v>19</v>
      </c>
      <c r="D41" s="13" t="s">
        <v>76</v>
      </c>
      <c r="E41" s="15">
        <v>70770</v>
      </c>
      <c r="F41" s="16">
        <v>63</v>
      </c>
      <c r="G41" s="16">
        <v>40</v>
      </c>
      <c r="H41" s="16">
        <v>0</v>
      </c>
      <c r="I41" s="10">
        <f t="shared" si="0"/>
        <v>103</v>
      </c>
      <c r="J41" s="10"/>
    </row>
    <row r="42" spans="1:10" ht="12.75">
      <c r="A42" s="12">
        <v>27</v>
      </c>
      <c r="B42" s="13" t="s">
        <v>134</v>
      </c>
      <c r="C42" s="14">
        <v>33</v>
      </c>
      <c r="D42" s="13" t="s">
        <v>104</v>
      </c>
      <c r="E42" s="13"/>
      <c r="F42" s="16">
        <v>0</v>
      </c>
      <c r="G42" s="16">
        <v>0</v>
      </c>
      <c r="H42" s="16">
        <v>0</v>
      </c>
      <c r="I42" s="10">
        <f t="shared" si="0"/>
        <v>0</v>
      </c>
      <c r="J42" s="10"/>
    </row>
    <row r="46" spans="2:5" ht="12.75">
      <c r="B46" s="18" t="s">
        <v>97</v>
      </c>
      <c r="E46" t="s">
        <v>98</v>
      </c>
    </row>
    <row r="49" ht="12.75">
      <c r="B49" t="s">
        <v>99</v>
      </c>
    </row>
    <row r="52" ht="12.75">
      <c r="B52" t="s">
        <v>100</v>
      </c>
    </row>
  </sheetData>
  <sheetProtection selectLockedCells="1" selectUnlockedCells="1"/>
  <conditionalFormatting sqref="F16:H42">
    <cfRule type="cellIs" priority="1" dxfId="0" operator="equal" stopIfTrue="1">
      <formula>180</formula>
    </cfRule>
  </conditionalFormatting>
  <printOptions/>
  <pageMargins left="0.7875" right="0.7875" top="0.34097222222222223" bottom="0.2520833333333333" header="0.2423611111111111" footer="0.15347222222222223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PELAGIC</cp:lastModifiedBy>
  <dcterms:created xsi:type="dcterms:W3CDTF">2015-06-07T22:40:48Z</dcterms:created>
  <dcterms:modified xsi:type="dcterms:W3CDTF">2015-06-07T22:41:05Z</dcterms:modified>
  <cp:category/>
  <cp:version/>
  <cp:contentType/>
  <cp:contentStatus/>
</cp:coreProperties>
</file>