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0"/>
  </bookViews>
  <sheets>
    <sheet name="Distance" sheetId="1" r:id="rId1"/>
  </sheets>
  <definedNames/>
  <calcPr fullCalcOnLoad="1"/>
</workbook>
</file>

<file path=xl/sharedStrings.xml><?xml version="1.0" encoding="utf-8"?>
<sst xmlns="http://schemas.openxmlformats.org/spreadsheetml/2006/main" count="197" uniqueCount="105">
  <si>
    <t>WINNERS 1906-2014</t>
  </si>
  <si>
    <t>COUPE AÉRONAUTIQUE GORDON BENNETT</t>
  </si>
  <si>
    <t xml:space="preserve"> </t>
  </si>
  <si>
    <t>Updated: March 8, 2016</t>
  </si>
  <si>
    <t>Year</t>
  </si>
  <si>
    <t>Pilot and Co-pilot</t>
  </si>
  <si>
    <t>NAC</t>
  </si>
  <si>
    <t>Launch city</t>
  </si>
  <si>
    <t>Distance, km</t>
  </si>
  <si>
    <t>Abruzzo/Rymer Davis</t>
  </si>
  <si>
    <t>USA</t>
  </si>
  <si>
    <t>Thionville, France</t>
  </si>
  <si>
    <t xml:space="preserve">Ansermier/Armbruster </t>
  </si>
  <si>
    <t>SUI</t>
  </si>
  <si>
    <t>Brussels, Belgium</t>
  </si>
  <si>
    <t>Berben/Siméons</t>
  </si>
  <si>
    <t>BEL</t>
  </si>
  <si>
    <t>Albuquerque, USA</t>
  </si>
  <si>
    <t xml:space="preserve">Bienaime/Rumpelmayer </t>
  </si>
  <si>
    <t>FRA</t>
  </si>
  <si>
    <t>Stuttgart, Germany</t>
  </si>
  <si>
    <t xml:space="preserve">Burzynski/Wysocki </t>
  </si>
  <si>
    <t>POL</t>
  </si>
  <si>
    <t>Warsaw, Poland</t>
  </si>
  <si>
    <t xml:space="preserve">cancelled due to weather </t>
  </si>
  <si>
    <t>CNL</t>
  </si>
  <si>
    <t>Paris, France</t>
  </si>
  <si>
    <t xml:space="preserve">de Cock/van Havere </t>
  </si>
  <si>
    <t>Waasmunster, Belgium</t>
  </si>
  <si>
    <t xml:space="preserve">Demuyter/Coeckelbergh </t>
  </si>
  <si>
    <t xml:space="preserve">Demuyter/Hoffmanns </t>
  </si>
  <si>
    <t xml:space="preserve">Demuyter/Labrousse </t>
  </si>
  <si>
    <t>Birmingham, Al, USA</t>
  </si>
  <si>
    <t xml:space="preserve">Demuyter/Veenstra </t>
  </si>
  <si>
    <t>Geneva, Switzerland</t>
  </si>
  <si>
    <t>Eimers/Landsmann</t>
  </si>
  <si>
    <t>GER</t>
  </si>
  <si>
    <t>St. Hubert, Belgium</t>
  </si>
  <si>
    <t xml:space="preserve">Eimers/Landsmann </t>
  </si>
  <si>
    <t>Wil, Switzerland</t>
  </si>
  <si>
    <t>Warstein, Germany</t>
  </si>
  <si>
    <t>Eimers/Zenge</t>
  </si>
  <si>
    <t>Vichy, France</t>
  </si>
  <si>
    <t xml:space="preserve">Erbslöh/Clayton </t>
  </si>
  <si>
    <t>St. Louis, USA</t>
  </si>
  <si>
    <t>Frieden/Witpraechtiger</t>
  </si>
  <si>
    <t>Bristol, England</t>
  </si>
  <si>
    <t>Pau, France</t>
  </si>
  <si>
    <t xml:space="preserve">Gericke/Duncker </t>
  </si>
  <si>
    <t>Kansas City, USA</t>
  </si>
  <si>
    <t xml:space="preserve">Hawley/Post </t>
  </si>
  <si>
    <t>Hempleman-Adams/Mason</t>
  </si>
  <si>
    <t>GBR</t>
  </si>
  <si>
    <t xml:space="preserve">Hill/Schlosser </t>
  </si>
  <si>
    <t>Detroit, USA</t>
  </si>
  <si>
    <t xml:space="preserve">Hynek/Burzynski </t>
  </si>
  <si>
    <t>Chicago, USA</t>
  </si>
  <si>
    <t xml:space="preserve">Hynek/Pomaski </t>
  </si>
  <si>
    <t xml:space="preserve">Janusz/Janik </t>
  </si>
  <si>
    <t>Liege, Belgium</t>
  </si>
  <si>
    <t xml:space="preserve">Kepner/Eareckson </t>
  </si>
  <si>
    <t xml:space="preserve">Kuinke/Schubert </t>
  </si>
  <si>
    <t>Lech am Arlberg, Austria</t>
  </si>
  <si>
    <t>Lahm/Hersey</t>
  </si>
  <si>
    <t xml:space="preserve">Levin/Herschend </t>
  </si>
  <si>
    <t>Leys/Houver</t>
  </si>
  <si>
    <t>Nancy, France</t>
  </si>
  <si>
    <t>Leys/Leys</t>
  </si>
  <si>
    <t>Chatellerault, France</t>
  </si>
  <si>
    <t>Arc-et-Senans, France</t>
  </si>
  <si>
    <t xml:space="preserve">Leys/Leys </t>
  </si>
  <si>
    <t xml:space="preserve">Makne/Cieslak </t>
  </si>
  <si>
    <t xml:space="preserve">Mix/Roussel </t>
  </si>
  <si>
    <t>Zurich, Switzerland</t>
  </si>
  <si>
    <t>Rolland/V.Leys</t>
  </si>
  <si>
    <t>Gap-Tallard, France</t>
  </si>
  <si>
    <t>Ebnat-Kappel, Switzerland</t>
  </si>
  <si>
    <t>Schaeck/Messner</t>
  </si>
  <si>
    <t>Berlin, Germany</t>
  </si>
  <si>
    <t xml:space="preserve">Settle/Bushnell </t>
  </si>
  <si>
    <t>Basel, Switzerland</t>
  </si>
  <si>
    <t xml:space="preserve">Spenger/Messner </t>
  </si>
  <si>
    <t xml:space="preserve">Spenger/Stoll </t>
  </si>
  <si>
    <t xml:space="preserve">Starkbaum/Roehsler </t>
  </si>
  <si>
    <t>AUT</t>
  </si>
  <si>
    <t xml:space="preserve">Starkbaum/Scholz </t>
  </si>
  <si>
    <t>Salzburg, Austria</t>
  </si>
  <si>
    <t>Seefeld, Austria</t>
  </si>
  <si>
    <t>Bregenz, Austria</t>
  </si>
  <si>
    <t xml:space="preserve">Upson/Preston </t>
  </si>
  <si>
    <t xml:space="preserve">v. Orman/McCracken </t>
  </si>
  <si>
    <t>Cleveland, USA</t>
  </si>
  <si>
    <t xml:space="preserve">v. Orman/Morton </t>
  </si>
  <si>
    <t>Antwerp, Belgium</t>
  </si>
  <si>
    <t xml:space="preserve">Veenstra/Quersin </t>
  </si>
  <si>
    <t>Total distance by winners:</t>
  </si>
  <si>
    <t>Average:</t>
  </si>
  <si>
    <t>Austria</t>
  </si>
  <si>
    <t>Belgium</t>
  </si>
  <si>
    <t>France</t>
  </si>
  <si>
    <t>Germany</t>
  </si>
  <si>
    <t>Great Britain</t>
  </si>
  <si>
    <t>Poland</t>
  </si>
  <si>
    <t>Switzerland</t>
  </si>
  <si>
    <t>Cancelled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</si>
</sst>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5">
    <font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7.5"/>
      <name val="Arial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3" fillId="0" borderId="0" xfId="0" applyFont="1" applyAlignment="1">
      <alignment horizontal="right" wrapText="1"/>
    </xf>
    <xf numFmtId="164" fontId="0" fillId="0" borderId="0" xfId="0" applyFont="1" applyBorder="1" applyAlignment="1">
      <alignment horizontal="right"/>
    </xf>
    <xf numFmtId="164" fontId="0" fillId="2" borderId="1" xfId="0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right" wrapText="1"/>
    </xf>
    <xf numFmtId="164" fontId="4" fillId="0" borderId="3" xfId="0" applyFont="1" applyBorder="1" applyAlignment="1">
      <alignment horizontal="center" wrapText="1"/>
    </xf>
    <xf numFmtId="164" fontId="4" fillId="0" borderId="3" xfId="0" applyFont="1" applyBorder="1" applyAlignment="1">
      <alignment wrapText="1"/>
    </xf>
    <xf numFmtId="164" fontId="0" fillId="0" borderId="2" xfId="0" applyFont="1" applyBorder="1" applyAlignment="1">
      <alignment horizontal="center"/>
    </xf>
    <xf numFmtId="166" fontId="4" fillId="0" borderId="3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4" fillId="0" borderId="3" xfId="0" applyFont="1" applyBorder="1" applyAlignment="1">
      <alignment horizontal="center"/>
    </xf>
    <xf numFmtId="164" fontId="4" fillId="0" borderId="3" xfId="0" applyFont="1" applyBorder="1" applyAlignment="1">
      <alignment/>
    </xf>
    <xf numFmtId="166" fontId="4" fillId="0" borderId="3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4" fillId="0" borderId="3" xfId="0" applyFont="1" applyFill="1" applyBorder="1" applyAlignment="1">
      <alignment horizontal="center" wrapText="1"/>
    </xf>
    <xf numFmtId="164" fontId="4" fillId="0" borderId="3" xfId="0" applyFont="1" applyFill="1" applyBorder="1" applyAlignment="1">
      <alignment wrapText="1"/>
    </xf>
    <xf numFmtId="166" fontId="4" fillId="0" borderId="3" xfId="0" applyNumberFormat="1" applyFont="1" applyFill="1" applyBorder="1" applyAlignment="1">
      <alignment horizontal="right"/>
    </xf>
    <xf numFmtId="164" fontId="4" fillId="0" borderId="3" xfId="0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9">
      <selection activeCell="E4" sqref="E4"/>
    </sheetView>
  </sheetViews>
  <sheetFormatPr defaultColWidth="9.140625" defaultRowHeight="12.75"/>
  <cols>
    <col min="1" max="1" width="6.140625" style="0" customWidth="1"/>
    <col min="2" max="2" width="8.7109375" style="0" customWidth="1"/>
    <col min="3" max="3" width="27.00390625" style="0" customWidth="1"/>
    <col min="4" max="4" width="8.28125" style="0" customWidth="1"/>
    <col min="5" max="5" width="26.7109375" style="0" customWidth="1"/>
    <col min="6" max="6" width="14.57421875" style="1" customWidth="1"/>
  </cols>
  <sheetData>
    <row r="1" spans="2:6" ht="17.25" customHeight="1">
      <c r="B1" s="2" t="s">
        <v>0</v>
      </c>
      <c r="C1" s="2"/>
      <c r="D1" s="2"/>
      <c r="E1" s="2"/>
      <c r="F1" s="2"/>
    </row>
    <row r="2" spans="2:6" ht="17.25" customHeight="1">
      <c r="B2" s="3" t="s">
        <v>1</v>
      </c>
      <c r="C2" s="3"/>
      <c r="D2" s="3"/>
      <c r="E2" s="3"/>
      <c r="F2" s="3"/>
    </row>
    <row r="3" spans="1:6" ht="17.25" customHeight="1">
      <c r="A3" s="4" t="s">
        <v>2</v>
      </c>
      <c r="E3" s="5" t="s">
        <v>3</v>
      </c>
      <c r="F3" s="5"/>
    </row>
    <row r="4" spans="1:6" ht="15.75" customHeight="1">
      <c r="A4" s="6"/>
      <c r="B4" s="7" t="s">
        <v>4</v>
      </c>
      <c r="C4" s="7" t="s">
        <v>5</v>
      </c>
      <c r="D4" s="8" t="s">
        <v>6</v>
      </c>
      <c r="E4" s="7" t="s">
        <v>7</v>
      </c>
      <c r="F4" s="9" t="s">
        <v>8</v>
      </c>
    </row>
    <row r="5" spans="1:6" ht="15.75" customHeight="1">
      <c r="A5" s="10">
        <v>48</v>
      </c>
      <c r="B5" s="10">
        <v>2004</v>
      </c>
      <c r="C5" s="11" t="s">
        <v>9</v>
      </c>
      <c r="D5" s="12" t="s">
        <v>10</v>
      </c>
      <c r="E5" s="11" t="s">
        <v>11</v>
      </c>
      <c r="F5" s="13">
        <v>1803.36</v>
      </c>
    </row>
    <row r="6" spans="1:6" ht="15.75" customHeight="1">
      <c r="A6" s="10">
        <v>10</v>
      </c>
      <c r="B6" s="10">
        <v>1921</v>
      </c>
      <c r="C6" s="11" t="s">
        <v>12</v>
      </c>
      <c r="D6" s="12" t="s">
        <v>13</v>
      </c>
      <c r="E6" s="11" t="s">
        <v>14</v>
      </c>
      <c r="F6" s="13">
        <v>766</v>
      </c>
    </row>
    <row r="7" spans="1:8" s="14" customFormat="1" ht="15.75" customHeight="1">
      <c r="A7" s="10">
        <v>49</v>
      </c>
      <c r="B7" s="10">
        <v>2005</v>
      </c>
      <c r="C7" s="11" t="s">
        <v>15</v>
      </c>
      <c r="D7" s="12" t="s">
        <v>16</v>
      </c>
      <c r="E7" s="11" t="s">
        <v>17</v>
      </c>
      <c r="F7" s="13">
        <v>3400.39</v>
      </c>
      <c r="G7"/>
      <c r="H7"/>
    </row>
    <row r="8" spans="1:6" ht="15.75" customHeight="1">
      <c r="A8" s="10">
        <v>7</v>
      </c>
      <c r="B8" s="10">
        <v>1912</v>
      </c>
      <c r="C8" s="11" t="s">
        <v>18</v>
      </c>
      <c r="D8" s="12" t="s">
        <v>19</v>
      </c>
      <c r="E8" s="11" t="s">
        <v>20</v>
      </c>
      <c r="F8" s="13">
        <v>2191</v>
      </c>
    </row>
    <row r="9" spans="1:6" ht="15.75" customHeight="1">
      <c r="A9" s="10">
        <v>23</v>
      </c>
      <c r="B9" s="10">
        <v>1935</v>
      </c>
      <c r="C9" s="11" t="s">
        <v>21</v>
      </c>
      <c r="D9" s="12" t="s">
        <v>22</v>
      </c>
      <c r="E9" s="11" t="s">
        <v>23</v>
      </c>
      <c r="F9" s="13">
        <v>1650.47</v>
      </c>
    </row>
    <row r="10" spans="1:6" ht="15.75" customHeight="1">
      <c r="A10" s="10">
        <v>42</v>
      </c>
      <c r="B10" s="15">
        <v>1998</v>
      </c>
      <c r="C10" s="16" t="s">
        <v>24</v>
      </c>
      <c r="D10" s="12" t="s">
        <v>25</v>
      </c>
      <c r="E10" s="16" t="s">
        <v>26</v>
      </c>
      <c r="F10" s="17">
        <v>0</v>
      </c>
    </row>
    <row r="11" spans="1:6" ht="15.75" customHeight="1">
      <c r="A11" s="10">
        <v>51</v>
      </c>
      <c r="B11" s="15">
        <v>2007</v>
      </c>
      <c r="C11" s="16" t="s">
        <v>24</v>
      </c>
      <c r="D11" s="12" t="s">
        <v>25</v>
      </c>
      <c r="E11" s="16" t="s">
        <v>14</v>
      </c>
      <c r="F11" s="17">
        <v>0</v>
      </c>
    </row>
    <row r="12" spans="1:6" ht="15.75" customHeight="1">
      <c r="A12" s="10">
        <v>43</v>
      </c>
      <c r="B12" s="10">
        <v>1999</v>
      </c>
      <c r="C12" s="11" t="s">
        <v>27</v>
      </c>
      <c r="D12" s="12" t="s">
        <v>16</v>
      </c>
      <c r="E12" s="11" t="s">
        <v>17</v>
      </c>
      <c r="F12" s="13">
        <v>1666.5</v>
      </c>
    </row>
    <row r="13" spans="1:6" ht="15.75" customHeight="1">
      <c r="A13" s="10">
        <v>50</v>
      </c>
      <c r="B13" s="10">
        <v>2006</v>
      </c>
      <c r="C13" s="11" t="s">
        <v>27</v>
      </c>
      <c r="D13" s="12" t="s">
        <v>16</v>
      </c>
      <c r="E13" s="11" t="s">
        <v>28</v>
      </c>
      <c r="F13" s="13">
        <v>2449.6</v>
      </c>
    </row>
    <row r="14" spans="1:6" ht="15.75" customHeight="1">
      <c r="A14" s="10">
        <v>12</v>
      </c>
      <c r="B14" s="10">
        <v>1923</v>
      </c>
      <c r="C14" s="11" t="s">
        <v>29</v>
      </c>
      <c r="D14" s="12" t="s">
        <v>16</v>
      </c>
      <c r="E14" s="11" t="s">
        <v>14</v>
      </c>
      <c r="F14" s="13">
        <v>1155</v>
      </c>
    </row>
    <row r="15" spans="1:6" ht="15.75" customHeight="1">
      <c r="A15" s="10">
        <v>13</v>
      </c>
      <c r="B15" s="10">
        <v>1924</v>
      </c>
      <c r="C15" s="11" t="s">
        <v>29</v>
      </c>
      <c r="D15" s="12" t="s">
        <v>16</v>
      </c>
      <c r="E15" s="11" t="s">
        <v>14</v>
      </c>
      <c r="F15" s="13">
        <v>714</v>
      </c>
    </row>
    <row r="16" spans="1:6" ht="15.75" customHeight="1">
      <c r="A16" s="10">
        <v>24</v>
      </c>
      <c r="B16" s="10">
        <v>1936</v>
      </c>
      <c r="C16" s="11" t="s">
        <v>30</v>
      </c>
      <c r="D16" s="12" t="s">
        <v>16</v>
      </c>
      <c r="E16" s="11" t="s">
        <v>23</v>
      </c>
      <c r="F16" s="13">
        <v>1715.8</v>
      </c>
    </row>
    <row r="17" spans="1:6" ht="15.75" customHeight="1">
      <c r="A17" s="10">
        <v>25</v>
      </c>
      <c r="B17" s="10">
        <v>1937</v>
      </c>
      <c r="C17" s="11" t="s">
        <v>30</v>
      </c>
      <c r="D17" s="12" t="s">
        <v>16</v>
      </c>
      <c r="E17" s="11" t="s">
        <v>14</v>
      </c>
      <c r="F17" s="13">
        <v>1396</v>
      </c>
    </row>
    <row r="18" spans="1:6" ht="15.75" customHeight="1">
      <c r="A18" s="10">
        <v>9</v>
      </c>
      <c r="B18" s="10">
        <v>1920</v>
      </c>
      <c r="C18" s="11" t="s">
        <v>31</v>
      </c>
      <c r="D18" s="12" t="s">
        <v>16</v>
      </c>
      <c r="E18" s="11" t="s">
        <v>32</v>
      </c>
      <c r="F18" s="13">
        <v>1769</v>
      </c>
    </row>
    <row r="19" spans="1:6" ht="15.75" customHeight="1">
      <c r="A19" s="10">
        <v>11</v>
      </c>
      <c r="B19" s="10">
        <v>1922</v>
      </c>
      <c r="C19" s="11" t="s">
        <v>33</v>
      </c>
      <c r="D19" s="12" t="s">
        <v>16</v>
      </c>
      <c r="E19" s="11" t="s">
        <v>34</v>
      </c>
      <c r="F19" s="13">
        <v>1372.1</v>
      </c>
    </row>
    <row r="20" spans="1:6" ht="15.75" customHeight="1">
      <c r="A20" s="10">
        <v>44</v>
      </c>
      <c r="B20" s="10">
        <v>2000</v>
      </c>
      <c r="C20" s="11" t="s">
        <v>35</v>
      </c>
      <c r="D20" s="12" t="s">
        <v>36</v>
      </c>
      <c r="E20" s="11" t="s">
        <v>37</v>
      </c>
      <c r="F20" s="13">
        <v>795.7</v>
      </c>
    </row>
    <row r="21" spans="1:6" ht="15.75" customHeight="1">
      <c r="A21" s="10">
        <v>39</v>
      </c>
      <c r="B21" s="10">
        <v>1995</v>
      </c>
      <c r="C21" s="11" t="s">
        <v>38</v>
      </c>
      <c r="D21" s="12" t="s">
        <v>36</v>
      </c>
      <c r="E21" s="11" t="s">
        <v>39</v>
      </c>
      <c r="F21" s="13">
        <v>1628.1</v>
      </c>
    </row>
    <row r="22" spans="1:6" ht="15.75" customHeight="1">
      <c r="A22" s="10">
        <v>40</v>
      </c>
      <c r="B22" s="10">
        <v>1996</v>
      </c>
      <c r="C22" s="11" t="s">
        <v>38</v>
      </c>
      <c r="D22" s="12" t="s">
        <v>36</v>
      </c>
      <c r="E22" s="11" t="s">
        <v>40</v>
      </c>
      <c r="F22" s="13">
        <v>1286.9</v>
      </c>
    </row>
    <row r="23" spans="1:6" ht="15.75" customHeight="1">
      <c r="A23" s="10">
        <v>58</v>
      </c>
      <c r="B23" s="10">
        <v>2014</v>
      </c>
      <c r="C23" s="11" t="s">
        <v>41</v>
      </c>
      <c r="D23" s="12" t="s">
        <v>36</v>
      </c>
      <c r="E23" s="11" t="s">
        <v>42</v>
      </c>
      <c r="F23" s="13">
        <v>1410.64</v>
      </c>
    </row>
    <row r="24" spans="1:6" ht="15.75" customHeight="1">
      <c r="A24" s="10">
        <v>2</v>
      </c>
      <c r="B24" s="10">
        <v>1907</v>
      </c>
      <c r="C24" s="11" t="s">
        <v>43</v>
      </c>
      <c r="D24" s="12" t="s">
        <v>36</v>
      </c>
      <c r="E24" s="11" t="s">
        <v>44</v>
      </c>
      <c r="F24" s="13">
        <v>1403.55</v>
      </c>
    </row>
    <row r="25" spans="1:6" ht="15.75" customHeight="1">
      <c r="A25" s="10">
        <v>54</v>
      </c>
      <c r="B25" s="15">
        <v>2010</v>
      </c>
      <c r="C25" s="16" t="s">
        <v>45</v>
      </c>
      <c r="D25" s="12" t="s">
        <v>13</v>
      </c>
      <c r="E25" s="16" t="s">
        <v>46</v>
      </c>
      <c r="F25" s="17">
        <v>2434.31</v>
      </c>
    </row>
    <row r="26" spans="1:6" ht="15.75" customHeight="1">
      <c r="A26" s="10">
        <v>59</v>
      </c>
      <c r="B26" s="10">
        <v>2015</v>
      </c>
      <c r="C26" s="11" t="s">
        <v>45</v>
      </c>
      <c r="D26" s="12" t="s">
        <v>13</v>
      </c>
      <c r="E26" s="11" t="s">
        <v>47</v>
      </c>
      <c r="F26" s="13">
        <v>2080.8</v>
      </c>
    </row>
    <row r="27" spans="1:6" ht="15.75" customHeight="1">
      <c r="A27" s="10">
        <v>6</v>
      </c>
      <c r="B27" s="10">
        <v>1911</v>
      </c>
      <c r="C27" s="11" t="s">
        <v>48</v>
      </c>
      <c r="D27" s="12" t="s">
        <v>36</v>
      </c>
      <c r="E27" s="11" t="s">
        <v>49</v>
      </c>
      <c r="F27" s="13">
        <v>757.84</v>
      </c>
    </row>
    <row r="28" spans="1:8" ht="15.75" customHeight="1">
      <c r="A28" s="10">
        <v>5</v>
      </c>
      <c r="B28" s="10">
        <v>1910</v>
      </c>
      <c r="C28" s="11" t="s">
        <v>50</v>
      </c>
      <c r="D28" s="12" t="s">
        <v>10</v>
      </c>
      <c r="E28" s="11" t="s">
        <v>44</v>
      </c>
      <c r="F28" s="13">
        <v>1887.6</v>
      </c>
      <c r="G28" s="18"/>
      <c r="H28" s="18"/>
    </row>
    <row r="29" spans="1:6" ht="15.75" customHeight="1">
      <c r="A29" s="10">
        <v>52</v>
      </c>
      <c r="B29" s="19">
        <v>2008</v>
      </c>
      <c r="C29" s="20" t="s">
        <v>51</v>
      </c>
      <c r="D29" s="12" t="s">
        <v>52</v>
      </c>
      <c r="E29" s="20" t="s">
        <v>17</v>
      </c>
      <c r="F29" s="21">
        <v>1768.67</v>
      </c>
    </row>
    <row r="30" spans="1:6" ht="15.75" customHeight="1">
      <c r="A30" s="10">
        <v>16</v>
      </c>
      <c r="B30" s="10">
        <v>1927</v>
      </c>
      <c r="C30" s="11" t="s">
        <v>53</v>
      </c>
      <c r="D30" s="12" t="s">
        <v>10</v>
      </c>
      <c r="E30" s="11" t="s">
        <v>54</v>
      </c>
      <c r="F30" s="13">
        <v>1198</v>
      </c>
    </row>
    <row r="31" spans="1:6" ht="15.75" customHeight="1">
      <c r="A31" s="10">
        <v>21</v>
      </c>
      <c r="B31" s="10">
        <v>1933</v>
      </c>
      <c r="C31" s="11" t="s">
        <v>55</v>
      </c>
      <c r="D31" s="12" t="s">
        <v>22</v>
      </c>
      <c r="E31" s="11" t="s">
        <v>56</v>
      </c>
      <c r="F31" s="13">
        <v>1361</v>
      </c>
    </row>
    <row r="32" spans="1:6" ht="15.75" customHeight="1">
      <c r="A32" s="10">
        <v>22</v>
      </c>
      <c r="B32" s="10">
        <v>1934</v>
      </c>
      <c r="C32" s="11" t="s">
        <v>57</v>
      </c>
      <c r="D32" s="12" t="s">
        <v>22</v>
      </c>
      <c r="E32" s="11" t="s">
        <v>23</v>
      </c>
      <c r="F32" s="13">
        <v>1333</v>
      </c>
    </row>
    <row r="33" spans="1:6" ht="15.75" customHeight="1">
      <c r="A33" s="10">
        <v>26</v>
      </c>
      <c r="B33" s="10">
        <v>1938</v>
      </c>
      <c r="C33" s="11" t="s">
        <v>58</v>
      </c>
      <c r="D33" s="12" t="s">
        <v>22</v>
      </c>
      <c r="E33" s="11" t="s">
        <v>59</v>
      </c>
      <c r="F33" s="13">
        <v>1692</v>
      </c>
    </row>
    <row r="34" spans="1:6" ht="15.75" customHeight="1">
      <c r="A34" s="10">
        <v>17</v>
      </c>
      <c r="B34" s="10">
        <v>1928</v>
      </c>
      <c r="C34" s="11" t="s">
        <v>60</v>
      </c>
      <c r="D34" s="12" t="s">
        <v>10</v>
      </c>
      <c r="E34" s="11" t="s">
        <v>54</v>
      </c>
      <c r="F34" s="13">
        <v>740.8</v>
      </c>
    </row>
    <row r="35" spans="1:6" ht="15.75" customHeight="1">
      <c r="A35" s="10">
        <v>35</v>
      </c>
      <c r="B35" s="10">
        <v>1991</v>
      </c>
      <c r="C35" s="11" t="s">
        <v>61</v>
      </c>
      <c r="D35" s="12" t="s">
        <v>36</v>
      </c>
      <c r="E35" s="11" t="s">
        <v>62</v>
      </c>
      <c r="F35" s="13">
        <v>1024.9</v>
      </c>
    </row>
    <row r="36" spans="1:6" ht="15.75" customHeight="1">
      <c r="A36" s="10">
        <v>1</v>
      </c>
      <c r="B36" s="10">
        <v>1906</v>
      </c>
      <c r="C36" s="11" t="s">
        <v>63</v>
      </c>
      <c r="D36" s="12" t="s">
        <v>10</v>
      </c>
      <c r="E36" s="11" t="s">
        <v>26</v>
      </c>
      <c r="F36" s="13">
        <v>641.1</v>
      </c>
    </row>
    <row r="37" spans="1:6" ht="15.75" customHeight="1">
      <c r="A37" s="10">
        <v>36</v>
      </c>
      <c r="B37" s="10">
        <v>1992</v>
      </c>
      <c r="C37" s="11" t="s">
        <v>64</v>
      </c>
      <c r="D37" s="12" t="s">
        <v>10</v>
      </c>
      <c r="E37" s="11" t="s">
        <v>20</v>
      </c>
      <c r="F37" s="13">
        <v>964.2</v>
      </c>
    </row>
    <row r="38" spans="1:6" ht="15.75" customHeight="1">
      <c r="A38" s="10">
        <v>57</v>
      </c>
      <c r="B38" s="10">
        <v>2013</v>
      </c>
      <c r="C38" s="11" t="s">
        <v>65</v>
      </c>
      <c r="D38" s="12" t="s">
        <v>19</v>
      </c>
      <c r="E38" s="11" t="s">
        <v>66</v>
      </c>
      <c r="F38" s="13">
        <v>1402.43</v>
      </c>
    </row>
    <row r="39" spans="1:6" ht="15.75" customHeight="1">
      <c r="A39" s="10">
        <v>45</v>
      </c>
      <c r="B39" s="10">
        <v>2001</v>
      </c>
      <c r="C39" s="11" t="s">
        <v>67</v>
      </c>
      <c r="D39" s="12" t="s">
        <v>19</v>
      </c>
      <c r="E39" s="11" t="s">
        <v>40</v>
      </c>
      <c r="F39" s="13">
        <v>1626.6</v>
      </c>
    </row>
    <row r="40" spans="1:6" ht="15.75" customHeight="1">
      <c r="A40" s="10">
        <v>46</v>
      </c>
      <c r="B40" s="10">
        <v>2002</v>
      </c>
      <c r="C40" s="11" t="s">
        <v>67</v>
      </c>
      <c r="D40" s="12" t="s">
        <v>19</v>
      </c>
      <c r="E40" s="11" t="s">
        <v>68</v>
      </c>
      <c r="F40" s="13">
        <v>1282.3</v>
      </c>
    </row>
    <row r="41" spans="1:6" ht="15.75" customHeight="1">
      <c r="A41" s="10">
        <v>47</v>
      </c>
      <c r="B41" s="10">
        <v>2003</v>
      </c>
      <c r="C41" s="11" t="s">
        <v>67</v>
      </c>
      <c r="D41" s="12" t="s">
        <v>19</v>
      </c>
      <c r="E41" s="11" t="s">
        <v>69</v>
      </c>
      <c r="F41" s="13">
        <v>1596.5</v>
      </c>
    </row>
    <row r="42" spans="1:6" ht="15.75" customHeight="1">
      <c r="A42" s="10">
        <v>41</v>
      </c>
      <c r="B42" s="10">
        <v>1997</v>
      </c>
      <c r="C42" s="11" t="s">
        <v>70</v>
      </c>
      <c r="D42" s="12" t="s">
        <v>19</v>
      </c>
      <c r="E42" s="11" t="s">
        <v>40</v>
      </c>
      <c r="F42" s="13">
        <v>1732.5</v>
      </c>
    </row>
    <row r="43" spans="1:6" ht="15.75" customHeight="1">
      <c r="A43" s="10">
        <v>27</v>
      </c>
      <c r="B43" s="10">
        <v>1983</v>
      </c>
      <c r="C43" s="11" t="s">
        <v>71</v>
      </c>
      <c r="D43" s="12" t="s">
        <v>22</v>
      </c>
      <c r="E43" s="11" t="s">
        <v>26</v>
      </c>
      <c r="F43" s="13">
        <v>690</v>
      </c>
    </row>
    <row r="44" spans="1:6" ht="15.75" customHeight="1">
      <c r="A44" s="10">
        <v>4</v>
      </c>
      <c r="B44" s="10">
        <v>1909</v>
      </c>
      <c r="C44" s="11" t="s">
        <v>72</v>
      </c>
      <c r="D44" s="12" t="s">
        <v>10</v>
      </c>
      <c r="E44" s="11" t="s">
        <v>73</v>
      </c>
      <c r="F44" s="13">
        <v>1121.11</v>
      </c>
    </row>
    <row r="45" spans="1:6" ht="15.75" customHeight="1">
      <c r="A45" s="10">
        <v>53</v>
      </c>
      <c r="B45" s="10">
        <v>2009</v>
      </c>
      <c r="C45" s="11" t="s">
        <v>74</v>
      </c>
      <c r="D45" s="12" t="s">
        <v>19</v>
      </c>
      <c r="E45" s="11" t="s">
        <v>34</v>
      </c>
      <c r="F45" s="13">
        <v>1588.29</v>
      </c>
    </row>
    <row r="46" spans="1:6" ht="15.75" customHeight="1">
      <c r="A46" s="10">
        <v>55</v>
      </c>
      <c r="B46" s="10">
        <v>2011</v>
      </c>
      <c r="C46" s="11" t="s">
        <v>74</v>
      </c>
      <c r="D46" s="12" t="s">
        <v>19</v>
      </c>
      <c r="E46" s="11" t="s">
        <v>75</v>
      </c>
      <c r="F46" s="13">
        <v>780.66</v>
      </c>
    </row>
    <row r="47" spans="1:8" ht="15.75" customHeight="1">
      <c r="A47" s="10">
        <v>56</v>
      </c>
      <c r="B47" s="15">
        <v>2012</v>
      </c>
      <c r="C47" s="11" t="s">
        <v>74</v>
      </c>
      <c r="D47" s="12" t="s">
        <v>19</v>
      </c>
      <c r="E47" s="11" t="s">
        <v>76</v>
      </c>
      <c r="F47" s="17">
        <v>1620.06</v>
      </c>
      <c r="G47" s="14"/>
      <c r="H47" s="14"/>
    </row>
    <row r="48" spans="1:6" ht="15.75" customHeight="1">
      <c r="A48" s="10">
        <v>3</v>
      </c>
      <c r="B48" s="10">
        <v>1908</v>
      </c>
      <c r="C48" s="11" t="s">
        <v>77</v>
      </c>
      <c r="D48" s="12" t="s">
        <v>13</v>
      </c>
      <c r="E48" s="11" t="s">
        <v>78</v>
      </c>
      <c r="F48" s="13">
        <v>1190</v>
      </c>
    </row>
    <row r="49" spans="1:6" ht="15.75" customHeight="1">
      <c r="A49" s="10">
        <v>20</v>
      </c>
      <c r="B49" s="10">
        <v>1932</v>
      </c>
      <c r="C49" s="11" t="s">
        <v>79</v>
      </c>
      <c r="D49" s="12" t="s">
        <v>10</v>
      </c>
      <c r="E49" s="11" t="s">
        <v>80</v>
      </c>
      <c r="F49" s="13">
        <v>1550</v>
      </c>
    </row>
    <row r="50" spans="1:6" ht="15.75" customHeight="1">
      <c r="A50" s="10">
        <v>28</v>
      </c>
      <c r="B50" s="10">
        <v>1984</v>
      </c>
      <c r="C50" s="11" t="s">
        <v>81</v>
      </c>
      <c r="D50" s="12" t="s">
        <v>13</v>
      </c>
      <c r="E50" s="11" t="s">
        <v>73</v>
      </c>
      <c r="F50" s="13">
        <v>793</v>
      </c>
    </row>
    <row r="51" spans="1:6" ht="15.75" customHeight="1">
      <c r="A51" s="10">
        <v>38</v>
      </c>
      <c r="B51" s="10">
        <v>1994</v>
      </c>
      <c r="C51" s="11" t="s">
        <v>82</v>
      </c>
      <c r="D51" s="12" t="s">
        <v>13</v>
      </c>
      <c r="E51" s="11" t="s">
        <v>62</v>
      </c>
      <c r="F51" s="13">
        <v>825.1</v>
      </c>
    </row>
    <row r="52" spans="1:6" ht="15.75" customHeight="1">
      <c r="A52" s="10">
        <v>37</v>
      </c>
      <c r="B52" s="10">
        <v>1993</v>
      </c>
      <c r="C52" s="11" t="s">
        <v>83</v>
      </c>
      <c r="D52" s="12" t="s">
        <v>84</v>
      </c>
      <c r="E52" s="11" t="s">
        <v>17</v>
      </c>
      <c r="F52" s="13">
        <v>1832</v>
      </c>
    </row>
    <row r="53" spans="1:6" ht="15.75" customHeight="1">
      <c r="A53" s="10">
        <v>29</v>
      </c>
      <c r="B53" s="10">
        <v>1985</v>
      </c>
      <c r="C53" s="11" t="s">
        <v>85</v>
      </c>
      <c r="D53" s="12" t="s">
        <v>84</v>
      </c>
      <c r="E53" s="11" t="s">
        <v>34</v>
      </c>
      <c r="F53" s="13">
        <v>342</v>
      </c>
    </row>
    <row r="54" spans="1:6" ht="15.75" customHeight="1">
      <c r="A54" s="10">
        <v>30</v>
      </c>
      <c r="B54" s="22">
        <v>1986</v>
      </c>
      <c r="C54" s="20" t="s">
        <v>85</v>
      </c>
      <c r="D54" s="12" t="s">
        <v>84</v>
      </c>
      <c r="E54" s="20" t="s">
        <v>86</v>
      </c>
      <c r="F54" s="21">
        <v>272.43</v>
      </c>
    </row>
    <row r="55" spans="1:6" ht="15.75" customHeight="1">
      <c r="A55" s="10">
        <v>31</v>
      </c>
      <c r="B55" s="10">
        <v>1987</v>
      </c>
      <c r="C55" s="11" t="s">
        <v>85</v>
      </c>
      <c r="D55" s="12" t="s">
        <v>84</v>
      </c>
      <c r="E55" s="11" t="s">
        <v>87</v>
      </c>
      <c r="F55" s="13">
        <v>852</v>
      </c>
    </row>
    <row r="56" spans="1:6" ht="15.75" customHeight="1">
      <c r="A56" s="10">
        <v>32</v>
      </c>
      <c r="B56" s="10">
        <v>1988</v>
      </c>
      <c r="C56" s="11" t="s">
        <v>85</v>
      </c>
      <c r="D56" s="12" t="s">
        <v>84</v>
      </c>
      <c r="E56" s="11" t="s">
        <v>88</v>
      </c>
      <c r="F56" s="13">
        <v>1110.9</v>
      </c>
    </row>
    <row r="57" spans="1:6" ht="15.75" customHeight="1">
      <c r="A57" s="10">
        <v>33</v>
      </c>
      <c r="B57" s="10">
        <v>1989</v>
      </c>
      <c r="C57" s="11" t="s">
        <v>85</v>
      </c>
      <c r="D57" s="12" t="s">
        <v>84</v>
      </c>
      <c r="E57" s="11" t="s">
        <v>88</v>
      </c>
      <c r="F57" s="13">
        <v>911.2</v>
      </c>
    </row>
    <row r="58" spans="1:6" ht="15.75" customHeight="1">
      <c r="A58" s="10">
        <v>34</v>
      </c>
      <c r="B58" s="10">
        <v>1990</v>
      </c>
      <c r="C58" s="11" t="s">
        <v>85</v>
      </c>
      <c r="D58" s="12" t="s">
        <v>84</v>
      </c>
      <c r="E58" s="11" t="s">
        <v>62</v>
      </c>
      <c r="F58" s="13">
        <v>692.5</v>
      </c>
    </row>
    <row r="59" spans="1:6" ht="15.75" customHeight="1">
      <c r="A59" s="10">
        <v>8</v>
      </c>
      <c r="B59" s="10">
        <v>1913</v>
      </c>
      <c r="C59" s="11" t="s">
        <v>89</v>
      </c>
      <c r="D59" s="12" t="s">
        <v>10</v>
      </c>
      <c r="E59" s="11" t="s">
        <v>26</v>
      </c>
      <c r="F59" s="13">
        <v>618</v>
      </c>
    </row>
    <row r="60" spans="1:6" ht="15.75" customHeight="1">
      <c r="A60" s="10">
        <v>18</v>
      </c>
      <c r="B60" s="10">
        <v>1929</v>
      </c>
      <c r="C60" s="11" t="s">
        <v>90</v>
      </c>
      <c r="D60" s="12" t="s">
        <v>10</v>
      </c>
      <c r="E60" s="11" t="s">
        <v>44</v>
      </c>
      <c r="F60" s="13">
        <v>548.94</v>
      </c>
    </row>
    <row r="61" spans="1:6" ht="15.75" customHeight="1">
      <c r="A61" s="10">
        <v>19</v>
      </c>
      <c r="B61" s="10">
        <v>1930</v>
      </c>
      <c r="C61" s="11" t="s">
        <v>90</v>
      </c>
      <c r="D61" s="12" t="s">
        <v>10</v>
      </c>
      <c r="E61" s="11" t="s">
        <v>91</v>
      </c>
      <c r="F61" s="13">
        <v>872</v>
      </c>
    </row>
    <row r="62" spans="1:6" ht="15.75" customHeight="1">
      <c r="A62" s="10">
        <v>15</v>
      </c>
      <c r="B62" s="10">
        <v>1926</v>
      </c>
      <c r="C62" s="11" t="s">
        <v>92</v>
      </c>
      <c r="D62" s="12" t="s">
        <v>10</v>
      </c>
      <c r="E62" s="11" t="s">
        <v>93</v>
      </c>
      <c r="F62" s="13">
        <v>864</v>
      </c>
    </row>
    <row r="63" spans="1:6" ht="15.75" customHeight="1">
      <c r="A63" s="10">
        <v>14</v>
      </c>
      <c r="B63" s="10">
        <v>1925</v>
      </c>
      <c r="C63" s="11" t="s">
        <v>94</v>
      </c>
      <c r="D63" s="12" t="s">
        <v>16</v>
      </c>
      <c r="E63" s="11" t="s">
        <v>14</v>
      </c>
      <c r="F63" s="13">
        <v>1345</v>
      </c>
    </row>
    <row r="64" spans="5:8" ht="15.75" customHeight="1">
      <c r="E64" s="23" t="s">
        <v>95</v>
      </c>
      <c r="F64" s="21">
        <f>SUM(F5:F63)</f>
        <v>74517.84999999999</v>
      </c>
      <c r="G64" s="18"/>
      <c r="H64" s="18"/>
    </row>
    <row r="65" spans="5:8" ht="15.75" customHeight="1">
      <c r="E65" s="23" t="s">
        <v>96</v>
      </c>
      <c r="F65" s="21">
        <f>F64/57</f>
        <v>1307.3307017543857</v>
      </c>
      <c r="H65" s="18"/>
    </row>
    <row r="67" spans="3:6" ht="12.75">
      <c r="C67" s="24" t="s">
        <v>97</v>
      </c>
      <c r="D67" s="25">
        <f>COUNTIF(D$5:D$62,"=AUT")</f>
        <v>7</v>
      </c>
      <c r="F67"/>
    </row>
    <row r="68" spans="3:6" ht="12.75">
      <c r="C68" s="24" t="s">
        <v>98</v>
      </c>
      <c r="D68" s="25">
        <f>COUNTIF(D$5:D$62,"=BEL")</f>
        <v>9</v>
      </c>
      <c r="F68"/>
    </row>
    <row r="69" spans="3:6" ht="12.75">
      <c r="C69" s="24" t="s">
        <v>99</v>
      </c>
      <c r="D69" s="25">
        <f>COUNTIF(D$5:D$62,"=FRA")</f>
        <v>9</v>
      </c>
      <c r="F69"/>
    </row>
    <row r="70" spans="3:6" ht="12.75">
      <c r="C70" s="24" t="s">
        <v>100</v>
      </c>
      <c r="D70" s="25">
        <f>COUNTIF(D$5:D$62,"=GER")</f>
        <v>7</v>
      </c>
      <c r="F70"/>
    </row>
    <row r="71" spans="3:6" ht="12.75">
      <c r="C71" s="24" t="s">
        <v>101</v>
      </c>
      <c r="D71" s="25">
        <f>COUNTIF(D$5:D$62,"=GBR")</f>
        <v>1</v>
      </c>
      <c r="F71"/>
    </row>
    <row r="72" spans="3:6" ht="12.75">
      <c r="C72" s="24" t="s">
        <v>102</v>
      </c>
      <c r="D72" s="25">
        <f>COUNTIF(D$5:D$62,"=POL")</f>
        <v>5</v>
      </c>
      <c r="F72"/>
    </row>
    <row r="73" spans="3:6" ht="12.75">
      <c r="C73" s="24" t="s">
        <v>103</v>
      </c>
      <c r="D73" s="25">
        <f>COUNTIF(D$5:D$62,"=SUI")</f>
        <v>6</v>
      </c>
      <c r="F73"/>
    </row>
    <row r="74" spans="3:6" ht="12.75">
      <c r="C74" s="24" t="s">
        <v>10</v>
      </c>
      <c r="D74" s="25">
        <f>COUNTIF(D$5:D$62,"=USA")</f>
        <v>12</v>
      </c>
      <c r="F74"/>
    </row>
    <row r="75" spans="3:6" ht="12.75">
      <c r="C75" s="24" t="s">
        <v>104</v>
      </c>
      <c r="D75" s="25">
        <f>COUNTIF(D$5:D$62,"=CNL")</f>
        <v>2</v>
      </c>
      <c r="F75"/>
    </row>
    <row r="76" spans="4:6" ht="12.75">
      <c r="D76" s="25">
        <f>SUM(D67:D75)</f>
        <v>58</v>
      </c>
      <c r="F76"/>
    </row>
  </sheetData>
  <sheetProtection selectLockedCells="1" selectUnlockedCells="1"/>
  <mergeCells count="3">
    <mergeCell ref="B1:F1"/>
    <mergeCell ref="B2:F2"/>
    <mergeCell ref="E3:F3"/>
  </mergeCells>
  <printOptions/>
  <pageMargins left="0.7875" right="0.38125" top="0.7875" bottom="0.7423611111111111" header="0.5118055555555555" footer="0.47708333333333336"/>
  <pageSetup firstPageNumber="1" useFirstPageNumber="1" horizontalDpi="300" verticalDpi="300" orientation="portrait" paperSize="9"/>
  <headerFooter alignWithMargins="0"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Hasse Åkerstedt</dc:creator>
  <cp:keywords/>
  <dc:description/>
  <cp:lastModifiedBy>Hasse Åkerstedt</cp:lastModifiedBy>
  <dcterms:created xsi:type="dcterms:W3CDTF">2012-09-02T19:56:41Z</dcterms:created>
  <dcterms:modified xsi:type="dcterms:W3CDTF">2016-03-08T13:56:38Z</dcterms:modified>
  <cp:category/>
  <cp:version/>
  <cp:contentType/>
  <cp:contentStatus/>
  <cp:revision>16</cp:revision>
</cp:coreProperties>
</file>