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0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1-20'!$A$2:$X$32</definedName>
  </definedNames>
  <calcPr fullCalcOnLoad="1"/>
</workbook>
</file>

<file path=xl/sharedStrings.xml><?xml version="1.0" encoding="utf-8"?>
<sst xmlns="http://schemas.openxmlformats.org/spreadsheetml/2006/main" count="1134" uniqueCount="293">
  <si>
    <t>BLR</t>
  </si>
  <si>
    <t>CZE</t>
  </si>
  <si>
    <t>SRB1</t>
  </si>
  <si>
    <t>SLO1</t>
  </si>
  <si>
    <t>LAT</t>
  </si>
  <si>
    <t>UKR1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</si>
  <si>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</si>
  <si>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</si>
  <si>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</si>
  <si>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</si>
  <si>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</si>
  <si>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</si>
  <si>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</si>
  <si>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</si>
  <si>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</si>
  <si>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</si>
  <si>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</si>
  <si>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</si>
  <si>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</si>
  <si>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</si>
  <si>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</si>
  <si>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</si>
  <si>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</si>
  <si>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</si>
  <si>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</si>
  <si>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</si>
  <si>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</si>
  <si>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</si>
  <si>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</si>
  <si>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</si>
  <si>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</si>
  <si>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</si>
  <si>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</si>
  <si>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</si>
  <si>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</si>
  <si>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</si>
  <si>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</si>
  <si>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</si>
  <si>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</si>
  <si>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</si>
  <si>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</si>
  <si>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</si>
  <si>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</si>
  <si>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</si>
  <si>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</si>
  <si>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</si>
  <si>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</si>
  <si>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</si>
  <si>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</si>
  <si>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</si>
  <si>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</si>
  <si>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</si>
  <si>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</si>
  <si>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</si>
  <si>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</si>
  <si>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</si>
  <si>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</si>
  <si>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</si>
  <si>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</si>
  <si>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</si>
  <si>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</si>
  <si>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</si>
  <si>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</si>
  <si>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</si>
  <si>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</si>
  <si>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</si>
  <si>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</si>
  <si>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</si>
  <si>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</si>
  <si>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</si>
  <si>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</si>
  <si>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</si>
  <si>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</si>
  <si>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</si>
  <si>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</si>
  <si>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</si>
  <si>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</si>
  <si>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</si>
  <si>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</si>
  <si>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</si>
  <si>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</si>
  <si>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</si>
  <si>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</si>
  <si>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</si>
  <si>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</si>
  <si>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</si>
  <si>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</si>
  <si>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</si>
  <si>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</si>
  <si>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</si>
  <si>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</si>
  <si>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</si>
  <si>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Krupka Cup</t>
  </si>
  <si>
    <t>KRU</t>
  </si>
  <si>
    <t>Krupka</t>
  </si>
  <si>
    <t>Marjampole</t>
  </si>
  <si>
    <t>MAR</t>
  </si>
  <si>
    <t>LTU</t>
  </si>
  <si>
    <t>GRO</t>
  </si>
  <si>
    <t>13th Sirmium Cup</t>
  </si>
  <si>
    <t>Antanas Gustaitis Cup</t>
  </si>
  <si>
    <t>Chelomei Cup</t>
  </si>
  <si>
    <t>05.10-06.10</t>
  </si>
  <si>
    <t>12th Belgrade Cup</t>
  </si>
  <si>
    <t>11.10-13.10</t>
  </si>
  <si>
    <t>35th Ljubljana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</si>
  <si>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</si>
  <si>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</si>
  <si>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</si>
  <si>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</si>
  <si>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</si>
  <si>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</si>
  <si>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</si>
  <si>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</si>
  <si>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</si>
  <si>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</si>
  <si>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</si>
  <si>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</si>
  <si>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</si>
  <si>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JUCEVICIUS Gintaras</t>
  </si>
  <si>
    <t>597</t>
  </si>
  <si>
    <t>GONCHARENKO Ilja (J)</t>
  </si>
  <si>
    <t>KOROTIN Dmitry (J)</t>
  </si>
  <si>
    <t>01748</t>
  </si>
  <si>
    <t>TIMOFEJEV Maksim</t>
  </si>
  <si>
    <t>284</t>
  </si>
  <si>
    <t>KONCHYK Dzmitry (J)</t>
  </si>
  <si>
    <t>KOZLOV Aleksandr</t>
  </si>
  <si>
    <t>SAVERIN Vadim (J)</t>
  </si>
  <si>
    <t>SURHINEVICH Andrei (J)</t>
  </si>
  <si>
    <t>EZHOV Alexey</t>
  </si>
  <si>
    <t>01213</t>
  </si>
  <si>
    <t>FEDOTOV Gleb (J)</t>
  </si>
  <si>
    <t>ZHABRAVETS Kiryl (J)</t>
  </si>
  <si>
    <t>NORITSIN Mikhail</t>
  </si>
  <si>
    <t>713</t>
  </si>
  <si>
    <t>PRANIUK Andrei (J)</t>
  </si>
  <si>
    <t>559</t>
  </si>
  <si>
    <t>MELENEVSKIY Alexander (J)</t>
  </si>
  <si>
    <t>SHABRONSKI Daniil (J)</t>
  </si>
  <si>
    <t>IVASHKOV Stanislav</t>
  </si>
  <si>
    <t>KHOKHLOV Vladimir</t>
  </si>
  <si>
    <t>0365</t>
  </si>
  <si>
    <t>SERGIENKO Grigory</t>
  </si>
  <si>
    <t>0329</t>
  </si>
  <si>
    <t>01950</t>
  </si>
  <si>
    <t>EVCYUK Klim (J)</t>
  </si>
  <si>
    <t>Cancelled</t>
  </si>
  <si>
    <t>RESHETNIKOV Alexey</t>
  </si>
  <si>
    <t xml:space="preserve">STRAZDAS Jurgis </t>
  </si>
  <si>
    <t>POLONSKIS Urtas</t>
  </si>
  <si>
    <t>EST</t>
  </si>
  <si>
    <t>YL-287</t>
  </si>
  <si>
    <t>GERKE Voldemars (J)</t>
  </si>
  <si>
    <t>YL-469</t>
  </si>
  <si>
    <t>SALUMAE Kristijan</t>
  </si>
  <si>
    <t>YL-450</t>
  </si>
  <si>
    <t>SVIANTSITSKI Vadzim (J)</t>
  </si>
  <si>
    <t>KORPEIKINS Vladislavs (J)</t>
  </si>
  <si>
    <t>YL-467</t>
  </si>
  <si>
    <t>BRIVNIEKS Roberts</t>
  </si>
  <si>
    <t>YL-061</t>
  </si>
  <si>
    <t>0340</t>
  </si>
  <si>
    <t>11.04-13.04</t>
  </si>
  <si>
    <t>25.04-27.04</t>
  </si>
  <si>
    <t>02.05-04.05</t>
  </si>
  <si>
    <t>Dubnicky May Cup</t>
  </si>
  <si>
    <t>Dubnica n/V</t>
  </si>
  <si>
    <t>DUB</t>
  </si>
  <si>
    <t>16.05-18.05</t>
  </si>
  <si>
    <t>23.05-25.05</t>
  </si>
  <si>
    <t>31.05-01.06</t>
  </si>
  <si>
    <t>14.06-15.06</t>
  </si>
  <si>
    <t>CURRENT PLACING LIST 2014</t>
  </si>
  <si>
    <t>05.06-08.06</t>
  </si>
  <si>
    <t>Andritz Cup</t>
  </si>
  <si>
    <t>Humenne</t>
  </si>
  <si>
    <t>HUM</t>
  </si>
  <si>
    <t>20.06-22.06</t>
  </si>
  <si>
    <t>27.06-29.06</t>
  </si>
  <si>
    <t>05.07-06.07</t>
  </si>
  <si>
    <t>Vega Cup</t>
  </si>
  <si>
    <t>Zadovinek</t>
  </si>
  <si>
    <t>ZAD</t>
  </si>
  <si>
    <t>Great Lakes Cup</t>
  </si>
  <si>
    <t>Oswego</t>
  </si>
  <si>
    <t>OSW</t>
  </si>
  <si>
    <t>22.07-25.07</t>
  </si>
  <si>
    <t>26.07-29.07</t>
  </si>
  <si>
    <t>13.09-14.09</t>
  </si>
  <si>
    <t>Letovice Cup</t>
  </si>
  <si>
    <t>Letovice</t>
  </si>
  <si>
    <t>LET</t>
  </si>
  <si>
    <t>19.09-22.09</t>
  </si>
  <si>
    <t>26.09-29.09</t>
  </si>
  <si>
    <t>27.09-28.09</t>
  </si>
  <si>
    <t>Tatry World Cup</t>
  </si>
  <si>
    <t>Novy Targ</t>
  </si>
  <si>
    <t>NTA</t>
  </si>
  <si>
    <t xml:space="preserve">                     STATISTICS OF CURRENT PARTICIPATION IN THE SPACE MODELS WORLD CUP EVENTS 2014</t>
  </si>
  <si>
    <t>SVK1</t>
  </si>
  <si>
    <t>SVK2</t>
  </si>
  <si>
    <t>3:7</t>
  </si>
  <si>
    <t>4:15</t>
  </si>
  <si>
    <t>6:18</t>
  </si>
  <si>
    <t>8:19</t>
  </si>
  <si>
    <t>11</t>
  </si>
  <si>
    <t>13:14</t>
  </si>
  <si>
    <t>12:20</t>
  </si>
  <si>
    <t xml:space="preserve">                                 IN CLASS S4A - BOOST GLIDER DURATION COMPETITION  - SPACE MODELS WORLD CUP 2013 - CONTESTS 1 TO 20</t>
  </si>
  <si>
    <t xml:space="preserve">                                 IN CLASS S6A - BOOST GLIDER DURATION COMPETITION  - SPACE MODELS WORLD CUP 2013 - CONTESTS 1 TO 20</t>
  </si>
  <si>
    <t xml:space="preserve">                                 IN CLASS S7 - BOOST GLIDER DURATION COMPETITION  - SPACE MODELS WORLD CUP 2013 - CONTESTS 1 TO 20</t>
  </si>
  <si>
    <t xml:space="preserve">                                 IN CLASS S8E/P - BOOST GLIDER DURATION COMPETITION  - SPACE MODELS WORLD CUP 2013 - CONTESTS 1 TO 20</t>
  </si>
  <si>
    <t xml:space="preserve">                                 IN CLASS S9A - BOOST GLIDER DURATION COMPETITION  - SPACE MODELS WORLD CUP 2013 - CONTESTS 1 TO 20</t>
  </si>
  <si>
    <t>ZEMLYANUKHIN Anatoly</t>
  </si>
  <si>
    <t>066</t>
  </si>
  <si>
    <t>KOTOVICH Ilia (J)</t>
  </si>
  <si>
    <t>0492A</t>
  </si>
  <si>
    <t>164</t>
  </si>
  <si>
    <t>257</t>
  </si>
  <si>
    <t>ZARINOVS Arkadijs</t>
  </si>
  <si>
    <t>YL-238</t>
  </si>
  <si>
    <t>EZHOVA  Anastasia</t>
  </si>
  <si>
    <t>0500A</t>
  </si>
  <si>
    <t>LIMONOV Mikhail (J)</t>
  </si>
  <si>
    <t>0531A</t>
  </si>
  <si>
    <t>KANICHEV Aris (J)</t>
  </si>
  <si>
    <t>0534A</t>
  </si>
  <si>
    <t>KARPOV Vladimir (J)</t>
  </si>
  <si>
    <t>0483 A</t>
  </si>
  <si>
    <t>LIPAI Aliaksandr (J)</t>
  </si>
  <si>
    <t>073</t>
  </si>
  <si>
    <t>793</t>
  </si>
  <si>
    <t>SCHEDROV Andrey</t>
  </si>
  <si>
    <t>0494A</t>
  </si>
  <si>
    <t>NESTSERAU Ryhor (J)</t>
  </si>
  <si>
    <t>337</t>
  </si>
  <si>
    <t>PIANKOUSKI Maksim (J)</t>
  </si>
  <si>
    <t>338</t>
  </si>
  <si>
    <t xml:space="preserve">TREIKAUSKAS Mykolas </t>
  </si>
  <si>
    <t>MUSAEV Ruslan (J)</t>
  </si>
  <si>
    <t>0489A</t>
  </si>
  <si>
    <t>TSAVA Jane (J)</t>
  </si>
  <si>
    <t>0623</t>
  </si>
  <si>
    <t>320</t>
  </si>
  <si>
    <t xml:space="preserve">PLECHANOV Vladas </t>
  </si>
  <si>
    <t>163</t>
  </si>
  <si>
    <t>3190</t>
  </si>
  <si>
    <t>TAURINS Ilmars (J)</t>
  </si>
  <si>
    <t>YL-474</t>
  </si>
  <si>
    <t>0343</t>
  </si>
  <si>
    <t>3192</t>
  </si>
  <si>
    <t>EZHOVA Anastasia</t>
  </si>
  <si>
    <t>ZHAMOITSIN Ilya (J)</t>
  </si>
  <si>
    <t>326</t>
  </si>
  <si>
    <t>3189</t>
  </si>
  <si>
    <t>BRAKOVSKIS Maris (J)</t>
  </si>
  <si>
    <t>ZAGORODNIY Olexandr</t>
  </si>
  <si>
    <t>S-698</t>
  </si>
  <si>
    <t>RAUDINS Oskars (J)</t>
  </si>
  <si>
    <t>PARAKHINE Sergei</t>
  </si>
  <si>
    <t>K613</t>
  </si>
  <si>
    <t>KARALKEVICIUS Povilas (J)</t>
  </si>
  <si>
    <t>804</t>
  </si>
  <si>
    <t>OJAVERS Aleksandrs</t>
  </si>
  <si>
    <t>YL-261</t>
  </si>
  <si>
    <t>AFTER THE EVENT NO 2: KOROLEV CUP</t>
  </si>
  <si>
    <t>Novi Sad, 29th April, 2014</t>
  </si>
  <si>
    <t xml:space="preserve"> April 29, 2014</t>
  </si>
  <si>
    <t xml:space="preserve">MAYBORODA Irina </t>
  </si>
  <si>
    <t>1827</t>
  </si>
  <si>
    <t xml:space="preserve">KHOKHLOV Vladimir </t>
  </si>
  <si>
    <t xml:space="preserve">SHCHEDROV Andrey </t>
  </si>
  <si>
    <t xml:space="preserve">MIKHAYLOV Kirill </t>
  </si>
  <si>
    <t>3201</t>
  </si>
  <si>
    <t>SURHINEVICH Andrey</t>
  </si>
  <si>
    <t>BLR 325</t>
  </si>
  <si>
    <t xml:space="preserve">KIPER Evgenii </t>
  </si>
  <si>
    <t>3200</t>
  </si>
  <si>
    <t>KHOROSH  Roman</t>
  </si>
  <si>
    <t>0779</t>
  </si>
  <si>
    <t>KHOROSH Roman</t>
  </si>
  <si>
    <t xml:space="preserve">SURHIEVICH Andreyi </t>
  </si>
  <si>
    <t>KRAVCHENKO Alexandr</t>
  </si>
  <si>
    <t>0254</t>
  </si>
  <si>
    <t xml:space="preserve">TKACHENKO Denis </t>
  </si>
  <si>
    <t>1979</t>
  </si>
  <si>
    <t>KHOROSH  Oleg</t>
  </si>
  <si>
    <t>0629</t>
  </si>
  <si>
    <t xml:space="preserve">KHOROSH Khorosh </t>
  </si>
  <si>
    <t>EVSYUK Klimentiy (J)</t>
  </si>
  <si>
    <t>SHCHEDROV Andrey</t>
  </si>
  <si>
    <t>EVSYUK Klim (J)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</si>
</sst>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29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2" fillId="32" borderId="1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6" xfId="0" applyNumberFormat="1" applyFont="1" applyFill="1" applyBorder="1" applyAlignment="1">
      <alignment/>
    </xf>
    <xf numFmtId="1" fontId="6" fillId="35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4" fillId="36" borderId="0" xfId="0" applyFont="1" applyFill="1" applyAlignment="1">
      <alignment/>
    </xf>
    <xf numFmtId="0" fontId="64" fillId="0" borderId="0" xfId="0" applyFont="1" applyAlignment="1">
      <alignment/>
    </xf>
    <xf numFmtId="1" fontId="61" fillId="35" borderId="10" xfId="0" applyNumberFormat="1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/>
    </xf>
    <xf numFmtId="1" fontId="2" fillId="2" borderId="37" xfId="0" applyNumberFormat="1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" fontId="2" fillId="12" borderId="36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0" fontId="2" fillId="10" borderId="36" xfId="0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7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7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0" fillId="10" borderId="36" xfId="0" applyFont="1" applyFill="1" applyBorder="1" applyAlignment="1">
      <alignment horizontal="center"/>
    </xf>
    <xf numFmtId="1" fontId="19" fillId="19" borderId="27" xfId="0" applyNumberFormat="1" applyFont="1" applyFill="1" applyBorder="1" applyAlignment="1">
      <alignment horizontal="center"/>
    </xf>
    <xf numFmtId="1" fontId="20" fillId="19" borderId="36" xfId="0" applyNumberFormat="1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1" fontId="2" fillId="19" borderId="37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6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/>
    </xf>
    <xf numFmtId="0" fontId="2" fillId="19" borderId="27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1" fontId="2" fillId="19" borderId="27" xfId="0" applyNumberFormat="1" applyFont="1" applyFill="1" applyBorder="1" applyAlignment="1">
      <alignment/>
    </xf>
    <xf numFmtId="0" fontId="3" fillId="32" borderId="27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2" fillId="10" borderId="37" xfId="0" applyFont="1" applyFill="1" applyBorder="1" applyAlignment="1">
      <alignment/>
    </xf>
    <xf numFmtId="0" fontId="19" fillId="10" borderId="41" xfId="0" applyFont="1" applyFill="1" applyBorder="1" applyAlignment="1">
      <alignment horizontal="center"/>
    </xf>
    <xf numFmtId="1" fontId="19" fillId="10" borderId="27" xfId="0" applyNumberFormat="1" applyFont="1" applyFill="1" applyBorder="1" applyAlignment="1">
      <alignment horizontal="center"/>
    </xf>
    <xf numFmtId="1" fontId="20" fillId="10" borderId="36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6" fontId="2" fillId="0" borderId="43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7" xfId="0" applyNumberFormat="1" applyFont="1" applyFill="1" applyBorder="1" applyAlignment="1">
      <alignment/>
    </xf>
    <xf numFmtId="1" fontId="2" fillId="2" borderId="44" xfId="0" applyNumberFormat="1" applyFont="1" applyFill="1" applyBorder="1" applyAlignment="1">
      <alignment/>
    </xf>
    <xf numFmtId="1" fontId="2" fillId="2" borderId="45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36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" fontId="20" fillId="0" borderId="3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62" fillId="0" borderId="39" xfId="0" applyFont="1" applyBorder="1" applyAlignment="1">
      <alignment/>
    </xf>
    <xf numFmtId="0" fontId="62" fillId="0" borderId="48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37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2" fillId="37" borderId="53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46" xfId="0" applyFont="1" applyFill="1" applyBorder="1" applyAlignment="1">
      <alignment horizontal="center"/>
    </xf>
    <xf numFmtId="0" fontId="2" fillId="37" borderId="45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52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54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16" fontId="2" fillId="37" borderId="53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20" fillId="37" borderId="57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2" fillId="37" borderId="27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0" fontId="20" fillId="2" borderId="57" xfId="0" applyFont="1" applyFill="1" applyBorder="1" applyAlignment="1">
      <alignment horizontal="center"/>
    </xf>
    <xf numFmtId="0" fontId="18" fillId="3" borderId="56" xfId="0" applyFont="1" applyFill="1" applyBorder="1" applyAlignment="1">
      <alignment horizontal="center"/>
    </xf>
    <xf numFmtId="1" fontId="19" fillId="3" borderId="27" xfId="0" applyNumberFormat="1" applyFont="1" applyFill="1" applyBorder="1" applyAlignment="1">
      <alignment/>
    </xf>
    <xf numFmtId="0" fontId="20" fillId="3" borderId="5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1" fontId="2" fillId="3" borderId="27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1" fontId="2" fillId="3" borderId="37" xfId="0" applyNumberFormat="1" applyFont="1" applyFill="1" applyBorder="1" applyAlignment="1">
      <alignment/>
    </xf>
    <xf numFmtId="1" fontId="20" fillId="3" borderId="36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19" fillId="38" borderId="41" xfId="0" applyNumberFormat="1" applyFont="1" applyFill="1" applyBorder="1" applyAlignment="1">
      <alignment horizontal="center"/>
    </xf>
    <xf numFmtId="0" fontId="18" fillId="38" borderId="41" xfId="0" applyFont="1" applyFill="1" applyBorder="1" applyAlignment="1">
      <alignment horizontal="center"/>
    </xf>
    <xf numFmtId="1" fontId="20" fillId="38" borderId="58" xfId="0" applyNumberFormat="1" applyFont="1" applyFill="1" applyBorder="1" applyAlignment="1">
      <alignment horizontal="center"/>
    </xf>
    <xf numFmtId="0" fontId="21" fillId="38" borderId="58" xfId="0" applyFont="1" applyFill="1" applyBorder="1" applyAlignment="1">
      <alignment horizontal="center"/>
    </xf>
    <xf numFmtId="1" fontId="4" fillId="38" borderId="21" xfId="0" applyNumberFormat="1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7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19" fillId="12" borderId="56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1" fontId="20" fillId="12" borderId="57" xfId="0" applyNumberFormat="1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1" fontId="65" fillId="12" borderId="10" xfId="0" applyNumberFormat="1" applyFont="1" applyFill="1" applyBorder="1" applyAlignment="1">
      <alignment/>
    </xf>
    <xf numFmtId="1" fontId="19" fillId="19" borderId="41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3" fillId="37" borderId="27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20" fontId="5" fillId="37" borderId="21" xfId="0" applyNumberFormat="1" applyFont="1" applyFill="1" applyBorder="1" applyAlignment="1" quotePrefix="1">
      <alignment horizontal="center"/>
    </xf>
    <xf numFmtId="0" fontId="3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0" fontId="5" fillId="3" borderId="21" xfId="0" applyNumberFormat="1" applyFont="1" applyFill="1" applyBorder="1" applyAlignment="1" quotePrefix="1">
      <alignment horizontal="center"/>
    </xf>
    <xf numFmtId="20" fontId="5" fillId="32" borderId="21" xfId="0" applyNumberFormat="1" applyFont="1" applyFill="1" applyBorder="1" applyAlignment="1" quotePrefix="1">
      <alignment horizontal="center"/>
    </xf>
    <xf numFmtId="49" fontId="4" fillId="18" borderId="21" xfId="0" applyNumberFormat="1" applyFont="1" applyFill="1" applyBorder="1" applyAlignment="1" quotePrefix="1">
      <alignment horizontal="center"/>
    </xf>
    <xf numFmtId="0" fontId="2" fillId="37" borderId="36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1" fontId="2" fillId="3" borderId="36" xfId="0" applyNumberFormat="1" applyFont="1" applyFill="1" applyBorder="1" applyAlignment="1">
      <alignment/>
    </xf>
    <xf numFmtId="1" fontId="2" fillId="38" borderId="36" xfId="0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1" fontId="19" fillId="2" borderId="27" xfId="0" applyNumberFormat="1" applyFont="1" applyFill="1" applyBorder="1" applyAlignment="1">
      <alignment horizontal="center"/>
    </xf>
    <xf numFmtId="1" fontId="20" fillId="2" borderId="36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/>
    </xf>
    <xf numFmtId="1" fontId="19" fillId="2" borderId="41" xfId="0" applyNumberFormat="1" applyFont="1" applyFill="1" applyBorder="1" applyAlignment="1">
      <alignment horizontal="center"/>
    </xf>
    <xf numFmtId="1" fontId="20" fillId="2" borderId="58" xfId="0" applyNumberFormat="1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/>
    </xf>
    <xf numFmtId="0" fontId="65" fillId="2" borderId="10" xfId="0" applyFont="1" applyFill="1" applyBorder="1" applyAlignment="1">
      <alignment/>
    </xf>
    <xf numFmtId="0" fontId="20" fillId="2" borderId="56" xfId="0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/>
    </xf>
    <xf numFmtId="1" fontId="20" fillId="2" borderId="38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39" borderId="52" xfId="0" applyFont="1" applyFill="1" applyBorder="1" applyAlignment="1">
      <alignment horizontal="center"/>
    </xf>
    <xf numFmtId="0" fontId="2" fillId="39" borderId="64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8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65" xfId="0" applyBorder="1" applyAlignment="1">
      <alignment/>
    </xf>
    <xf numFmtId="1" fontId="2" fillId="32" borderId="37" xfId="0" applyNumberFormat="1" applyFont="1" applyFill="1" applyBorder="1" applyAlignment="1">
      <alignment/>
    </xf>
    <xf numFmtId="1" fontId="2" fillId="18" borderId="37" xfId="0" applyNumberFormat="1" applyFont="1" applyFill="1" applyBorder="1" applyAlignment="1">
      <alignment/>
    </xf>
    <xf numFmtId="1" fontId="2" fillId="2" borderId="66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61" fillId="35" borderId="27" xfId="0" applyNumberFormat="1" applyFont="1" applyFill="1" applyBorder="1" applyAlignment="1">
      <alignment/>
    </xf>
    <xf numFmtId="1" fontId="65" fillId="12" borderId="27" xfId="0" applyNumberFormat="1" applyFont="1" applyFill="1" applyBorder="1" applyAlignment="1">
      <alignment/>
    </xf>
    <xf numFmtId="0" fontId="65" fillId="2" borderId="27" xfId="0" applyFont="1" applyFill="1" applyBorder="1" applyAlignment="1">
      <alignment/>
    </xf>
    <xf numFmtId="0" fontId="2" fillId="0" borderId="67" xfId="0" applyFont="1" applyBorder="1" applyAlignment="1">
      <alignment/>
    </xf>
    <xf numFmtId="0" fontId="4" fillId="0" borderId="50" xfId="0" applyFont="1" applyBorder="1" applyAlignment="1">
      <alignment/>
    </xf>
    <xf numFmtId="0" fontId="2" fillId="0" borderId="50" xfId="0" applyFont="1" applyBorder="1" applyAlignment="1">
      <alignment horizontal="center"/>
    </xf>
    <xf numFmtId="1" fontId="6" fillId="35" borderId="50" xfId="0" applyNumberFormat="1" applyFont="1" applyFill="1" applyBorder="1" applyAlignment="1">
      <alignment/>
    </xf>
    <xf numFmtId="1" fontId="2" fillId="0" borderId="50" xfId="0" applyNumberFormat="1" applyFont="1" applyFill="1" applyBorder="1" applyAlignment="1">
      <alignment/>
    </xf>
    <xf numFmtId="0" fontId="2" fillId="37" borderId="50" xfId="0" applyFont="1" applyFill="1" applyBorder="1" applyAlignment="1">
      <alignment/>
    </xf>
    <xf numFmtId="0" fontId="2" fillId="3" borderId="50" xfId="0" applyFont="1" applyFill="1" applyBorder="1" applyAlignment="1">
      <alignment/>
    </xf>
    <xf numFmtId="1" fontId="2" fillId="3" borderId="50" xfId="0" applyNumberFormat="1" applyFont="1" applyFill="1" applyBorder="1" applyAlignment="1">
      <alignment/>
    </xf>
    <xf numFmtId="1" fontId="2" fillId="2" borderId="50" xfId="0" applyNumberFormat="1" applyFont="1" applyFill="1" applyBorder="1" applyAlignment="1">
      <alignment/>
    </xf>
    <xf numFmtId="1" fontId="2" fillId="38" borderId="50" xfId="0" applyNumberFormat="1" applyFont="1" applyFill="1" applyBorder="1" applyAlignment="1">
      <alignment/>
    </xf>
    <xf numFmtId="0" fontId="2" fillId="38" borderId="50" xfId="0" applyFont="1" applyFill="1" applyBorder="1" applyAlignment="1">
      <alignment/>
    </xf>
    <xf numFmtId="1" fontId="2" fillId="12" borderId="50" xfId="0" applyNumberFormat="1" applyFont="1" applyFill="1" applyBorder="1" applyAlignment="1">
      <alignment/>
    </xf>
    <xf numFmtId="0" fontId="2" fillId="2" borderId="50" xfId="0" applyFont="1" applyFill="1" applyBorder="1" applyAlignment="1">
      <alignment/>
    </xf>
    <xf numFmtId="1" fontId="2" fillId="19" borderId="50" xfId="0" applyNumberFormat="1" applyFont="1" applyFill="1" applyBorder="1" applyAlignment="1">
      <alignment/>
    </xf>
    <xf numFmtId="0" fontId="2" fillId="10" borderId="50" xfId="0" applyFont="1" applyFill="1" applyBorder="1" applyAlignment="1">
      <alignment/>
    </xf>
    <xf numFmtId="0" fontId="2" fillId="2" borderId="68" xfId="0" applyFont="1" applyFill="1" applyBorder="1" applyAlignment="1">
      <alignment/>
    </xf>
    <xf numFmtId="0" fontId="61" fillId="0" borderId="36" xfId="0" applyFont="1" applyBorder="1" applyAlignment="1">
      <alignment/>
    </xf>
    <xf numFmtId="0" fontId="62" fillId="0" borderId="36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2" fillId="2" borderId="57" xfId="0" applyFont="1" applyFill="1" applyBorder="1" applyAlignment="1">
      <alignment/>
    </xf>
    <xf numFmtId="1" fontId="61" fillId="35" borderId="36" xfId="0" applyNumberFormat="1" applyFont="1" applyFill="1" applyBorder="1" applyAlignment="1">
      <alignment/>
    </xf>
    <xf numFmtId="1" fontId="65" fillId="12" borderId="36" xfId="0" applyNumberFormat="1" applyFont="1" applyFill="1" applyBorder="1" applyAlignment="1">
      <alignment/>
    </xf>
    <xf numFmtId="0" fontId="65" fillId="2" borderId="36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38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3"/>
      <c r="Y1" s="53"/>
    </row>
    <row r="2" spans="2:23" ht="15">
      <c r="B2" s="16" t="s">
        <v>22</v>
      </c>
      <c r="C2" s="16"/>
      <c r="D2" s="16"/>
      <c r="E2" s="16"/>
      <c r="F2" s="16"/>
      <c r="G2" s="16"/>
      <c r="H2" s="16"/>
      <c r="I2" s="16"/>
      <c r="P2" s="61" t="s">
        <v>173</v>
      </c>
      <c r="Q2" s="62"/>
      <c r="R2" s="62"/>
      <c r="S2" s="62"/>
      <c r="T2" s="62"/>
      <c r="U2" s="62"/>
      <c r="V2" s="53"/>
      <c r="W2" s="53"/>
    </row>
    <row r="3" spans="2:4" ht="6.75" customHeight="1">
      <c r="B3" t="s">
        <v>23</v>
      </c>
      <c r="D3" s="2"/>
    </row>
    <row r="4" spans="2:12" ht="15.75">
      <c r="B4" s="17" t="s">
        <v>199</v>
      </c>
      <c r="C4" s="17"/>
      <c r="D4" s="17"/>
      <c r="E4" s="17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95" t="s">
        <v>266</v>
      </c>
      <c r="B6" s="96"/>
      <c r="C6" s="96"/>
      <c r="D6" s="59"/>
      <c r="E6" s="3"/>
      <c r="F6" s="3"/>
      <c r="G6" s="21"/>
      <c r="H6" s="19" t="s">
        <v>30</v>
      </c>
      <c r="I6" s="20"/>
      <c r="J6" s="21"/>
      <c r="K6" s="19" t="s">
        <v>31</v>
      </c>
      <c r="L6" s="20"/>
      <c r="M6" s="21"/>
      <c r="N6" s="19" t="s">
        <v>32</v>
      </c>
      <c r="O6" s="20"/>
      <c r="P6" s="21"/>
      <c r="Q6" s="19" t="s">
        <v>33</v>
      </c>
      <c r="R6" s="20"/>
      <c r="S6" s="21"/>
      <c r="T6" s="19" t="s">
        <v>34</v>
      </c>
      <c r="U6" s="20"/>
      <c r="V6" s="19"/>
      <c r="W6" s="22" t="s">
        <v>35</v>
      </c>
      <c r="X6" s="23"/>
    </row>
    <row r="7" spans="1:24" ht="60" customHeight="1" thickBot="1">
      <c r="A7" s="30" t="s">
        <v>24</v>
      </c>
      <c r="B7" s="31" t="s">
        <v>25</v>
      </c>
      <c r="C7" s="32" t="s">
        <v>26</v>
      </c>
      <c r="D7" s="39" t="s">
        <v>27</v>
      </c>
      <c r="E7" s="39" t="s">
        <v>28</v>
      </c>
      <c r="F7" s="40" t="s">
        <v>29</v>
      </c>
      <c r="G7" s="28" t="s">
        <v>36</v>
      </c>
      <c r="H7" s="27" t="s">
        <v>50</v>
      </c>
      <c r="I7" s="29" t="s">
        <v>37</v>
      </c>
      <c r="J7" s="41" t="s">
        <v>36</v>
      </c>
      <c r="K7" s="42" t="s">
        <v>50</v>
      </c>
      <c r="L7" s="43" t="s">
        <v>37</v>
      </c>
      <c r="M7" s="28" t="s">
        <v>36</v>
      </c>
      <c r="N7" s="27" t="s">
        <v>50</v>
      </c>
      <c r="O7" s="29" t="s">
        <v>37</v>
      </c>
      <c r="P7" s="41" t="s">
        <v>36</v>
      </c>
      <c r="Q7" s="42" t="s">
        <v>50</v>
      </c>
      <c r="R7" s="43" t="s">
        <v>37</v>
      </c>
      <c r="S7" s="28" t="s">
        <v>36</v>
      </c>
      <c r="T7" s="27" t="s">
        <v>50</v>
      </c>
      <c r="U7" s="29" t="s">
        <v>37</v>
      </c>
      <c r="V7" s="26" t="s">
        <v>36</v>
      </c>
      <c r="W7" s="27" t="s">
        <v>50</v>
      </c>
      <c r="X7" s="29" t="s">
        <v>37</v>
      </c>
    </row>
    <row r="8" spans="1:24" ht="12.75">
      <c r="A8" s="150">
        <v>1</v>
      </c>
      <c r="B8" s="151" t="s">
        <v>163</v>
      </c>
      <c r="C8" s="152" t="s">
        <v>38</v>
      </c>
      <c r="D8" s="153" t="s">
        <v>91</v>
      </c>
      <c r="E8" s="154" t="s">
        <v>0</v>
      </c>
      <c r="F8" s="155" t="s">
        <v>98</v>
      </c>
      <c r="G8" s="156">
        <v>33</v>
      </c>
      <c r="H8" s="50">
        <v>7</v>
      </c>
      <c r="I8" s="68">
        <v>40</v>
      </c>
      <c r="J8" s="190">
        <v>43</v>
      </c>
      <c r="K8" s="191">
        <v>1</v>
      </c>
      <c r="L8" s="192">
        <v>44</v>
      </c>
      <c r="M8" s="156">
        <v>15</v>
      </c>
      <c r="N8" s="50">
        <v>4</v>
      </c>
      <c r="O8" s="68">
        <v>19</v>
      </c>
      <c r="P8" s="190">
        <v>15</v>
      </c>
      <c r="Q8" s="191">
        <v>4</v>
      </c>
      <c r="R8" s="192">
        <v>19</v>
      </c>
      <c r="S8" s="156">
        <v>38</v>
      </c>
      <c r="T8" s="50">
        <v>2</v>
      </c>
      <c r="U8" s="68">
        <v>40</v>
      </c>
      <c r="V8" s="157">
        <f aca="true" t="shared" si="0" ref="V8:X9">SUM(G8,J8,M8,P8,S8)</f>
        <v>144</v>
      </c>
      <c r="W8" s="50">
        <f t="shared" si="0"/>
        <v>18</v>
      </c>
      <c r="X8" s="180">
        <f t="shared" si="0"/>
        <v>162</v>
      </c>
    </row>
    <row r="9" spans="1:24" ht="12.75">
      <c r="A9" s="303">
        <v>2</v>
      </c>
      <c r="B9" s="304" t="s">
        <v>164</v>
      </c>
      <c r="C9" s="305" t="s">
        <v>39</v>
      </c>
      <c r="D9" s="304" t="s">
        <v>87</v>
      </c>
      <c r="E9" s="306" t="s">
        <v>13</v>
      </c>
      <c r="F9" s="307" t="s">
        <v>75</v>
      </c>
      <c r="G9" s="308">
        <v>11</v>
      </c>
      <c r="H9" s="77">
        <v>1</v>
      </c>
      <c r="I9" s="309">
        <v>12</v>
      </c>
      <c r="J9" s="310">
        <v>15</v>
      </c>
      <c r="K9" s="77">
        <v>0</v>
      </c>
      <c r="L9" s="311">
        <v>15</v>
      </c>
      <c r="M9" s="316">
        <v>6</v>
      </c>
      <c r="N9" s="317">
        <v>2</v>
      </c>
      <c r="O9" s="318">
        <v>8</v>
      </c>
      <c r="P9" s="319">
        <v>9</v>
      </c>
      <c r="Q9" s="317">
        <v>0</v>
      </c>
      <c r="R9" s="320">
        <v>9</v>
      </c>
      <c r="S9" s="308">
        <v>14</v>
      </c>
      <c r="T9" s="77">
        <v>1</v>
      </c>
      <c r="U9" s="309">
        <v>15</v>
      </c>
      <c r="V9" s="310">
        <f t="shared" si="0"/>
        <v>55</v>
      </c>
      <c r="W9" s="77">
        <f t="shared" si="0"/>
        <v>4</v>
      </c>
      <c r="X9" s="312">
        <f t="shared" si="0"/>
        <v>59</v>
      </c>
    </row>
    <row r="10" spans="1:24" ht="12.75">
      <c r="A10" s="193">
        <v>3</v>
      </c>
      <c r="B10" s="194" t="s">
        <v>165</v>
      </c>
      <c r="C10" s="195" t="s">
        <v>166</v>
      </c>
      <c r="D10" s="194" t="s">
        <v>167</v>
      </c>
      <c r="E10" s="196" t="s">
        <v>81</v>
      </c>
      <c r="F10" s="197" t="s">
        <v>168</v>
      </c>
      <c r="G10" s="206"/>
      <c r="H10" s="203"/>
      <c r="I10" s="207"/>
      <c r="J10" s="204"/>
      <c r="K10" s="203"/>
      <c r="L10" s="205"/>
      <c r="M10" s="206"/>
      <c r="N10" s="203"/>
      <c r="O10" s="207"/>
      <c r="P10" s="204"/>
      <c r="Q10" s="203"/>
      <c r="R10" s="205"/>
      <c r="S10" s="206"/>
      <c r="T10" s="203"/>
      <c r="U10" s="207"/>
      <c r="V10" s="201">
        <f aca="true" t="shared" si="1" ref="V10:V27">SUM(G10,J10,M10,P10,S10)</f>
        <v>0</v>
      </c>
      <c r="W10" s="199">
        <f aca="true" t="shared" si="2" ref="W10:W27">SUM(H10,K10,N10,Q10,T10)</f>
        <v>0</v>
      </c>
      <c r="X10" s="200">
        <f aca="true" t="shared" si="3" ref="X10:X27">SUM(I10,L10,O10,R10,U10)</f>
        <v>0</v>
      </c>
    </row>
    <row r="11" spans="1:24" ht="12.75">
      <c r="A11" s="193">
        <v>4</v>
      </c>
      <c r="B11" s="194" t="s">
        <v>169</v>
      </c>
      <c r="C11" s="195" t="s">
        <v>92</v>
      </c>
      <c r="D11" s="194" t="s">
        <v>94</v>
      </c>
      <c r="E11" s="196" t="s">
        <v>1</v>
      </c>
      <c r="F11" s="197" t="s">
        <v>93</v>
      </c>
      <c r="G11" s="198"/>
      <c r="H11" s="199"/>
      <c r="I11" s="200"/>
      <c r="J11" s="201"/>
      <c r="K11" s="199"/>
      <c r="L11" s="202"/>
      <c r="M11" s="198"/>
      <c r="N11" s="199"/>
      <c r="O11" s="200"/>
      <c r="P11" s="201"/>
      <c r="Q11" s="199"/>
      <c r="R11" s="202"/>
      <c r="S11" s="198"/>
      <c r="T11" s="199"/>
      <c r="U11" s="200"/>
      <c r="V11" s="201">
        <f>SUM(G11,J11,M11,P11,S11)</f>
        <v>0</v>
      </c>
      <c r="W11" s="199">
        <f>SUM(H11,K11,N11,Q11,T11)</f>
        <v>0</v>
      </c>
      <c r="X11" s="200">
        <f>SUM(I11,L11,O11,R11,U11)</f>
        <v>0</v>
      </c>
    </row>
    <row r="12" spans="1:24" ht="12.75">
      <c r="A12" s="193">
        <v>5</v>
      </c>
      <c r="B12" s="194" t="s">
        <v>170</v>
      </c>
      <c r="C12" s="195" t="s">
        <v>70</v>
      </c>
      <c r="D12" s="194" t="s">
        <v>71</v>
      </c>
      <c r="E12" s="196" t="s">
        <v>69</v>
      </c>
      <c r="F12" s="197" t="s">
        <v>72</v>
      </c>
      <c r="G12" s="198"/>
      <c r="H12" s="199"/>
      <c r="I12" s="200"/>
      <c r="J12" s="201"/>
      <c r="K12" s="199"/>
      <c r="L12" s="202"/>
      <c r="M12" s="198"/>
      <c r="N12" s="199"/>
      <c r="O12" s="200"/>
      <c r="P12" s="201"/>
      <c r="Q12" s="199"/>
      <c r="R12" s="202"/>
      <c r="S12" s="198"/>
      <c r="T12" s="199"/>
      <c r="U12" s="200"/>
      <c r="V12" s="201">
        <f t="shared" si="1"/>
        <v>0</v>
      </c>
      <c r="W12" s="199">
        <f t="shared" si="2"/>
        <v>0</v>
      </c>
      <c r="X12" s="200">
        <f t="shared" si="3"/>
        <v>0</v>
      </c>
    </row>
    <row r="13" spans="1:24" ht="12.75">
      <c r="A13" s="208">
        <v>6</v>
      </c>
      <c r="B13" s="194" t="s">
        <v>171</v>
      </c>
      <c r="C13" s="195" t="s">
        <v>84</v>
      </c>
      <c r="D13" s="194" t="s">
        <v>85</v>
      </c>
      <c r="E13" s="196" t="s">
        <v>12</v>
      </c>
      <c r="F13" s="197" t="s">
        <v>86</v>
      </c>
      <c r="G13" s="198"/>
      <c r="H13" s="199"/>
      <c r="I13" s="200"/>
      <c r="J13" s="201"/>
      <c r="K13" s="199"/>
      <c r="L13" s="202"/>
      <c r="M13" s="198"/>
      <c r="N13" s="199"/>
      <c r="O13" s="200"/>
      <c r="P13" s="201"/>
      <c r="Q13" s="199"/>
      <c r="R13" s="202"/>
      <c r="S13" s="198"/>
      <c r="T13" s="199"/>
      <c r="U13" s="200"/>
      <c r="V13" s="201">
        <f>SUM(G13,J13,M13,P13,S13)</f>
        <v>0</v>
      </c>
      <c r="W13" s="199">
        <f>SUM(H13,K13,N13,Q13,T13)</f>
        <v>0</v>
      </c>
      <c r="X13" s="200">
        <f>SUM(I13,L13,O13,R13,U13)</f>
        <v>0</v>
      </c>
    </row>
    <row r="14" spans="1:24" ht="12.75">
      <c r="A14" s="193">
        <v>7</v>
      </c>
      <c r="B14" s="194" t="s">
        <v>174</v>
      </c>
      <c r="C14" s="195" t="s">
        <v>175</v>
      </c>
      <c r="D14" s="194" t="s">
        <v>176</v>
      </c>
      <c r="E14" s="196" t="s">
        <v>81</v>
      </c>
      <c r="F14" s="197" t="s">
        <v>177</v>
      </c>
      <c r="G14" s="198"/>
      <c r="H14" s="199"/>
      <c r="I14" s="200"/>
      <c r="J14" s="201"/>
      <c r="K14" s="199"/>
      <c r="L14" s="202"/>
      <c r="M14" s="209"/>
      <c r="N14" s="210"/>
      <c r="O14" s="211"/>
      <c r="P14" s="212"/>
      <c r="Q14" s="210"/>
      <c r="R14" s="213"/>
      <c r="S14" s="198"/>
      <c r="T14" s="199"/>
      <c r="U14" s="200"/>
      <c r="V14" s="201">
        <f t="shared" si="1"/>
        <v>0</v>
      </c>
      <c r="W14" s="199">
        <f t="shared" si="2"/>
        <v>0</v>
      </c>
      <c r="X14" s="200">
        <f t="shared" si="3"/>
        <v>0</v>
      </c>
    </row>
    <row r="15" spans="1:24" ht="12.75">
      <c r="A15" s="193">
        <v>8</v>
      </c>
      <c r="B15" s="194" t="s">
        <v>172</v>
      </c>
      <c r="C15" s="195" t="s">
        <v>99</v>
      </c>
      <c r="D15" s="194" t="s">
        <v>40</v>
      </c>
      <c r="E15" s="196" t="s">
        <v>14</v>
      </c>
      <c r="F15" s="197" t="s">
        <v>7</v>
      </c>
      <c r="G15" s="198"/>
      <c r="H15" s="199"/>
      <c r="I15" s="200"/>
      <c r="J15" s="201"/>
      <c r="K15" s="199"/>
      <c r="L15" s="202"/>
      <c r="M15" s="198"/>
      <c r="N15" s="199"/>
      <c r="O15" s="200"/>
      <c r="P15" s="201"/>
      <c r="Q15" s="199"/>
      <c r="R15" s="202"/>
      <c r="S15" s="198"/>
      <c r="T15" s="199"/>
      <c r="U15" s="200"/>
      <c r="V15" s="201">
        <f t="shared" si="1"/>
        <v>0</v>
      </c>
      <c r="W15" s="199">
        <f t="shared" si="2"/>
        <v>0</v>
      </c>
      <c r="X15" s="200">
        <f t="shared" si="3"/>
        <v>0</v>
      </c>
    </row>
    <row r="16" spans="1:25" ht="12.75">
      <c r="A16" s="193">
        <v>9</v>
      </c>
      <c r="B16" s="194" t="s">
        <v>178</v>
      </c>
      <c r="C16" s="195" t="s">
        <v>41</v>
      </c>
      <c r="D16" s="194" t="s">
        <v>42</v>
      </c>
      <c r="E16" s="196" t="s">
        <v>4</v>
      </c>
      <c r="F16" s="197" t="s">
        <v>43</v>
      </c>
      <c r="G16" s="198"/>
      <c r="H16" s="199"/>
      <c r="I16" s="200"/>
      <c r="J16" s="201"/>
      <c r="K16" s="199"/>
      <c r="L16" s="202"/>
      <c r="M16" s="198"/>
      <c r="N16" s="199"/>
      <c r="O16" s="200"/>
      <c r="P16" s="201"/>
      <c r="Q16" s="199"/>
      <c r="R16" s="202"/>
      <c r="S16" s="198"/>
      <c r="T16" s="199"/>
      <c r="U16" s="200"/>
      <c r="V16" s="201">
        <f>SUM(G16,J16,M16,P16,S16)</f>
        <v>0</v>
      </c>
      <c r="W16" s="199">
        <f>SUM(H16,K16,N16,Q16,T16)</f>
        <v>0</v>
      </c>
      <c r="X16" s="200">
        <f>SUM(I16,L16,O16,R16,U16)</f>
        <v>0</v>
      </c>
      <c r="Y16" s="76"/>
    </row>
    <row r="17" spans="1:25" ht="12.75">
      <c r="A17" s="193">
        <v>10</v>
      </c>
      <c r="B17" s="194" t="s">
        <v>178</v>
      </c>
      <c r="C17" s="195" t="s">
        <v>184</v>
      </c>
      <c r="D17" s="194" t="s">
        <v>185</v>
      </c>
      <c r="E17" s="196" t="s">
        <v>6</v>
      </c>
      <c r="F17" s="197" t="s">
        <v>186</v>
      </c>
      <c r="G17" s="198"/>
      <c r="H17" s="199"/>
      <c r="I17" s="200"/>
      <c r="J17" s="201"/>
      <c r="K17" s="199"/>
      <c r="L17" s="202"/>
      <c r="M17" s="321" t="s">
        <v>147</v>
      </c>
      <c r="N17" s="322"/>
      <c r="O17" s="323"/>
      <c r="P17" s="204"/>
      <c r="Q17" s="203"/>
      <c r="R17" s="205"/>
      <c r="S17" s="198"/>
      <c r="T17" s="199"/>
      <c r="U17" s="200"/>
      <c r="V17" s="201">
        <f t="shared" si="1"/>
        <v>0</v>
      </c>
      <c r="W17" s="199">
        <f t="shared" si="2"/>
        <v>0</v>
      </c>
      <c r="X17" s="200">
        <f t="shared" si="3"/>
        <v>0</v>
      </c>
      <c r="Y17" s="76"/>
    </row>
    <row r="18" spans="1:25" ht="12.75">
      <c r="A18" s="193">
        <v>11</v>
      </c>
      <c r="B18" s="194" t="s">
        <v>179</v>
      </c>
      <c r="C18" s="195" t="s">
        <v>100</v>
      </c>
      <c r="D18" s="194" t="s">
        <v>95</v>
      </c>
      <c r="E18" s="196" t="s">
        <v>97</v>
      </c>
      <c r="F18" s="197" t="s">
        <v>96</v>
      </c>
      <c r="G18" s="198"/>
      <c r="H18" s="199"/>
      <c r="I18" s="200"/>
      <c r="J18" s="201"/>
      <c r="K18" s="199"/>
      <c r="L18" s="202"/>
      <c r="M18" s="198"/>
      <c r="N18" s="199"/>
      <c r="O18" s="200"/>
      <c r="P18" s="201"/>
      <c r="Q18" s="199"/>
      <c r="R18" s="202"/>
      <c r="S18" s="198"/>
      <c r="T18" s="199"/>
      <c r="U18" s="200"/>
      <c r="V18" s="201">
        <f>SUM(G18,J18,M18,P18,S18)</f>
        <v>0</v>
      </c>
      <c r="W18" s="199">
        <f>SUM(H18,K18,N18,Q18,T18)</f>
        <v>0</v>
      </c>
      <c r="X18" s="200">
        <f>SUM(I18,L18,O18,R18,U18)</f>
        <v>0</v>
      </c>
      <c r="Y18" s="76"/>
    </row>
    <row r="19" spans="1:25" ht="12.75">
      <c r="A19" s="193">
        <v>12</v>
      </c>
      <c r="B19" s="194" t="s">
        <v>180</v>
      </c>
      <c r="C19" s="195" t="s">
        <v>181</v>
      </c>
      <c r="D19" s="194" t="s">
        <v>182</v>
      </c>
      <c r="E19" s="196" t="s">
        <v>46</v>
      </c>
      <c r="F19" s="197" t="s">
        <v>183</v>
      </c>
      <c r="G19" s="198"/>
      <c r="H19" s="199"/>
      <c r="I19" s="200"/>
      <c r="J19" s="201"/>
      <c r="K19" s="199"/>
      <c r="L19" s="202"/>
      <c r="M19" s="321" t="s">
        <v>147</v>
      </c>
      <c r="N19" s="322"/>
      <c r="O19" s="323"/>
      <c r="P19" s="204"/>
      <c r="Q19" s="203"/>
      <c r="R19" s="205"/>
      <c r="S19" s="198"/>
      <c r="T19" s="199"/>
      <c r="U19" s="200"/>
      <c r="V19" s="201">
        <f t="shared" si="1"/>
        <v>0</v>
      </c>
      <c r="W19" s="199">
        <f t="shared" si="2"/>
        <v>0</v>
      </c>
      <c r="X19" s="200">
        <f t="shared" si="3"/>
        <v>0</v>
      </c>
      <c r="Y19" s="76"/>
    </row>
    <row r="20" spans="1:25" ht="12.75">
      <c r="A20" s="193">
        <v>13</v>
      </c>
      <c r="B20" s="194" t="s">
        <v>187</v>
      </c>
      <c r="C20" s="195" t="s">
        <v>52</v>
      </c>
      <c r="D20" s="194" t="s">
        <v>53</v>
      </c>
      <c r="E20" s="196" t="s">
        <v>15</v>
      </c>
      <c r="F20" s="197" t="s">
        <v>54</v>
      </c>
      <c r="G20" s="206"/>
      <c r="H20" s="203"/>
      <c r="I20" s="207"/>
      <c r="J20" s="204"/>
      <c r="K20" s="203"/>
      <c r="L20" s="205"/>
      <c r="M20" s="206"/>
      <c r="N20" s="203"/>
      <c r="O20" s="207"/>
      <c r="P20" s="204"/>
      <c r="Q20" s="203"/>
      <c r="R20" s="205"/>
      <c r="S20" s="206"/>
      <c r="T20" s="203"/>
      <c r="U20" s="207"/>
      <c r="V20" s="201">
        <f aca="true" t="shared" si="4" ref="V20:X23">SUM(G20,J20,M20,P20,S20)</f>
        <v>0</v>
      </c>
      <c r="W20" s="199">
        <f t="shared" si="4"/>
        <v>0</v>
      </c>
      <c r="X20" s="200">
        <f t="shared" si="4"/>
        <v>0</v>
      </c>
      <c r="Y20" s="6"/>
    </row>
    <row r="21" spans="1:25" ht="12.75">
      <c r="A21" s="193">
        <v>14</v>
      </c>
      <c r="B21" s="194" t="s">
        <v>188</v>
      </c>
      <c r="C21" s="195" t="s">
        <v>44</v>
      </c>
      <c r="D21" s="194" t="s">
        <v>73</v>
      </c>
      <c r="E21" s="196" t="s">
        <v>15</v>
      </c>
      <c r="F21" s="197" t="s">
        <v>74</v>
      </c>
      <c r="G21" s="198"/>
      <c r="H21" s="199"/>
      <c r="I21" s="200"/>
      <c r="J21" s="201"/>
      <c r="K21" s="199"/>
      <c r="L21" s="202"/>
      <c r="M21" s="198"/>
      <c r="N21" s="199"/>
      <c r="O21" s="200"/>
      <c r="P21" s="201"/>
      <c r="Q21" s="199"/>
      <c r="R21" s="202"/>
      <c r="S21" s="198"/>
      <c r="T21" s="199"/>
      <c r="U21" s="200"/>
      <c r="V21" s="201">
        <f t="shared" si="4"/>
        <v>0</v>
      </c>
      <c r="W21" s="199">
        <f t="shared" si="4"/>
        <v>0</v>
      </c>
      <c r="X21" s="200">
        <f t="shared" si="4"/>
        <v>0</v>
      </c>
      <c r="Y21" s="6"/>
    </row>
    <row r="22" spans="1:25" ht="12.75">
      <c r="A22" s="193">
        <v>15</v>
      </c>
      <c r="B22" s="194" t="s">
        <v>189</v>
      </c>
      <c r="C22" s="195" t="s">
        <v>190</v>
      </c>
      <c r="D22" s="194" t="s">
        <v>191</v>
      </c>
      <c r="E22" s="196" t="s">
        <v>1</v>
      </c>
      <c r="F22" s="197" t="s">
        <v>192</v>
      </c>
      <c r="G22" s="198"/>
      <c r="H22" s="199"/>
      <c r="I22" s="200"/>
      <c r="J22" s="201"/>
      <c r="K22" s="199"/>
      <c r="L22" s="202"/>
      <c r="M22" s="198"/>
      <c r="N22" s="199"/>
      <c r="O22" s="200"/>
      <c r="P22" s="201"/>
      <c r="Q22" s="199"/>
      <c r="R22" s="202"/>
      <c r="S22" s="198"/>
      <c r="T22" s="199"/>
      <c r="U22" s="200"/>
      <c r="V22" s="201">
        <f t="shared" si="4"/>
        <v>0</v>
      </c>
      <c r="W22" s="199">
        <f t="shared" si="4"/>
        <v>0</v>
      </c>
      <c r="X22" s="200">
        <f t="shared" si="4"/>
        <v>0</v>
      </c>
      <c r="Y22" s="6"/>
    </row>
    <row r="23" spans="1:25" ht="12.75">
      <c r="A23" s="193">
        <v>16</v>
      </c>
      <c r="B23" s="194" t="s">
        <v>193</v>
      </c>
      <c r="C23" s="195" t="s">
        <v>101</v>
      </c>
      <c r="D23" s="194" t="s">
        <v>57</v>
      </c>
      <c r="E23" s="196" t="s">
        <v>13</v>
      </c>
      <c r="F23" s="197" t="s">
        <v>58</v>
      </c>
      <c r="G23" s="198"/>
      <c r="H23" s="199"/>
      <c r="I23" s="200"/>
      <c r="J23" s="201"/>
      <c r="K23" s="199"/>
      <c r="L23" s="202"/>
      <c r="M23" s="198"/>
      <c r="N23" s="199"/>
      <c r="O23" s="200"/>
      <c r="P23" s="201"/>
      <c r="Q23" s="199"/>
      <c r="R23" s="202"/>
      <c r="S23" s="198"/>
      <c r="T23" s="199"/>
      <c r="U23" s="200"/>
      <c r="V23" s="201">
        <f t="shared" si="4"/>
        <v>0</v>
      </c>
      <c r="W23" s="199">
        <f t="shared" si="4"/>
        <v>0</v>
      </c>
      <c r="X23" s="200">
        <f t="shared" si="4"/>
        <v>0</v>
      </c>
      <c r="Y23" s="6"/>
    </row>
    <row r="24" spans="1:25" ht="12.75">
      <c r="A24" s="193">
        <v>17</v>
      </c>
      <c r="B24" s="194" t="s">
        <v>194</v>
      </c>
      <c r="C24" s="195" t="s">
        <v>59</v>
      </c>
      <c r="D24" s="194" t="s">
        <v>57</v>
      </c>
      <c r="E24" s="196" t="s">
        <v>11</v>
      </c>
      <c r="F24" s="197" t="s">
        <v>60</v>
      </c>
      <c r="G24" s="198"/>
      <c r="H24" s="199"/>
      <c r="I24" s="200"/>
      <c r="J24" s="201"/>
      <c r="K24" s="199"/>
      <c r="L24" s="202"/>
      <c r="M24" s="198"/>
      <c r="N24" s="199"/>
      <c r="O24" s="200"/>
      <c r="P24" s="201"/>
      <c r="Q24" s="199"/>
      <c r="R24" s="202"/>
      <c r="S24" s="198"/>
      <c r="T24" s="199"/>
      <c r="U24" s="200"/>
      <c r="V24" s="201">
        <f>SUM(G24,J24,M24,P24,S24)</f>
        <v>0</v>
      </c>
      <c r="W24" s="199">
        <f>SUM(H24,K24,N24,Q24,T24)</f>
        <v>0</v>
      </c>
      <c r="X24" s="200">
        <f>SUM(I24,L24,O24,R24,U24)</f>
        <v>0</v>
      </c>
      <c r="Y24" s="6"/>
    </row>
    <row r="25" spans="1:24" ht="12.75">
      <c r="A25" s="214">
        <v>18</v>
      </c>
      <c r="B25" s="194" t="s">
        <v>195</v>
      </c>
      <c r="C25" s="195" t="s">
        <v>196</v>
      </c>
      <c r="D25" s="194" t="s">
        <v>197</v>
      </c>
      <c r="E25" s="196" t="s">
        <v>12</v>
      </c>
      <c r="F25" s="197" t="s">
        <v>198</v>
      </c>
      <c r="G25" s="198"/>
      <c r="H25" s="199"/>
      <c r="I25" s="200"/>
      <c r="J25" s="201"/>
      <c r="K25" s="199"/>
      <c r="L25" s="202"/>
      <c r="M25" s="198"/>
      <c r="N25" s="199"/>
      <c r="O25" s="200"/>
      <c r="P25" s="201"/>
      <c r="Q25" s="199"/>
      <c r="R25" s="202"/>
      <c r="S25" s="198"/>
      <c r="T25" s="199"/>
      <c r="U25" s="200"/>
      <c r="V25" s="201">
        <f t="shared" si="1"/>
        <v>0</v>
      </c>
      <c r="W25" s="199">
        <f t="shared" si="2"/>
        <v>0</v>
      </c>
      <c r="X25" s="200">
        <f t="shared" si="3"/>
        <v>0</v>
      </c>
    </row>
    <row r="26" spans="1:24" ht="12.75">
      <c r="A26" s="193">
        <v>19</v>
      </c>
      <c r="B26" s="194" t="s">
        <v>102</v>
      </c>
      <c r="C26" s="215" t="s">
        <v>103</v>
      </c>
      <c r="D26" s="216" t="s">
        <v>55</v>
      </c>
      <c r="E26" s="217" t="s">
        <v>14</v>
      </c>
      <c r="F26" s="218" t="s">
        <v>56</v>
      </c>
      <c r="G26" s="198"/>
      <c r="H26" s="199"/>
      <c r="I26" s="200"/>
      <c r="J26" s="201"/>
      <c r="K26" s="199"/>
      <c r="L26" s="202"/>
      <c r="M26" s="220"/>
      <c r="N26" s="221"/>
      <c r="O26" s="222"/>
      <c r="P26" s="201"/>
      <c r="Q26" s="199"/>
      <c r="R26" s="202"/>
      <c r="S26" s="198"/>
      <c r="T26" s="199"/>
      <c r="U26" s="200"/>
      <c r="V26" s="201">
        <f t="shared" si="1"/>
        <v>0</v>
      </c>
      <c r="W26" s="199">
        <f t="shared" si="2"/>
        <v>0</v>
      </c>
      <c r="X26" s="200">
        <f t="shared" si="3"/>
        <v>0</v>
      </c>
    </row>
    <row r="27" spans="1:24" ht="13.5" thickBot="1">
      <c r="A27" s="193">
        <v>20</v>
      </c>
      <c r="B27" s="219" t="s">
        <v>104</v>
      </c>
      <c r="C27" s="195" t="s">
        <v>105</v>
      </c>
      <c r="D27" s="194" t="s">
        <v>61</v>
      </c>
      <c r="E27" s="196" t="s">
        <v>46</v>
      </c>
      <c r="F27" s="197" t="s">
        <v>62</v>
      </c>
      <c r="G27" s="198"/>
      <c r="H27" s="199"/>
      <c r="I27" s="200"/>
      <c r="J27" s="201"/>
      <c r="K27" s="199"/>
      <c r="L27" s="202"/>
      <c r="M27" s="198"/>
      <c r="N27" s="199"/>
      <c r="O27" s="200"/>
      <c r="P27" s="201"/>
      <c r="Q27" s="199"/>
      <c r="R27" s="202"/>
      <c r="S27" s="198"/>
      <c r="T27" s="199"/>
      <c r="U27" s="200"/>
      <c r="V27" s="362">
        <f t="shared" si="1"/>
        <v>0</v>
      </c>
      <c r="W27" s="281">
        <f t="shared" si="2"/>
        <v>0</v>
      </c>
      <c r="X27" s="363">
        <f t="shared" si="3"/>
        <v>0</v>
      </c>
    </row>
    <row r="28" spans="1:24" ht="13.5" thickBot="1">
      <c r="A28" s="63"/>
      <c r="B28" s="64"/>
      <c r="C28" s="65" t="s">
        <v>45</v>
      </c>
      <c r="D28" s="66"/>
      <c r="E28" s="66"/>
      <c r="F28" s="67"/>
      <c r="G28" s="44">
        <f aca="true" t="shared" si="5" ref="G28:X28">SUM(G8:G27)</f>
        <v>44</v>
      </c>
      <c r="H28" s="45">
        <f t="shared" si="5"/>
        <v>8</v>
      </c>
      <c r="I28" s="46">
        <f t="shared" si="5"/>
        <v>52</v>
      </c>
      <c r="J28" s="44">
        <f t="shared" si="5"/>
        <v>58</v>
      </c>
      <c r="K28" s="45">
        <f t="shared" si="5"/>
        <v>1</v>
      </c>
      <c r="L28" s="46">
        <f t="shared" si="5"/>
        <v>59</v>
      </c>
      <c r="M28" s="44">
        <f t="shared" si="5"/>
        <v>21</v>
      </c>
      <c r="N28" s="45">
        <f t="shared" si="5"/>
        <v>6</v>
      </c>
      <c r="O28" s="46">
        <f t="shared" si="5"/>
        <v>27</v>
      </c>
      <c r="P28" s="44">
        <f t="shared" si="5"/>
        <v>24</v>
      </c>
      <c r="Q28" s="45">
        <f t="shared" si="5"/>
        <v>4</v>
      </c>
      <c r="R28" s="46">
        <f t="shared" si="5"/>
        <v>28</v>
      </c>
      <c r="S28" s="44">
        <f t="shared" si="5"/>
        <v>52</v>
      </c>
      <c r="T28" s="45">
        <f t="shared" si="5"/>
        <v>3</v>
      </c>
      <c r="U28" s="46">
        <f t="shared" si="5"/>
        <v>55</v>
      </c>
      <c r="V28" s="69">
        <f t="shared" si="5"/>
        <v>199</v>
      </c>
      <c r="W28" s="70">
        <f t="shared" si="5"/>
        <v>22</v>
      </c>
      <c r="X28" s="71">
        <f t="shared" si="5"/>
        <v>221</v>
      </c>
    </row>
    <row r="29" spans="2:9" ht="12.75">
      <c r="B29" s="4" t="s">
        <v>49</v>
      </c>
      <c r="H29" s="4" t="s">
        <v>16</v>
      </c>
      <c r="I29" s="4" t="s">
        <v>88</v>
      </c>
    </row>
    <row r="30" spans="2:9" ht="12" customHeight="1">
      <c r="B30" s="4" t="s">
        <v>76</v>
      </c>
      <c r="H30" s="4" t="s">
        <v>16</v>
      </c>
      <c r="I30" s="4" t="s">
        <v>89</v>
      </c>
    </row>
    <row r="31" spans="2:17" ht="23.25" customHeight="1">
      <c r="B31" s="18" t="s">
        <v>267</v>
      </c>
      <c r="I31" s="324" t="s">
        <v>48</v>
      </c>
      <c r="J31" s="324"/>
      <c r="K31" s="324"/>
      <c r="L31" s="324"/>
      <c r="M31" s="324"/>
      <c r="N31" s="324"/>
      <c r="O31" s="324"/>
      <c r="P31" s="324"/>
      <c r="Q31" s="324"/>
    </row>
    <row r="32" spans="9:15" ht="12.75">
      <c r="I32" s="3" t="s">
        <v>47</v>
      </c>
      <c r="J32" s="3"/>
      <c r="K32" s="3"/>
      <c r="L32" s="3"/>
      <c r="M32" s="3"/>
      <c r="N32" s="3"/>
      <c r="O32" s="3"/>
    </row>
    <row r="36" ht="12.75">
      <c r="G36" s="59"/>
    </row>
  </sheetData>
  <sheetProtection/>
  <mergeCells count="3">
    <mergeCell ref="M19:O19"/>
    <mergeCell ref="M17:O17"/>
    <mergeCell ref="I31:Q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6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12" sqref="AQ12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6" customWidth="1"/>
    <col min="7" max="7" width="5.00390625" style="6" customWidth="1"/>
    <col min="8" max="9" width="5.00390625" style="72" customWidth="1"/>
    <col min="10" max="11" width="5.00390625" style="6" customWidth="1"/>
    <col min="12" max="13" width="5.00390625" style="51" customWidth="1"/>
    <col min="14" max="15" width="5.00390625" style="6" customWidth="1"/>
    <col min="16" max="17" width="5.00390625" style="72" customWidth="1"/>
    <col min="18" max="18" width="5.00390625" style="7" customWidth="1"/>
    <col min="19" max="19" width="5.00390625" style="6" customWidth="1"/>
    <col min="20" max="23" width="5.00390625" style="0" customWidth="1"/>
    <col min="24" max="24" width="5.00390625" style="7" customWidth="1"/>
    <col min="25" max="25" width="4.57421875" style="7" customWidth="1"/>
    <col min="26" max="26" width="9.140625" style="78" hidden="1" customWidth="1"/>
    <col min="27" max="31" width="4.7109375" style="0" hidden="1" customWidth="1"/>
    <col min="32" max="32" width="4.7109375" style="72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5"/>
      <c r="G2" s="12"/>
      <c r="H2" s="79"/>
      <c r="I2" s="79"/>
      <c r="J2" s="13"/>
      <c r="K2" s="13"/>
      <c r="L2" s="13"/>
      <c r="M2" s="13"/>
      <c r="N2" s="13"/>
    </row>
    <row r="3" spans="1:29" ht="12.75">
      <c r="A3" s="51" t="s">
        <v>209</v>
      </c>
      <c r="B3" s="6"/>
      <c r="C3" s="256"/>
      <c r="D3" s="256"/>
      <c r="E3" s="6"/>
      <c r="H3" s="6"/>
      <c r="I3" s="6"/>
      <c r="K3" s="76"/>
      <c r="L3" s="93"/>
      <c r="M3" s="93"/>
      <c r="P3" s="6"/>
      <c r="Q3" s="6"/>
      <c r="T3" s="6"/>
      <c r="U3" s="6"/>
      <c r="AC3" s="59" t="s">
        <v>82</v>
      </c>
    </row>
    <row r="4" spans="1:24" ht="13.5" thickBot="1">
      <c r="A4" s="1"/>
      <c r="E4" s="2"/>
      <c r="K4" s="75"/>
      <c r="L4" s="94"/>
      <c r="M4" s="93"/>
      <c r="Q4" s="90"/>
      <c r="W4" s="52"/>
      <c r="X4" s="183"/>
    </row>
    <row r="5" spans="1:40" ht="12.75">
      <c r="A5" s="14"/>
      <c r="B5" s="15" t="s">
        <v>20</v>
      </c>
      <c r="C5" s="158"/>
      <c r="D5" s="33" t="s">
        <v>51</v>
      </c>
      <c r="E5" s="34"/>
      <c r="F5" s="167" t="s">
        <v>106</v>
      </c>
      <c r="G5" s="313" t="s">
        <v>78</v>
      </c>
      <c r="H5" s="223" t="s">
        <v>200</v>
      </c>
      <c r="I5" s="224" t="s">
        <v>201</v>
      </c>
      <c r="J5" s="232" t="s">
        <v>108</v>
      </c>
      <c r="K5" s="233" t="s">
        <v>107</v>
      </c>
      <c r="L5" s="287" t="s">
        <v>69</v>
      </c>
      <c r="M5" s="245" t="s">
        <v>109</v>
      </c>
      <c r="N5" s="246" t="s">
        <v>110</v>
      </c>
      <c r="O5" s="259" t="s">
        <v>2</v>
      </c>
      <c r="P5" s="260" t="s">
        <v>64</v>
      </c>
      <c r="Q5" s="257" t="s">
        <v>4</v>
      </c>
      <c r="R5" s="257" t="s">
        <v>6</v>
      </c>
      <c r="S5" s="290" t="s">
        <v>97</v>
      </c>
      <c r="T5" s="125" t="s">
        <v>3</v>
      </c>
      <c r="U5" s="265" t="s">
        <v>65</v>
      </c>
      <c r="V5" s="147" t="s">
        <v>5</v>
      </c>
      <c r="W5" s="148" t="s">
        <v>63</v>
      </c>
      <c r="X5" s="296" t="s">
        <v>68</v>
      </c>
      <c r="Y5" s="297" t="s">
        <v>11</v>
      </c>
      <c r="AA5" s="266" t="s">
        <v>106</v>
      </c>
      <c r="AB5" s="267" t="s">
        <v>13</v>
      </c>
      <c r="AC5" s="273" t="s">
        <v>81</v>
      </c>
      <c r="AD5" s="276" t="s">
        <v>1</v>
      </c>
      <c r="AE5" s="104" t="s">
        <v>69</v>
      </c>
      <c r="AF5" s="141" t="s">
        <v>12</v>
      </c>
      <c r="AG5" s="133" t="s">
        <v>14</v>
      </c>
      <c r="AH5" s="104" t="s">
        <v>4</v>
      </c>
      <c r="AI5" s="104" t="s">
        <v>6</v>
      </c>
      <c r="AJ5" s="104" t="s">
        <v>97</v>
      </c>
      <c r="AK5" s="143" t="s">
        <v>15</v>
      </c>
      <c r="AL5" s="137" t="s">
        <v>46</v>
      </c>
      <c r="AM5" s="104" t="s">
        <v>68</v>
      </c>
      <c r="AN5" s="109" t="s">
        <v>11</v>
      </c>
    </row>
    <row r="6" spans="1:40" ht="13.5" thickBot="1">
      <c r="A6" s="36"/>
      <c r="B6" s="35" t="s">
        <v>21</v>
      </c>
      <c r="C6" s="159"/>
      <c r="D6" s="48" t="s">
        <v>268</v>
      </c>
      <c r="E6" s="49"/>
      <c r="F6" s="168" t="s">
        <v>98</v>
      </c>
      <c r="G6" s="314" t="s">
        <v>75</v>
      </c>
      <c r="H6" s="225" t="s">
        <v>168</v>
      </c>
      <c r="I6" s="226" t="s">
        <v>177</v>
      </c>
      <c r="J6" s="234" t="s">
        <v>93</v>
      </c>
      <c r="K6" s="243" t="s">
        <v>192</v>
      </c>
      <c r="L6" s="288" t="s">
        <v>72</v>
      </c>
      <c r="M6" s="247" t="s">
        <v>86</v>
      </c>
      <c r="N6" s="248" t="s">
        <v>198</v>
      </c>
      <c r="O6" s="261" t="s">
        <v>7</v>
      </c>
      <c r="P6" s="262" t="s">
        <v>56</v>
      </c>
      <c r="Q6" s="258" t="s">
        <v>43</v>
      </c>
      <c r="R6" s="258" t="s">
        <v>186</v>
      </c>
      <c r="S6" s="291" t="s">
        <v>96</v>
      </c>
      <c r="T6" s="126" t="s">
        <v>183</v>
      </c>
      <c r="U6" s="126" t="s">
        <v>62</v>
      </c>
      <c r="V6" s="124" t="s">
        <v>54</v>
      </c>
      <c r="W6" s="149" t="s">
        <v>74</v>
      </c>
      <c r="X6" s="231" t="s">
        <v>58</v>
      </c>
      <c r="Y6" s="298" t="s">
        <v>60</v>
      </c>
      <c r="AA6" s="268" t="s">
        <v>98</v>
      </c>
      <c r="AB6" s="269" t="s">
        <v>75</v>
      </c>
      <c r="AC6" s="274" t="s">
        <v>111</v>
      </c>
      <c r="AD6" s="277" t="s">
        <v>111</v>
      </c>
      <c r="AE6" s="105" t="s">
        <v>72</v>
      </c>
      <c r="AF6" s="142" t="s">
        <v>111</v>
      </c>
      <c r="AG6" s="134" t="s">
        <v>111</v>
      </c>
      <c r="AH6" s="105" t="s">
        <v>43</v>
      </c>
      <c r="AI6" s="105" t="s">
        <v>186</v>
      </c>
      <c r="AJ6" s="105" t="s">
        <v>96</v>
      </c>
      <c r="AK6" s="114" t="s">
        <v>111</v>
      </c>
      <c r="AL6" s="138" t="s">
        <v>111</v>
      </c>
      <c r="AM6" s="105" t="s">
        <v>58</v>
      </c>
      <c r="AN6" s="110" t="s">
        <v>60</v>
      </c>
    </row>
    <row r="7" spans="1:43" ht="13.5" thickBot="1">
      <c r="A7" s="38" t="s">
        <v>18</v>
      </c>
      <c r="B7" s="47" t="s">
        <v>8</v>
      </c>
      <c r="C7" s="47" t="s">
        <v>9</v>
      </c>
      <c r="D7" s="47" t="s">
        <v>10</v>
      </c>
      <c r="E7" s="37" t="s">
        <v>17</v>
      </c>
      <c r="F7" s="169">
        <v>1</v>
      </c>
      <c r="G7" s="177">
        <v>2</v>
      </c>
      <c r="H7" s="227">
        <v>3</v>
      </c>
      <c r="I7" s="227">
        <v>7</v>
      </c>
      <c r="J7" s="235">
        <v>4</v>
      </c>
      <c r="K7" s="236">
        <v>15</v>
      </c>
      <c r="L7" s="131">
        <v>5</v>
      </c>
      <c r="M7" s="249">
        <v>6</v>
      </c>
      <c r="N7" s="250">
        <v>18</v>
      </c>
      <c r="O7" s="263">
        <v>8</v>
      </c>
      <c r="P7" s="119">
        <v>19</v>
      </c>
      <c r="Q7" s="292">
        <v>9</v>
      </c>
      <c r="R7" s="106">
        <v>10</v>
      </c>
      <c r="S7" s="293">
        <v>11</v>
      </c>
      <c r="T7" s="127">
        <v>12</v>
      </c>
      <c r="U7" s="127">
        <v>20</v>
      </c>
      <c r="V7" s="145">
        <v>13</v>
      </c>
      <c r="W7" s="115">
        <v>14</v>
      </c>
      <c r="X7" s="106">
        <v>16</v>
      </c>
      <c r="Y7" s="111">
        <v>17</v>
      </c>
      <c r="Z7" s="91" t="s">
        <v>83</v>
      </c>
      <c r="AA7" s="270">
        <v>1</v>
      </c>
      <c r="AB7" s="177">
        <v>2</v>
      </c>
      <c r="AC7" s="275" t="s">
        <v>202</v>
      </c>
      <c r="AD7" s="278" t="s">
        <v>203</v>
      </c>
      <c r="AE7" s="106">
        <v>5</v>
      </c>
      <c r="AF7" s="279" t="s">
        <v>204</v>
      </c>
      <c r="AG7" s="280" t="s">
        <v>205</v>
      </c>
      <c r="AH7" s="135">
        <v>9</v>
      </c>
      <c r="AI7" s="135">
        <v>10</v>
      </c>
      <c r="AJ7" s="132" t="s">
        <v>206</v>
      </c>
      <c r="AK7" s="144" t="s">
        <v>207</v>
      </c>
      <c r="AL7" s="139" t="s">
        <v>208</v>
      </c>
      <c r="AM7" s="135">
        <v>16</v>
      </c>
      <c r="AN7" s="111">
        <v>17</v>
      </c>
      <c r="AQ7" s="60"/>
    </row>
    <row r="8" spans="1:43" ht="12.75">
      <c r="A8" s="184">
        <v>1</v>
      </c>
      <c r="B8" s="186" t="s">
        <v>214</v>
      </c>
      <c r="C8" s="188" t="s">
        <v>145</v>
      </c>
      <c r="D8" s="188" t="s">
        <v>13</v>
      </c>
      <c r="E8" s="335">
        <f>ROUND(IF(COUNT(AA8:AP8)&lt;=3,SUM(AA8:AP8),SUM(LARGE(AA8:AP8,1),LARGE(AA8:AP8,2),LARGE(AA8:AP8,3))),0)</f>
        <v>200</v>
      </c>
      <c r="F8" s="170">
        <v>107</v>
      </c>
      <c r="G8" s="50">
        <v>93</v>
      </c>
      <c r="H8" s="228"/>
      <c r="I8" s="228"/>
      <c r="J8" s="237"/>
      <c r="K8" s="238"/>
      <c r="L8" s="107"/>
      <c r="M8" s="251"/>
      <c r="N8" s="252"/>
      <c r="O8" s="336"/>
      <c r="P8" s="120"/>
      <c r="Q8" s="294"/>
      <c r="R8" s="100"/>
      <c r="S8" s="337"/>
      <c r="T8" s="140"/>
      <c r="U8" s="140"/>
      <c r="V8" s="122"/>
      <c r="W8" s="122"/>
      <c r="X8" s="100"/>
      <c r="Y8" s="299"/>
      <c r="AA8" s="271">
        <f>F8</f>
        <v>107</v>
      </c>
      <c r="AB8" s="77">
        <f>G8</f>
        <v>93</v>
      </c>
      <c r="AC8" s="199">
        <f aca="true" t="shared" si="0" ref="AC8:AC42">MAX(H8,I8)</f>
        <v>0</v>
      </c>
      <c r="AD8" s="240">
        <f>MAX(J8,K8)</f>
        <v>0</v>
      </c>
      <c r="AE8" s="102">
        <f>L8</f>
        <v>0</v>
      </c>
      <c r="AF8" s="74">
        <f>MAX(M8,N8)</f>
        <v>0</v>
      </c>
      <c r="AG8" s="121">
        <f>MAX(O8,P8)</f>
        <v>0</v>
      </c>
      <c r="AH8" s="102">
        <f>Q8</f>
        <v>0</v>
      </c>
      <c r="AI8" s="102">
        <f>R8</f>
        <v>0</v>
      </c>
      <c r="AJ8" s="102">
        <f>S8</f>
        <v>0</v>
      </c>
      <c r="AK8" s="116">
        <f aca="true" t="shared" si="1" ref="AK8:AK42">MAX(V8,W8)</f>
        <v>0</v>
      </c>
      <c r="AL8" s="129">
        <f>MAX(T8,U8)</f>
        <v>0</v>
      </c>
      <c r="AM8" s="102">
        <f aca="true" t="shared" si="2" ref="AM8:AM42">X8</f>
        <v>0</v>
      </c>
      <c r="AN8" s="136">
        <f aca="true" t="shared" si="3" ref="AN8:AN42">Y8</f>
        <v>0</v>
      </c>
      <c r="AO8" s="78"/>
      <c r="AQ8" s="78"/>
    </row>
    <row r="9" spans="1:43" ht="12.75">
      <c r="A9" s="56">
        <f>1+A8</f>
        <v>2</v>
      </c>
      <c r="B9" s="54" t="s">
        <v>130</v>
      </c>
      <c r="C9" s="55" t="s">
        <v>131</v>
      </c>
      <c r="D9" s="55" t="s">
        <v>13</v>
      </c>
      <c r="E9" s="58">
        <f>ROUND(IF(COUNT(AA9:AP9)&lt;=3,SUM(AA9:AP9),SUM(LARGE(AA9:AP9,1),LARGE(AA9:AP9,2),LARGE(AA9:AP9,3))),0)</f>
        <v>181</v>
      </c>
      <c r="F9" s="171">
        <v>88</v>
      </c>
      <c r="G9" s="77">
        <v>93</v>
      </c>
      <c r="H9" s="199"/>
      <c r="I9" s="199"/>
      <c r="J9" s="239"/>
      <c r="K9" s="240"/>
      <c r="L9" s="102"/>
      <c r="M9" s="253"/>
      <c r="N9" s="244"/>
      <c r="O9" s="99"/>
      <c r="P9" s="99"/>
      <c r="Q9" s="101"/>
      <c r="R9" s="101"/>
      <c r="S9" s="101"/>
      <c r="T9" s="129"/>
      <c r="U9" s="129"/>
      <c r="V9" s="123"/>
      <c r="W9" s="123"/>
      <c r="X9" s="101"/>
      <c r="Y9" s="300"/>
      <c r="AA9" s="271">
        <f aca="true" t="shared" si="4" ref="AA9:AA42">F9</f>
        <v>88</v>
      </c>
      <c r="AB9" s="77">
        <f aca="true" t="shared" si="5" ref="AB9:AB42">G9</f>
        <v>93</v>
      </c>
      <c r="AC9" s="199">
        <f t="shared" si="0"/>
        <v>0</v>
      </c>
      <c r="AD9" s="240">
        <f aca="true" t="shared" si="6" ref="AD9:AD42">MAX(J9,K9)</f>
        <v>0</v>
      </c>
      <c r="AE9" s="102">
        <f aca="true" t="shared" si="7" ref="AE9:AE42">L9</f>
        <v>0</v>
      </c>
      <c r="AF9" s="74">
        <f aca="true" t="shared" si="8" ref="AF9:AF42">MAX(M9,N9)</f>
        <v>0</v>
      </c>
      <c r="AG9" s="121">
        <f aca="true" t="shared" si="9" ref="AG9:AG42">MAX(O9,P9)</f>
        <v>0</v>
      </c>
      <c r="AH9" s="102">
        <f aca="true" t="shared" si="10" ref="AH9:AH42">Q9</f>
        <v>0</v>
      </c>
      <c r="AI9" s="102">
        <f aca="true" t="shared" si="11" ref="AI9:AI42">R9</f>
        <v>0</v>
      </c>
      <c r="AJ9" s="102">
        <f aca="true" t="shared" si="12" ref="AJ9:AJ42">S9</f>
        <v>0</v>
      </c>
      <c r="AK9" s="116">
        <f t="shared" si="1"/>
        <v>0</v>
      </c>
      <c r="AL9" s="129">
        <f aca="true" t="shared" si="13" ref="AL9:AL42">MAX(T9,U9)</f>
        <v>0</v>
      </c>
      <c r="AM9" s="102">
        <f t="shared" si="2"/>
        <v>0</v>
      </c>
      <c r="AN9" s="136">
        <f t="shared" si="3"/>
        <v>0</v>
      </c>
      <c r="AO9" s="78"/>
      <c r="AQ9" s="78"/>
    </row>
    <row r="10" spans="1:43" ht="13.5" thickBot="1">
      <c r="A10" s="56">
        <f aca="true" t="shared" si="14" ref="A10:A51">1+A9</f>
        <v>3</v>
      </c>
      <c r="B10" s="354" t="s">
        <v>290</v>
      </c>
      <c r="C10" s="355">
        <v>3155</v>
      </c>
      <c r="D10" s="355" t="s">
        <v>13</v>
      </c>
      <c r="E10" s="80">
        <f>ROUND(IF(COUNT(AA10:AP10)&lt;=3,SUM(AA10:AP10),SUM(LARGE(AA10:AP10,1),LARGE(AA10:AP10,2),LARGE(AA10:AP10,3))),0)</f>
        <v>180</v>
      </c>
      <c r="F10" s="174">
        <v>81</v>
      </c>
      <c r="G10" s="315">
        <v>99</v>
      </c>
      <c r="H10" s="281"/>
      <c r="I10" s="281"/>
      <c r="J10" s="282"/>
      <c r="K10" s="283"/>
      <c r="L10" s="289"/>
      <c r="M10" s="284"/>
      <c r="N10" s="285"/>
      <c r="O10" s="113"/>
      <c r="P10" s="113"/>
      <c r="Q10" s="286"/>
      <c r="R10" s="286"/>
      <c r="S10" s="286"/>
      <c r="T10" s="130"/>
      <c r="U10" s="130"/>
      <c r="V10" s="117"/>
      <c r="W10" s="117"/>
      <c r="X10" s="286"/>
      <c r="Y10" s="302"/>
      <c r="AA10" s="272">
        <f t="shared" si="4"/>
        <v>81</v>
      </c>
      <c r="AB10" s="178">
        <f t="shared" si="5"/>
        <v>99</v>
      </c>
      <c r="AC10" s="229">
        <f t="shared" si="0"/>
        <v>0</v>
      </c>
      <c r="AD10" s="240">
        <f t="shared" si="6"/>
        <v>0</v>
      </c>
      <c r="AE10" s="102">
        <f t="shared" si="7"/>
        <v>0</v>
      </c>
      <c r="AF10" s="74">
        <f t="shared" si="8"/>
        <v>0</v>
      </c>
      <c r="AG10" s="121">
        <f t="shared" si="9"/>
        <v>0</v>
      </c>
      <c r="AH10" s="102">
        <f t="shared" si="10"/>
        <v>0</v>
      </c>
      <c r="AI10" s="102">
        <f t="shared" si="11"/>
        <v>0</v>
      </c>
      <c r="AJ10" s="102">
        <f t="shared" si="12"/>
        <v>0</v>
      </c>
      <c r="AK10" s="118">
        <f t="shared" si="1"/>
        <v>0</v>
      </c>
      <c r="AL10" s="129">
        <f t="shared" si="13"/>
        <v>0</v>
      </c>
      <c r="AM10" s="108">
        <f t="shared" si="2"/>
        <v>0</v>
      </c>
      <c r="AN10" s="163">
        <f t="shared" si="3"/>
        <v>0</v>
      </c>
      <c r="AO10" s="78"/>
      <c r="AQ10" s="78"/>
    </row>
    <row r="11" spans="1:41" ht="12.75">
      <c r="A11" s="24">
        <f t="shared" si="14"/>
        <v>4</v>
      </c>
      <c r="B11" s="333" t="s">
        <v>132</v>
      </c>
      <c r="C11" s="334">
        <v>3153</v>
      </c>
      <c r="D11" s="334" t="s">
        <v>13</v>
      </c>
      <c r="E11" s="81">
        <f>ROUND(IF(COUNT(AA11:AP11)&lt;=3,SUM(AA11:AP11),SUM(LARGE(AA11:AP11,1),LARGE(AA11:AP11,2),LARGE(AA11:AP11,3))),0)</f>
        <v>144</v>
      </c>
      <c r="F11" s="170">
        <v>75</v>
      </c>
      <c r="G11" s="50">
        <v>69</v>
      </c>
      <c r="H11" s="228"/>
      <c r="I11" s="228"/>
      <c r="J11" s="237"/>
      <c r="K11" s="238"/>
      <c r="L11" s="107"/>
      <c r="M11" s="251"/>
      <c r="N11" s="252"/>
      <c r="O11" s="120"/>
      <c r="P11" s="120"/>
      <c r="Q11" s="100"/>
      <c r="R11" s="100"/>
      <c r="S11" s="100"/>
      <c r="T11" s="140"/>
      <c r="U11" s="140"/>
      <c r="V11" s="122"/>
      <c r="W11" s="122"/>
      <c r="X11" s="100"/>
      <c r="Y11" s="299"/>
      <c r="Z11" s="175"/>
      <c r="AA11" s="171">
        <f t="shared" si="4"/>
        <v>75</v>
      </c>
      <c r="AB11" s="77">
        <f t="shared" si="5"/>
        <v>69</v>
      </c>
      <c r="AC11" s="199">
        <f t="shared" si="0"/>
        <v>0</v>
      </c>
      <c r="AD11" s="240">
        <f t="shared" si="6"/>
        <v>0</v>
      </c>
      <c r="AE11" s="102">
        <f t="shared" si="7"/>
        <v>0</v>
      </c>
      <c r="AF11" s="74">
        <f t="shared" si="8"/>
        <v>0</v>
      </c>
      <c r="AG11" s="121">
        <f t="shared" si="9"/>
        <v>0</v>
      </c>
      <c r="AH11" s="102">
        <f t="shared" si="10"/>
        <v>0</v>
      </c>
      <c r="AI11" s="102">
        <f t="shared" si="11"/>
        <v>0</v>
      </c>
      <c r="AJ11" s="102">
        <f t="shared" si="12"/>
        <v>0</v>
      </c>
      <c r="AK11" s="116">
        <f t="shared" si="1"/>
        <v>0</v>
      </c>
      <c r="AL11" s="129">
        <f t="shared" si="13"/>
        <v>0</v>
      </c>
      <c r="AM11" s="102">
        <f t="shared" si="2"/>
        <v>0</v>
      </c>
      <c r="AN11" s="164">
        <f t="shared" si="3"/>
        <v>0</v>
      </c>
      <c r="AO11" s="78"/>
    </row>
    <row r="12" spans="1:41" ht="12.75">
      <c r="A12" s="24">
        <f t="shared" si="14"/>
        <v>5</v>
      </c>
      <c r="B12" s="5" t="s">
        <v>115</v>
      </c>
      <c r="C12" s="25" t="s">
        <v>116</v>
      </c>
      <c r="D12" s="25" t="s">
        <v>0</v>
      </c>
      <c r="E12" s="58">
        <f>ROUND(IF(COUNT(AA12:AP12)&lt;=3,SUM(AA12:AP12),SUM(LARGE(AA12:AP12,1),LARGE(AA12:AP12,2),LARGE(AA12:AP12,3))),0)</f>
        <v>115</v>
      </c>
      <c r="F12" s="171">
        <v>115</v>
      </c>
      <c r="G12" s="77"/>
      <c r="H12" s="199"/>
      <c r="I12" s="199"/>
      <c r="J12" s="239"/>
      <c r="K12" s="240"/>
      <c r="L12" s="102"/>
      <c r="M12" s="253"/>
      <c r="N12" s="244"/>
      <c r="O12" s="99"/>
      <c r="P12" s="99"/>
      <c r="Q12" s="101"/>
      <c r="R12" s="101"/>
      <c r="S12" s="101"/>
      <c r="T12" s="129"/>
      <c r="U12" s="129"/>
      <c r="V12" s="123"/>
      <c r="W12" s="123"/>
      <c r="X12" s="101"/>
      <c r="Y12" s="300"/>
      <c r="Z12" s="175"/>
      <c r="AA12" s="171">
        <f t="shared" si="4"/>
        <v>115</v>
      </c>
      <c r="AB12" s="77">
        <f t="shared" si="5"/>
        <v>0</v>
      </c>
      <c r="AC12" s="199">
        <f t="shared" si="0"/>
        <v>0</v>
      </c>
      <c r="AD12" s="240">
        <f t="shared" si="6"/>
        <v>0</v>
      </c>
      <c r="AE12" s="102">
        <f t="shared" si="7"/>
        <v>0</v>
      </c>
      <c r="AF12" s="74">
        <f t="shared" si="8"/>
        <v>0</v>
      </c>
      <c r="AG12" s="121">
        <f t="shared" si="9"/>
        <v>0</v>
      </c>
      <c r="AH12" s="102">
        <f t="shared" si="10"/>
        <v>0</v>
      </c>
      <c r="AI12" s="102">
        <f t="shared" si="11"/>
        <v>0</v>
      </c>
      <c r="AJ12" s="102">
        <f t="shared" si="12"/>
        <v>0</v>
      </c>
      <c r="AK12" s="116">
        <f t="shared" si="1"/>
        <v>0</v>
      </c>
      <c r="AL12" s="129">
        <f t="shared" si="13"/>
        <v>0</v>
      </c>
      <c r="AM12" s="102">
        <f t="shared" si="2"/>
        <v>0</v>
      </c>
      <c r="AN12" s="164">
        <f t="shared" si="3"/>
        <v>0</v>
      </c>
      <c r="AO12" s="78"/>
    </row>
    <row r="13" spans="1:41" ht="12.75">
      <c r="A13" s="24">
        <f t="shared" si="14"/>
        <v>6</v>
      </c>
      <c r="B13" s="5" t="s">
        <v>269</v>
      </c>
      <c r="C13" s="25" t="s">
        <v>270</v>
      </c>
      <c r="D13" s="25" t="s">
        <v>13</v>
      </c>
      <c r="E13" s="58">
        <f>ROUND(IF(COUNT(AA13:AP13)&lt;=3,SUM(AA13:AP13),SUM(LARGE(AA13:AP13,1),LARGE(AA13:AP13,2),LARGE(AA13:AP13,3))),0)</f>
        <v>110</v>
      </c>
      <c r="F13" s="171"/>
      <c r="G13" s="77">
        <v>110</v>
      </c>
      <c r="H13" s="199"/>
      <c r="I13" s="199"/>
      <c r="J13" s="239"/>
      <c r="K13" s="240"/>
      <c r="L13" s="102"/>
      <c r="M13" s="253"/>
      <c r="N13" s="244"/>
      <c r="O13" s="99"/>
      <c r="P13" s="99"/>
      <c r="Q13" s="101"/>
      <c r="R13" s="101"/>
      <c r="S13" s="101"/>
      <c r="T13" s="129"/>
      <c r="U13" s="129"/>
      <c r="V13" s="123"/>
      <c r="W13" s="123"/>
      <c r="X13" s="101"/>
      <c r="Y13" s="300"/>
      <c r="Z13" s="175"/>
      <c r="AA13" s="171">
        <f t="shared" si="4"/>
        <v>0</v>
      </c>
      <c r="AB13" s="77">
        <f t="shared" si="5"/>
        <v>110</v>
      </c>
      <c r="AC13" s="199">
        <f t="shared" si="0"/>
        <v>0</v>
      </c>
      <c r="AD13" s="240">
        <f t="shared" si="6"/>
        <v>0</v>
      </c>
      <c r="AE13" s="102">
        <f t="shared" si="7"/>
        <v>0</v>
      </c>
      <c r="AF13" s="74">
        <f t="shared" si="8"/>
        <v>0</v>
      </c>
      <c r="AG13" s="121">
        <f t="shared" si="9"/>
        <v>0</v>
      </c>
      <c r="AH13" s="102">
        <f t="shared" si="10"/>
        <v>0</v>
      </c>
      <c r="AI13" s="102">
        <f t="shared" si="11"/>
        <v>0</v>
      </c>
      <c r="AJ13" s="102">
        <f t="shared" si="12"/>
        <v>0</v>
      </c>
      <c r="AK13" s="116">
        <f t="shared" si="1"/>
        <v>0</v>
      </c>
      <c r="AL13" s="129">
        <f t="shared" si="13"/>
        <v>0</v>
      </c>
      <c r="AM13" s="102">
        <f t="shared" si="2"/>
        <v>0</v>
      </c>
      <c r="AN13" s="164">
        <f t="shared" si="3"/>
        <v>0</v>
      </c>
      <c r="AO13" s="78"/>
    </row>
    <row r="14" spans="1:41" ht="12.75">
      <c r="A14" s="24">
        <f t="shared" si="14"/>
        <v>7</v>
      </c>
      <c r="B14" s="5" t="s">
        <v>291</v>
      </c>
      <c r="C14" s="25" t="s">
        <v>234</v>
      </c>
      <c r="D14" s="25" t="s">
        <v>13</v>
      </c>
      <c r="E14" s="58">
        <f>ROUND(IF(COUNT(AA14:AP14)&lt;=3,SUM(AA14:AP14),SUM(LARGE(AA14:AP14,1),LARGE(AA14:AP14,2),LARGE(AA14:AP14,3))),0)</f>
        <v>107</v>
      </c>
      <c r="F14" s="171">
        <v>43</v>
      </c>
      <c r="G14" s="77">
        <v>64</v>
      </c>
      <c r="H14" s="199"/>
      <c r="I14" s="199"/>
      <c r="J14" s="239"/>
      <c r="K14" s="240"/>
      <c r="L14" s="102"/>
      <c r="M14" s="253"/>
      <c r="N14" s="244"/>
      <c r="O14" s="99"/>
      <c r="P14" s="99"/>
      <c r="Q14" s="101"/>
      <c r="R14" s="101"/>
      <c r="S14" s="101"/>
      <c r="T14" s="129"/>
      <c r="U14" s="129"/>
      <c r="V14" s="123"/>
      <c r="W14" s="123"/>
      <c r="X14" s="101"/>
      <c r="Y14" s="300"/>
      <c r="Z14" s="175"/>
      <c r="AA14" s="171">
        <f t="shared" si="4"/>
        <v>43</v>
      </c>
      <c r="AB14" s="77">
        <f t="shared" si="5"/>
        <v>64</v>
      </c>
      <c r="AC14" s="199">
        <f t="shared" si="0"/>
        <v>0</v>
      </c>
      <c r="AD14" s="240">
        <f t="shared" si="6"/>
        <v>0</v>
      </c>
      <c r="AE14" s="102">
        <f t="shared" si="7"/>
        <v>0</v>
      </c>
      <c r="AF14" s="74">
        <f t="shared" si="8"/>
        <v>0</v>
      </c>
      <c r="AG14" s="121">
        <f t="shared" si="9"/>
        <v>0</v>
      </c>
      <c r="AH14" s="102">
        <f t="shared" si="10"/>
        <v>0</v>
      </c>
      <c r="AI14" s="102">
        <f t="shared" si="11"/>
        <v>0</v>
      </c>
      <c r="AJ14" s="102">
        <f t="shared" si="12"/>
        <v>0</v>
      </c>
      <c r="AK14" s="116">
        <f t="shared" si="1"/>
        <v>0</v>
      </c>
      <c r="AL14" s="129">
        <f t="shared" si="13"/>
        <v>0</v>
      </c>
      <c r="AM14" s="102">
        <f t="shared" si="2"/>
        <v>0</v>
      </c>
      <c r="AN14" s="164">
        <f t="shared" si="3"/>
        <v>0</v>
      </c>
      <c r="AO14" s="78"/>
    </row>
    <row r="15" spans="1:41" ht="12.75">
      <c r="A15" s="24">
        <f t="shared" si="14"/>
        <v>8</v>
      </c>
      <c r="B15" s="5" t="s">
        <v>271</v>
      </c>
      <c r="C15" s="25" t="s">
        <v>142</v>
      </c>
      <c r="D15" s="25" t="s">
        <v>13</v>
      </c>
      <c r="E15" s="58">
        <f>ROUND(IF(COUNT(AA15:AP15)&lt;=3,SUM(AA15:AP15),SUM(LARGE(AA15:AP15,1),LARGE(AA15:AP15,2),LARGE(AA15:AP15,3))),0)</f>
        <v>95</v>
      </c>
      <c r="F15" s="171"/>
      <c r="G15" s="77">
        <v>95</v>
      </c>
      <c r="H15" s="199"/>
      <c r="I15" s="199"/>
      <c r="J15" s="239"/>
      <c r="K15" s="240"/>
      <c r="L15" s="102"/>
      <c r="M15" s="253"/>
      <c r="N15" s="244"/>
      <c r="O15" s="99"/>
      <c r="P15" s="99"/>
      <c r="Q15" s="101"/>
      <c r="R15" s="101"/>
      <c r="S15" s="101"/>
      <c r="T15" s="129"/>
      <c r="U15" s="129"/>
      <c r="V15" s="123"/>
      <c r="W15" s="123"/>
      <c r="X15" s="101"/>
      <c r="Y15" s="300"/>
      <c r="Z15" s="175"/>
      <c r="AA15" s="171">
        <f t="shared" si="4"/>
        <v>0</v>
      </c>
      <c r="AB15" s="77">
        <f t="shared" si="5"/>
        <v>95</v>
      </c>
      <c r="AC15" s="199">
        <f t="shared" si="0"/>
        <v>0</v>
      </c>
      <c r="AD15" s="240">
        <f t="shared" si="6"/>
        <v>0</v>
      </c>
      <c r="AE15" s="102">
        <f t="shared" si="7"/>
        <v>0</v>
      </c>
      <c r="AF15" s="74">
        <f t="shared" si="8"/>
        <v>0</v>
      </c>
      <c r="AG15" s="121">
        <f t="shared" si="9"/>
        <v>0</v>
      </c>
      <c r="AH15" s="102">
        <f t="shared" si="10"/>
        <v>0</v>
      </c>
      <c r="AI15" s="102">
        <f t="shared" si="11"/>
        <v>0</v>
      </c>
      <c r="AJ15" s="102">
        <f t="shared" si="12"/>
        <v>0</v>
      </c>
      <c r="AK15" s="116">
        <f t="shared" si="1"/>
        <v>0</v>
      </c>
      <c r="AL15" s="129">
        <f t="shared" si="13"/>
        <v>0</v>
      </c>
      <c r="AM15" s="102">
        <f t="shared" si="2"/>
        <v>0</v>
      </c>
      <c r="AN15" s="164">
        <f t="shared" si="3"/>
        <v>0</v>
      </c>
      <c r="AO15" s="78"/>
    </row>
    <row r="16" spans="1:40" ht="12.75">
      <c r="A16" s="24">
        <f t="shared" si="14"/>
        <v>9</v>
      </c>
      <c r="B16" s="5" t="s">
        <v>149</v>
      </c>
      <c r="C16" s="25" t="s">
        <v>215</v>
      </c>
      <c r="D16" s="25" t="s">
        <v>97</v>
      </c>
      <c r="E16" s="58">
        <f>ROUND(IF(COUNT(AA16:AP16)&lt;=3,SUM(AA16:AP16),SUM(LARGE(AA16:AP16,1),LARGE(AA16:AP16,2),LARGE(AA16:AP16,3))),0)</f>
        <v>84</v>
      </c>
      <c r="F16" s="171">
        <v>84</v>
      </c>
      <c r="G16" s="77"/>
      <c r="H16" s="199"/>
      <c r="I16" s="199"/>
      <c r="J16" s="239"/>
      <c r="K16" s="240"/>
      <c r="L16" s="102"/>
      <c r="M16" s="253"/>
      <c r="N16" s="244"/>
      <c r="O16" s="99"/>
      <c r="P16" s="99"/>
      <c r="Q16" s="101"/>
      <c r="R16" s="101"/>
      <c r="S16" s="101"/>
      <c r="T16" s="129"/>
      <c r="U16" s="129"/>
      <c r="V16" s="123"/>
      <c r="W16" s="123"/>
      <c r="X16" s="101"/>
      <c r="Y16" s="300"/>
      <c r="Z16" s="175"/>
      <c r="AA16" s="171">
        <f t="shared" si="4"/>
        <v>84</v>
      </c>
      <c r="AB16" s="77">
        <f t="shared" si="5"/>
        <v>0</v>
      </c>
      <c r="AC16" s="199">
        <f t="shared" si="0"/>
        <v>0</v>
      </c>
      <c r="AD16" s="240">
        <f t="shared" si="6"/>
        <v>0</v>
      </c>
      <c r="AE16" s="102">
        <f t="shared" si="7"/>
        <v>0</v>
      </c>
      <c r="AF16" s="74">
        <f t="shared" si="8"/>
        <v>0</v>
      </c>
      <c r="AG16" s="121">
        <f t="shared" si="9"/>
        <v>0</v>
      </c>
      <c r="AH16" s="102">
        <f t="shared" si="10"/>
        <v>0</v>
      </c>
      <c r="AI16" s="102">
        <f t="shared" si="11"/>
        <v>0</v>
      </c>
      <c r="AJ16" s="102">
        <f t="shared" si="12"/>
        <v>0</v>
      </c>
      <c r="AK16" s="116">
        <f t="shared" si="1"/>
        <v>0</v>
      </c>
      <c r="AL16" s="129">
        <f t="shared" si="13"/>
        <v>0</v>
      </c>
      <c r="AM16" s="102">
        <f t="shared" si="2"/>
        <v>0</v>
      </c>
      <c r="AN16" s="164">
        <f t="shared" si="3"/>
        <v>0</v>
      </c>
    </row>
    <row r="17" spans="1:41" ht="12.75">
      <c r="A17" s="24">
        <f t="shared" si="14"/>
        <v>10</v>
      </c>
      <c r="B17" s="5" t="s">
        <v>128</v>
      </c>
      <c r="C17" s="25">
        <v>3154</v>
      </c>
      <c r="D17" s="25" t="s">
        <v>13</v>
      </c>
      <c r="E17" s="58">
        <f>ROUND(IF(COUNT(AA17:AP17)&lt;=3,SUM(AA17:AP17),SUM(LARGE(AA17:AP17,1),LARGE(AA17:AP17,2),LARGE(AA17:AP17,3))),0)</f>
        <v>80</v>
      </c>
      <c r="F17" s="171">
        <v>34</v>
      </c>
      <c r="G17" s="77">
        <v>46</v>
      </c>
      <c r="H17" s="199"/>
      <c r="I17" s="199"/>
      <c r="J17" s="239"/>
      <c r="K17" s="240"/>
      <c r="L17" s="102"/>
      <c r="M17" s="253"/>
      <c r="N17" s="244"/>
      <c r="O17" s="99"/>
      <c r="P17" s="99"/>
      <c r="Q17" s="101"/>
      <c r="R17" s="101"/>
      <c r="S17" s="101"/>
      <c r="T17" s="129"/>
      <c r="U17" s="129"/>
      <c r="V17" s="123"/>
      <c r="W17" s="123"/>
      <c r="X17" s="101"/>
      <c r="Y17" s="300"/>
      <c r="Z17" s="175"/>
      <c r="AA17" s="171">
        <f t="shared" si="4"/>
        <v>34</v>
      </c>
      <c r="AB17" s="77">
        <f t="shared" si="5"/>
        <v>46</v>
      </c>
      <c r="AC17" s="199">
        <f t="shared" si="0"/>
        <v>0</v>
      </c>
      <c r="AD17" s="240">
        <f t="shared" si="6"/>
        <v>0</v>
      </c>
      <c r="AE17" s="102">
        <f t="shared" si="7"/>
        <v>0</v>
      </c>
      <c r="AF17" s="74">
        <f t="shared" si="8"/>
        <v>0</v>
      </c>
      <c r="AG17" s="121">
        <f t="shared" si="9"/>
        <v>0</v>
      </c>
      <c r="AH17" s="102">
        <f t="shared" si="10"/>
        <v>0</v>
      </c>
      <c r="AI17" s="102">
        <f t="shared" si="11"/>
        <v>0</v>
      </c>
      <c r="AJ17" s="102">
        <f t="shared" si="12"/>
        <v>0</v>
      </c>
      <c r="AK17" s="116">
        <f t="shared" si="1"/>
        <v>0</v>
      </c>
      <c r="AL17" s="129">
        <f t="shared" si="13"/>
        <v>0</v>
      </c>
      <c r="AM17" s="102">
        <f t="shared" si="2"/>
        <v>0</v>
      </c>
      <c r="AN17" s="164">
        <f t="shared" si="3"/>
        <v>0</v>
      </c>
      <c r="AO17" s="78"/>
    </row>
    <row r="18" spans="1:41" ht="12.75">
      <c r="A18" s="24">
        <f t="shared" si="14"/>
        <v>11</v>
      </c>
      <c r="B18" s="5" t="s">
        <v>148</v>
      </c>
      <c r="C18" s="25" t="s">
        <v>162</v>
      </c>
      <c r="D18" s="25" t="s">
        <v>13</v>
      </c>
      <c r="E18" s="58">
        <f>ROUND(IF(COUNT(AA18:AP18)&lt;=3,SUM(AA18:AP18),SUM(LARGE(AA18:AP18,1),LARGE(AA18:AP18,2),LARGE(AA18:AP18,3))),0)</f>
        <v>79</v>
      </c>
      <c r="F18" s="171">
        <v>79</v>
      </c>
      <c r="G18" s="77"/>
      <c r="H18" s="199"/>
      <c r="I18" s="199"/>
      <c r="J18" s="239"/>
      <c r="K18" s="240"/>
      <c r="L18" s="102"/>
      <c r="M18" s="253"/>
      <c r="N18" s="244"/>
      <c r="O18" s="99"/>
      <c r="P18" s="99"/>
      <c r="Q18" s="101"/>
      <c r="R18" s="101"/>
      <c r="S18" s="101"/>
      <c r="T18" s="129"/>
      <c r="U18" s="129"/>
      <c r="V18" s="123"/>
      <c r="W18" s="123"/>
      <c r="X18" s="101"/>
      <c r="Y18" s="300"/>
      <c r="Z18" s="175"/>
      <c r="AA18" s="171">
        <f t="shared" si="4"/>
        <v>79</v>
      </c>
      <c r="AB18" s="77">
        <f t="shared" si="5"/>
        <v>0</v>
      </c>
      <c r="AC18" s="199">
        <f t="shared" si="0"/>
        <v>0</v>
      </c>
      <c r="AD18" s="240">
        <f t="shared" si="6"/>
        <v>0</v>
      </c>
      <c r="AE18" s="102">
        <f t="shared" si="7"/>
        <v>0</v>
      </c>
      <c r="AF18" s="74">
        <f t="shared" si="8"/>
        <v>0</v>
      </c>
      <c r="AG18" s="121">
        <f t="shared" si="9"/>
        <v>0</v>
      </c>
      <c r="AH18" s="102">
        <f t="shared" si="10"/>
        <v>0</v>
      </c>
      <c r="AI18" s="102">
        <f t="shared" si="11"/>
        <v>0</v>
      </c>
      <c r="AJ18" s="102">
        <f t="shared" si="12"/>
        <v>0</v>
      </c>
      <c r="AK18" s="116">
        <f t="shared" si="1"/>
        <v>0</v>
      </c>
      <c r="AL18" s="129">
        <f t="shared" si="13"/>
        <v>0</v>
      </c>
      <c r="AM18" s="102">
        <f t="shared" si="2"/>
        <v>0</v>
      </c>
      <c r="AN18" s="164">
        <f t="shared" si="3"/>
        <v>0</v>
      </c>
      <c r="AO18" s="78"/>
    </row>
    <row r="19" spans="1:41" ht="12.75">
      <c r="A19" s="24">
        <f t="shared" si="14"/>
        <v>12</v>
      </c>
      <c r="B19" s="5" t="s">
        <v>216</v>
      </c>
      <c r="C19" s="25" t="s">
        <v>217</v>
      </c>
      <c r="D19" s="25" t="s">
        <v>13</v>
      </c>
      <c r="E19" s="58">
        <f>ROUND(IF(COUNT(AA19:AP19)&lt;=3,SUM(AA19:AP19),SUM(LARGE(AA19:AP19,1),LARGE(AA19:AP19,2),LARGE(AA19:AP19,3))),0)</f>
        <v>77</v>
      </c>
      <c r="F19" s="171">
        <v>77</v>
      </c>
      <c r="G19" s="77"/>
      <c r="H19" s="199"/>
      <c r="I19" s="199"/>
      <c r="J19" s="239"/>
      <c r="K19" s="240"/>
      <c r="L19" s="102"/>
      <c r="M19" s="253"/>
      <c r="N19" s="244"/>
      <c r="O19" s="99"/>
      <c r="P19" s="99"/>
      <c r="Q19" s="101"/>
      <c r="R19" s="101"/>
      <c r="S19" s="101"/>
      <c r="T19" s="129"/>
      <c r="U19" s="129"/>
      <c r="V19" s="123"/>
      <c r="W19" s="123"/>
      <c r="X19" s="101"/>
      <c r="Y19" s="300"/>
      <c r="Z19" s="175"/>
      <c r="AA19" s="171">
        <f t="shared" si="4"/>
        <v>77</v>
      </c>
      <c r="AB19" s="77">
        <f t="shared" si="5"/>
        <v>0</v>
      </c>
      <c r="AC19" s="199">
        <f t="shared" si="0"/>
        <v>0</v>
      </c>
      <c r="AD19" s="240">
        <f t="shared" si="6"/>
        <v>0</v>
      </c>
      <c r="AE19" s="102">
        <f t="shared" si="7"/>
        <v>0</v>
      </c>
      <c r="AF19" s="74">
        <f t="shared" si="8"/>
        <v>0</v>
      </c>
      <c r="AG19" s="121">
        <f t="shared" si="9"/>
        <v>0</v>
      </c>
      <c r="AH19" s="102">
        <f t="shared" si="10"/>
        <v>0</v>
      </c>
      <c r="AI19" s="102">
        <f t="shared" si="11"/>
        <v>0</v>
      </c>
      <c r="AJ19" s="102">
        <f t="shared" si="12"/>
        <v>0</v>
      </c>
      <c r="AK19" s="116">
        <f t="shared" si="1"/>
        <v>0</v>
      </c>
      <c r="AL19" s="129">
        <f t="shared" si="13"/>
        <v>0</v>
      </c>
      <c r="AM19" s="102">
        <f t="shared" si="2"/>
        <v>0</v>
      </c>
      <c r="AN19" s="164">
        <f t="shared" si="3"/>
        <v>0</v>
      </c>
      <c r="AO19" s="78"/>
    </row>
    <row r="20" spans="1:41" ht="12.75">
      <c r="A20" s="24">
        <f t="shared" si="14"/>
        <v>13</v>
      </c>
      <c r="B20" s="5" t="s">
        <v>136</v>
      </c>
      <c r="C20" s="25" t="s">
        <v>218</v>
      </c>
      <c r="D20" s="25" t="s">
        <v>0</v>
      </c>
      <c r="E20" s="58">
        <f>ROUND(IF(COUNT(AA20:AP20)&lt;=3,SUM(AA20:AP20),SUM(LARGE(AA20:AP20,1),LARGE(AA20:AP20,2),LARGE(AA20:AP20,3))),0)</f>
        <v>74</v>
      </c>
      <c r="F20" s="171">
        <v>74</v>
      </c>
      <c r="G20" s="77"/>
      <c r="H20" s="199"/>
      <c r="I20" s="199"/>
      <c r="J20" s="239"/>
      <c r="K20" s="240"/>
      <c r="L20" s="102"/>
      <c r="M20" s="253"/>
      <c r="N20" s="244"/>
      <c r="O20" s="99"/>
      <c r="P20" s="99"/>
      <c r="Q20" s="101"/>
      <c r="R20" s="101"/>
      <c r="S20" s="101"/>
      <c r="T20" s="129"/>
      <c r="U20" s="129"/>
      <c r="V20" s="123"/>
      <c r="W20" s="123"/>
      <c r="X20" s="101"/>
      <c r="Y20" s="300"/>
      <c r="Z20" s="175"/>
      <c r="AA20" s="171">
        <f t="shared" si="4"/>
        <v>74</v>
      </c>
      <c r="AB20" s="77">
        <f t="shared" si="5"/>
        <v>0</v>
      </c>
      <c r="AC20" s="199">
        <f>MAX(H20,I20)</f>
        <v>0</v>
      </c>
      <c r="AD20" s="240">
        <f t="shared" si="6"/>
        <v>0</v>
      </c>
      <c r="AE20" s="102">
        <f t="shared" si="7"/>
        <v>0</v>
      </c>
      <c r="AF20" s="74">
        <f t="shared" si="8"/>
        <v>0</v>
      </c>
      <c r="AG20" s="121">
        <f t="shared" si="9"/>
        <v>0</v>
      </c>
      <c r="AH20" s="102">
        <f t="shared" si="10"/>
        <v>0</v>
      </c>
      <c r="AI20" s="102">
        <f t="shared" si="11"/>
        <v>0</v>
      </c>
      <c r="AJ20" s="102">
        <f t="shared" si="12"/>
        <v>0</v>
      </c>
      <c r="AK20" s="116">
        <f t="shared" si="1"/>
        <v>0</v>
      </c>
      <c r="AL20" s="129">
        <f t="shared" si="13"/>
        <v>0</v>
      </c>
      <c r="AM20" s="102">
        <f t="shared" si="2"/>
        <v>0</v>
      </c>
      <c r="AN20" s="164">
        <f t="shared" si="3"/>
        <v>0</v>
      </c>
      <c r="AO20" s="78"/>
    </row>
    <row r="21" spans="1:41" ht="12.75">
      <c r="A21" s="24">
        <f t="shared" si="14"/>
        <v>14</v>
      </c>
      <c r="B21" s="5" t="s">
        <v>133</v>
      </c>
      <c r="C21" s="25" t="s">
        <v>219</v>
      </c>
      <c r="D21" s="25" t="s">
        <v>0</v>
      </c>
      <c r="E21" s="58">
        <f>ROUND(IF(COUNT(AA21:AP21)&lt;=3,SUM(AA21:AP21),SUM(LARGE(AA21:AP21,1),LARGE(AA21:AP21,2),LARGE(AA21:AP21,3))),0)</f>
        <v>70</v>
      </c>
      <c r="F21" s="171">
        <v>70</v>
      </c>
      <c r="G21" s="77"/>
      <c r="H21" s="199"/>
      <c r="I21" s="199"/>
      <c r="J21" s="239"/>
      <c r="K21" s="240"/>
      <c r="L21" s="102"/>
      <c r="M21" s="253"/>
      <c r="N21" s="244"/>
      <c r="O21" s="99"/>
      <c r="P21" s="99"/>
      <c r="Q21" s="101"/>
      <c r="R21" s="101"/>
      <c r="S21" s="101"/>
      <c r="T21" s="129"/>
      <c r="U21" s="129"/>
      <c r="V21" s="123"/>
      <c r="W21" s="123"/>
      <c r="X21" s="101"/>
      <c r="Y21" s="300"/>
      <c r="Z21" s="175"/>
      <c r="AA21" s="171">
        <f t="shared" si="4"/>
        <v>70</v>
      </c>
      <c r="AB21" s="77">
        <f t="shared" si="5"/>
        <v>0</v>
      </c>
      <c r="AC21" s="199">
        <f t="shared" si="0"/>
        <v>0</v>
      </c>
      <c r="AD21" s="240">
        <f t="shared" si="6"/>
        <v>0</v>
      </c>
      <c r="AE21" s="102">
        <f t="shared" si="7"/>
        <v>0</v>
      </c>
      <c r="AF21" s="74">
        <f t="shared" si="8"/>
        <v>0</v>
      </c>
      <c r="AG21" s="121">
        <f t="shared" si="9"/>
        <v>0</v>
      </c>
      <c r="AH21" s="102">
        <f t="shared" si="10"/>
        <v>0</v>
      </c>
      <c r="AI21" s="102">
        <f t="shared" si="11"/>
        <v>0</v>
      </c>
      <c r="AJ21" s="102">
        <f t="shared" si="12"/>
        <v>0</v>
      </c>
      <c r="AK21" s="116">
        <f t="shared" si="1"/>
        <v>0</v>
      </c>
      <c r="AL21" s="129">
        <f t="shared" si="13"/>
        <v>0</v>
      </c>
      <c r="AM21" s="102">
        <f t="shared" si="2"/>
        <v>0</v>
      </c>
      <c r="AN21" s="164">
        <f t="shared" si="3"/>
        <v>0</v>
      </c>
      <c r="AO21" s="78"/>
    </row>
    <row r="22" spans="1:41" ht="12.75">
      <c r="A22" s="24">
        <f t="shared" si="14"/>
        <v>15</v>
      </c>
      <c r="B22" s="5" t="s">
        <v>117</v>
      </c>
      <c r="C22" s="25" t="s">
        <v>118</v>
      </c>
      <c r="D22" s="25" t="s">
        <v>0</v>
      </c>
      <c r="E22" s="58">
        <f>ROUND(IF(COUNT(AA22:AP22)&lt;=3,SUM(AA22:AP22),SUM(LARGE(AA22:AP22,1),LARGE(AA22:AP22,2),LARGE(AA22:AP22,3))),0)</f>
        <v>67</v>
      </c>
      <c r="F22" s="171">
        <v>30</v>
      </c>
      <c r="G22" s="77">
        <v>37</v>
      </c>
      <c r="H22" s="199"/>
      <c r="I22" s="199"/>
      <c r="J22" s="239"/>
      <c r="K22" s="240"/>
      <c r="L22" s="102"/>
      <c r="M22" s="253"/>
      <c r="N22" s="244"/>
      <c r="O22" s="99"/>
      <c r="P22" s="99"/>
      <c r="Q22" s="101"/>
      <c r="R22" s="101"/>
      <c r="S22" s="101"/>
      <c r="T22" s="129"/>
      <c r="U22" s="129"/>
      <c r="V22" s="123"/>
      <c r="W22" s="123"/>
      <c r="X22" s="101"/>
      <c r="Y22" s="300"/>
      <c r="Z22" s="175"/>
      <c r="AA22" s="171">
        <f t="shared" si="4"/>
        <v>30</v>
      </c>
      <c r="AB22" s="77">
        <f t="shared" si="5"/>
        <v>37</v>
      </c>
      <c r="AC22" s="199">
        <f t="shared" si="0"/>
        <v>0</v>
      </c>
      <c r="AD22" s="240">
        <f t="shared" si="6"/>
        <v>0</v>
      </c>
      <c r="AE22" s="102">
        <f t="shared" si="7"/>
        <v>0</v>
      </c>
      <c r="AF22" s="74">
        <f t="shared" si="8"/>
        <v>0</v>
      </c>
      <c r="AG22" s="121">
        <f t="shared" si="9"/>
        <v>0</v>
      </c>
      <c r="AH22" s="102">
        <f t="shared" si="10"/>
        <v>0</v>
      </c>
      <c r="AI22" s="102">
        <f t="shared" si="11"/>
        <v>0</v>
      </c>
      <c r="AJ22" s="102">
        <f t="shared" si="12"/>
        <v>0</v>
      </c>
      <c r="AK22" s="116">
        <f t="shared" si="1"/>
        <v>0</v>
      </c>
      <c r="AL22" s="129">
        <f t="shared" si="13"/>
        <v>0</v>
      </c>
      <c r="AM22" s="102">
        <f t="shared" si="2"/>
        <v>0</v>
      </c>
      <c r="AN22" s="164">
        <f t="shared" si="3"/>
        <v>0</v>
      </c>
      <c r="AO22" s="78"/>
    </row>
    <row r="23" spans="1:41" ht="12.75">
      <c r="A23" s="24">
        <f t="shared" si="14"/>
        <v>16</v>
      </c>
      <c r="B23" s="5" t="s">
        <v>220</v>
      </c>
      <c r="C23" s="25" t="s">
        <v>221</v>
      </c>
      <c r="D23" s="25" t="s">
        <v>4</v>
      </c>
      <c r="E23" s="58">
        <f>ROUND(IF(COUNT(AA23:AP23)&lt;=3,SUM(AA23:AP23),SUM(LARGE(AA23:AP23,1),LARGE(AA23:AP23,2),LARGE(AA23:AP23,3))),0)</f>
        <v>67</v>
      </c>
      <c r="F23" s="171">
        <v>67</v>
      </c>
      <c r="G23" s="77"/>
      <c r="H23" s="199"/>
      <c r="I23" s="199"/>
      <c r="J23" s="239"/>
      <c r="K23" s="240"/>
      <c r="L23" s="102"/>
      <c r="M23" s="253"/>
      <c r="N23" s="244"/>
      <c r="O23" s="99"/>
      <c r="P23" s="99"/>
      <c r="Q23" s="101"/>
      <c r="R23" s="101"/>
      <c r="S23" s="101"/>
      <c r="T23" s="129"/>
      <c r="U23" s="129"/>
      <c r="V23" s="123"/>
      <c r="W23" s="123"/>
      <c r="X23" s="101"/>
      <c r="Y23" s="300"/>
      <c r="Z23" s="175"/>
      <c r="AA23" s="171">
        <f t="shared" si="4"/>
        <v>67</v>
      </c>
      <c r="AB23" s="77">
        <f t="shared" si="5"/>
        <v>0</v>
      </c>
      <c r="AC23" s="199">
        <f t="shared" si="0"/>
        <v>0</v>
      </c>
      <c r="AD23" s="240">
        <f t="shared" si="6"/>
        <v>0</v>
      </c>
      <c r="AE23" s="102">
        <f t="shared" si="7"/>
        <v>0</v>
      </c>
      <c r="AF23" s="74">
        <f t="shared" si="8"/>
        <v>0</v>
      </c>
      <c r="AG23" s="121">
        <f t="shared" si="9"/>
        <v>0</v>
      </c>
      <c r="AH23" s="102">
        <f t="shared" si="10"/>
        <v>0</v>
      </c>
      <c r="AI23" s="102">
        <f t="shared" si="11"/>
        <v>0</v>
      </c>
      <c r="AJ23" s="102">
        <f t="shared" si="12"/>
        <v>0</v>
      </c>
      <c r="AK23" s="116">
        <f t="shared" si="1"/>
        <v>0</v>
      </c>
      <c r="AL23" s="129">
        <f t="shared" si="13"/>
        <v>0</v>
      </c>
      <c r="AM23" s="102">
        <f t="shared" si="2"/>
        <v>0</v>
      </c>
      <c r="AN23" s="164">
        <f t="shared" si="3"/>
        <v>0</v>
      </c>
      <c r="AO23" s="78"/>
    </row>
    <row r="24" spans="1:41" ht="12.75">
      <c r="A24" s="24">
        <f t="shared" si="14"/>
        <v>17</v>
      </c>
      <c r="B24" s="5" t="s">
        <v>222</v>
      </c>
      <c r="C24" s="25" t="s">
        <v>223</v>
      </c>
      <c r="D24" s="25" t="s">
        <v>13</v>
      </c>
      <c r="E24" s="58">
        <f>ROUND(IF(COUNT(AA24:AP24)&lt;=3,SUM(AA24:AP24),SUM(LARGE(AA24:AP24,1),LARGE(AA24:AP24,2),LARGE(AA24:AP24,3))),0)</f>
        <v>66</v>
      </c>
      <c r="F24" s="171">
        <v>66</v>
      </c>
      <c r="G24" s="77"/>
      <c r="H24" s="199"/>
      <c r="I24" s="199"/>
      <c r="J24" s="239"/>
      <c r="K24" s="240"/>
      <c r="L24" s="102"/>
      <c r="M24" s="253"/>
      <c r="N24" s="244"/>
      <c r="O24" s="99"/>
      <c r="P24" s="99"/>
      <c r="Q24" s="101"/>
      <c r="R24" s="101"/>
      <c r="S24" s="101"/>
      <c r="T24" s="129"/>
      <c r="U24" s="129"/>
      <c r="V24" s="123"/>
      <c r="W24" s="123"/>
      <c r="X24" s="101"/>
      <c r="Y24" s="300"/>
      <c r="Z24" s="175"/>
      <c r="AA24" s="171">
        <f t="shared" si="4"/>
        <v>66</v>
      </c>
      <c r="AB24" s="77">
        <f t="shared" si="5"/>
        <v>0</v>
      </c>
      <c r="AC24" s="199">
        <f t="shared" si="0"/>
        <v>0</v>
      </c>
      <c r="AD24" s="240">
        <f t="shared" si="6"/>
        <v>0</v>
      </c>
      <c r="AE24" s="102">
        <f t="shared" si="7"/>
        <v>0</v>
      </c>
      <c r="AF24" s="74">
        <f t="shared" si="8"/>
        <v>0</v>
      </c>
      <c r="AG24" s="121">
        <f t="shared" si="9"/>
        <v>0</v>
      </c>
      <c r="AH24" s="102">
        <f t="shared" si="10"/>
        <v>0</v>
      </c>
      <c r="AI24" s="102">
        <f t="shared" si="11"/>
        <v>0</v>
      </c>
      <c r="AJ24" s="102">
        <f t="shared" si="12"/>
        <v>0</v>
      </c>
      <c r="AK24" s="116">
        <f t="shared" si="1"/>
        <v>0</v>
      </c>
      <c r="AL24" s="129">
        <f t="shared" si="13"/>
        <v>0</v>
      </c>
      <c r="AM24" s="102">
        <f t="shared" si="2"/>
        <v>0</v>
      </c>
      <c r="AN24" s="164">
        <f t="shared" si="3"/>
        <v>0</v>
      </c>
      <c r="AO24" s="78"/>
    </row>
    <row r="25" spans="1:41" ht="12.75">
      <c r="A25" s="24">
        <f t="shared" si="14"/>
        <v>18</v>
      </c>
      <c r="B25" s="5" t="s">
        <v>224</v>
      </c>
      <c r="C25" s="25" t="s">
        <v>225</v>
      </c>
      <c r="D25" s="25" t="s">
        <v>13</v>
      </c>
      <c r="E25" s="58">
        <f>ROUND(IF(COUNT(AA25:AP25)&lt;=3,SUM(AA25:AP25),SUM(LARGE(AA25:AP25,1),LARGE(AA25:AP25,2),LARGE(AA25:AP25,3))),0)</f>
        <v>60</v>
      </c>
      <c r="F25" s="171">
        <v>60</v>
      </c>
      <c r="G25" s="77"/>
      <c r="H25" s="199"/>
      <c r="I25" s="199"/>
      <c r="J25" s="239"/>
      <c r="K25" s="240"/>
      <c r="L25" s="102"/>
      <c r="M25" s="253"/>
      <c r="N25" s="244"/>
      <c r="O25" s="99"/>
      <c r="P25" s="99"/>
      <c r="Q25" s="101"/>
      <c r="R25" s="101"/>
      <c r="S25" s="101"/>
      <c r="T25" s="129"/>
      <c r="U25" s="129"/>
      <c r="V25" s="123"/>
      <c r="W25" s="123"/>
      <c r="X25" s="101"/>
      <c r="Y25" s="300"/>
      <c r="Z25" s="175"/>
      <c r="AA25" s="171">
        <f t="shared" si="4"/>
        <v>60</v>
      </c>
      <c r="AB25" s="77">
        <f t="shared" si="5"/>
        <v>0</v>
      </c>
      <c r="AC25" s="199">
        <f t="shared" si="0"/>
        <v>0</v>
      </c>
      <c r="AD25" s="240">
        <f t="shared" si="6"/>
        <v>0</v>
      </c>
      <c r="AE25" s="102">
        <f t="shared" si="7"/>
        <v>0</v>
      </c>
      <c r="AF25" s="74">
        <f t="shared" si="8"/>
        <v>0</v>
      </c>
      <c r="AG25" s="121">
        <f t="shared" si="9"/>
        <v>0</v>
      </c>
      <c r="AH25" s="102">
        <f t="shared" si="10"/>
        <v>0</v>
      </c>
      <c r="AI25" s="102">
        <f t="shared" si="11"/>
        <v>0</v>
      </c>
      <c r="AJ25" s="102">
        <f t="shared" si="12"/>
        <v>0</v>
      </c>
      <c r="AK25" s="116">
        <f t="shared" si="1"/>
        <v>0</v>
      </c>
      <c r="AL25" s="129">
        <f t="shared" si="13"/>
        <v>0</v>
      </c>
      <c r="AM25" s="102">
        <f t="shared" si="2"/>
        <v>0</v>
      </c>
      <c r="AN25" s="164">
        <f t="shared" si="3"/>
        <v>0</v>
      </c>
      <c r="AO25" s="78"/>
    </row>
    <row r="26" spans="1:41" ht="12.75">
      <c r="A26" s="24">
        <f t="shared" si="14"/>
        <v>19</v>
      </c>
      <c r="B26" s="5" t="s">
        <v>226</v>
      </c>
      <c r="C26" s="25" t="s">
        <v>227</v>
      </c>
      <c r="D26" s="25" t="s">
        <v>13</v>
      </c>
      <c r="E26" s="58">
        <f>ROUND(IF(COUNT(AA26:AP26)&lt;=3,SUM(AA26:AP26),SUM(LARGE(AA26:AP26,1),LARGE(AA26:AP26,2),LARGE(AA26:AP26,3))),0)</f>
        <v>57</v>
      </c>
      <c r="F26" s="171">
        <v>57</v>
      </c>
      <c r="G26" s="77"/>
      <c r="H26" s="199"/>
      <c r="I26" s="199"/>
      <c r="J26" s="239"/>
      <c r="K26" s="240"/>
      <c r="L26" s="102"/>
      <c r="M26" s="253"/>
      <c r="N26" s="244"/>
      <c r="O26" s="99"/>
      <c r="P26" s="99"/>
      <c r="Q26" s="101"/>
      <c r="R26" s="101"/>
      <c r="S26" s="101"/>
      <c r="T26" s="129"/>
      <c r="U26" s="129"/>
      <c r="V26" s="123"/>
      <c r="W26" s="123"/>
      <c r="X26" s="101"/>
      <c r="Y26" s="300"/>
      <c r="Z26" s="175"/>
      <c r="AA26" s="171">
        <f t="shared" si="4"/>
        <v>57</v>
      </c>
      <c r="AB26" s="77">
        <f t="shared" si="5"/>
        <v>0</v>
      </c>
      <c r="AC26" s="199">
        <f t="shared" si="0"/>
        <v>0</v>
      </c>
      <c r="AD26" s="240">
        <f t="shared" si="6"/>
        <v>0</v>
      </c>
      <c r="AE26" s="102">
        <f t="shared" si="7"/>
        <v>0</v>
      </c>
      <c r="AF26" s="74">
        <f t="shared" si="8"/>
        <v>0</v>
      </c>
      <c r="AG26" s="121">
        <f t="shared" si="9"/>
        <v>0</v>
      </c>
      <c r="AH26" s="102">
        <f t="shared" si="10"/>
        <v>0</v>
      </c>
      <c r="AI26" s="102">
        <f t="shared" si="11"/>
        <v>0</v>
      </c>
      <c r="AJ26" s="102">
        <f t="shared" si="12"/>
        <v>0</v>
      </c>
      <c r="AK26" s="116">
        <f t="shared" si="1"/>
        <v>0</v>
      </c>
      <c r="AL26" s="129">
        <f t="shared" si="13"/>
        <v>0</v>
      </c>
      <c r="AM26" s="102">
        <f t="shared" si="2"/>
        <v>0</v>
      </c>
      <c r="AN26" s="164">
        <f t="shared" si="3"/>
        <v>0</v>
      </c>
      <c r="AO26" s="78"/>
    </row>
    <row r="27" spans="1:41" ht="12.75">
      <c r="A27" s="24">
        <f t="shared" si="14"/>
        <v>20</v>
      </c>
      <c r="B27" s="5" t="s">
        <v>228</v>
      </c>
      <c r="C27" s="25" t="s">
        <v>229</v>
      </c>
      <c r="D27" s="25" t="s">
        <v>13</v>
      </c>
      <c r="E27" s="58">
        <f>ROUND(IF(COUNT(AA27:AP27)&lt;=3,SUM(AA27:AP27),SUM(LARGE(AA27:AP27,1),LARGE(AA27:AP27,2),LARGE(AA27:AP27,3))),0)</f>
        <v>51</v>
      </c>
      <c r="F27" s="171">
        <v>51</v>
      </c>
      <c r="G27" s="77"/>
      <c r="H27" s="199"/>
      <c r="I27" s="199"/>
      <c r="J27" s="239"/>
      <c r="K27" s="240"/>
      <c r="L27" s="102"/>
      <c r="M27" s="253"/>
      <c r="N27" s="244"/>
      <c r="O27" s="99"/>
      <c r="P27" s="99"/>
      <c r="Q27" s="101"/>
      <c r="R27" s="101"/>
      <c r="S27" s="101"/>
      <c r="T27" s="129"/>
      <c r="U27" s="129"/>
      <c r="V27" s="123"/>
      <c r="W27" s="123"/>
      <c r="X27" s="101"/>
      <c r="Y27" s="300"/>
      <c r="Z27" s="175"/>
      <c r="AA27" s="171">
        <f t="shared" si="4"/>
        <v>51</v>
      </c>
      <c r="AB27" s="77">
        <f t="shared" si="5"/>
        <v>0</v>
      </c>
      <c r="AC27" s="199">
        <f t="shared" si="0"/>
        <v>0</v>
      </c>
      <c r="AD27" s="240">
        <f t="shared" si="6"/>
        <v>0</v>
      </c>
      <c r="AE27" s="102">
        <f t="shared" si="7"/>
        <v>0</v>
      </c>
      <c r="AF27" s="74">
        <f t="shared" si="8"/>
        <v>0</v>
      </c>
      <c r="AG27" s="121">
        <f t="shared" si="9"/>
        <v>0</v>
      </c>
      <c r="AH27" s="102">
        <f t="shared" si="10"/>
        <v>0</v>
      </c>
      <c r="AI27" s="102">
        <f t="shared" si="11"/>
        <v>0</v>
      </c>
      <c r="AJ27" s="102">
        <f t="shared" si="12"/>
        <v>0</v>
      </c>
      <c r="AK27" s="116">
        <f t="shared" si="1"/>
        <v>0</v>
      </c>
      <c r="AL27" s="129">
        <f t="shared" si="13"/>
        <v>0</v>
      </c>
      <c r="AM27" s="102">
        <f t="shared" si="2"/>
        <v>0</v>
      </c>
      <c r="AN27" s="164">
        <f t="shared" si="3"/>
        <v>0</v>
      </c>
      <c r="AO27" s="78"/>
    </row>
    <row r="28" spans="1:41" ht="12.75">
      <c r="A28" s="24">
        <f t="shared" si="14"/>
        <v>21</v>
      </c>
      <c r="B28" s="5" t="s">
        <v>230</v>
      </c>
      <c r="C28" s="25" t="s">
        <v>231</v>
      </c>
      <c r="D28" s="25" t="s">
        <v>0</v>
      </c>
      <c r="E28" s="58">
        <f>ROUND(IF(COUNT(AA28:AP28)&lt;=3,SUM(AA28:AP28),SUM(LARGE(AA28:AP28,1),LARGE(AA28:AP28,2),LARGE(AA28:AP28,3))),0)</f>
        <v>47</v>
      </c>
      <c r="F28" s="171">
        <v>47</v>
      </c>
      <c r="G28" s="77"/>
      <c r="H28" s="199"/>
      <c r="I28" s="199"/>
      <c r="J28" s="239"/>
      <c r="K28" s="240"/>
      <c r="L28" s="102"/>
      <c r="M28" s="253"/>
      <c r="N28" s="244"/>
      <c r="O28" s="99"/>
      <c r="P28" s="99"/>
      <c r="Q28" s="101"/>
      <c r="R28" s="101"/>
      <c r="S28" s="101"/>
      <c r="T28" s="129"/>
      <c r="U28" s="129"/>
      <c r="V28" s="123"/>
      <c r="W28" s="123"/>
      <c r="X28" s="101"/>
      <c r="Y28" s="300"/>
      <c r="Z28" s="175"/>
      <c r="AA28" s="171">
        <f t="shared" si="4"/>
        <v>47</v>
      </c>
      <c r="AB28" s="77">
        <f t="shared" si="5"/>
        <v>0</v>
      </c>
      <c r="AC28" s="199">
        <f t="shared" si="0"/>
        <v>0</v>
      </c>
      <c r="AD28" s="240">
        <f t="shared" si="6"/>
        <v>0</v>
      </c>
      <c r="AE28" s="102">
        <f t="shared" si="7"/>
        <v>0</v>
      </c>
      <c r="AF28" s="74">
        <f t="shared" si="8"/>
        <v>0</v>
      </c>
      <c r="AG28" s="121">
        <f t="shared" si="9"/>
        <v>0</v>
      </c>
      <c r="AH28" s="102">
        <f t="shared" si="10"/>
        <v>0</v>
      </c>
      <c r="AI28" s="102">
        <f t="shared" si="11"/>
        <v>0</v>
      </c>
      <c r="AJ28" s="102">
        <f t="shared" si="12"/>
        <v>0</v>
      </c>
      <c r="AK28" s="116">
        <f t="shared" si="1"/>
        <v>0</v>
      </c>
      <c r="AL28" s="129">
        <f t="shared" si="13"/>
        <v>0</v>
      </c>
      <c r="AM28" s="102">
        <f t="shared" si="2"/>
        <v>0</v>
      </c>
      <c r="AN28" s="164">
        <f t="shared" si="3"/>
        <v>0</v>
      </c>
      <c r="AO28" s="78"/>
    </row>
    <row r="29" spans="1:41" ht="12.75">
      <c r="A29" s="24">
        <f t="shared" si="14"/>
        <v>22</v>
      </c>
      <c r="B29" s="5" t="s">
        <v>273</v>
      </c>
      <c r="C29" s="25" t="s">
        <v>274</v>
      </c>
      <c r="D29" s="25" t="s">
        <v>13</v>
      </c>
      <c r="E29" s="58">
        <f>ROUND(IF(COUNT(AA29:AP29)&lt;=3,SUM(AA29:AP29),SUM(LARGE(AA29:AP29,1),LARGE(AA29:AP29,2),LARGE(AA29:AP29,3))),0)</f>
        <v>46</v>
      </c>
      <c r="F29" s="171"/>
      <c r="G29" s="77">
        <v>46</v>
      </c>
      <c r="H29" s="199"/>
      <c r="I29" s="199"/>
      <c r="J29" s="239"/>
      <c r="K29" s="240"/>
      <c r="L29" s="102"/>
      <c r="M29" s="253"/>
      <c r="N29" s="244"/>
      <c r="O29" s="99"/>
      <c r="P29" s="99"/>
      <c r="Q29" s="101"/>
      <c r="R29" s="101"/>
      <c r="S29" s="101"/>
      <c r="T29" s="129"/>
      <c r="U29" s="129"/>
      <c r="V29" s="123"/>
      <c r="W29" s="123"/>
      <c r="X29" s="101"/>
      <c r="Y29" s="300"/>
      <c r="Z29" s="175"/>
      <c r="AA29" s="171">
        <f t="shared" si="4"/>
        <v>0</v>
      </c>
      <c r="AB29" s="77">
        <f t="shared" si="5"/>
        <v>46</v>
      </c>
      <c r="AC29" s="199">
        <f t="shared" si="0"/>
        <v>0</v>
      </c>
      <c r="AD29" s="240">
        <f t="shared" si="6"/>
        <v>0</v>
      </c>
      <c r="AE29" s="102">
        <f t="shared" si="7"/>
        <v>0</v>
      </c>
      <c r="AF29" s="74">
        <f t="shared" si="8"/>
        <v>0</v>
      </c>
      <c r="AG29" s="121">
        <f t="shared" si="9"/>
        <v>0</v>
      </c>
      <c r="AH29" s="102">
        <f t="shared" si="10"/>
        <v>0</v>
      </c>
      <c r="AI29" s="102">
        <f t="shared" si="11"/>
        <v>0</v>
      </c>
      <c r="AJ29" s="102">
        <f t="shared" si="12"/>
        <v>0</v>
      </c>
      <c r="AK29" s="116">
        <f t="shared" si="1"/>
        <v>0</v>
      </c>
      <c r="AL29" s="129">
        <f t="shared" si="13"/>
        <v>0</v>
      </c>
      <c r="AM29" s="102">
        <f t="shared" si="2"/>
        <v>0</v>
      </c>
      <c r="AN29" s="164">
        <f t="shared" si="3"/>
        <v>0</v>
      </c>
      <c r="AO29" s="78"/>
    </row>
    <row r="30" spans="1:41" ht="12.75">
      <c r="A30" s="24">
        <f t="shared" si="14"/>
        <v>23</v>
      </c>
      <c r="B30" s="5" t="s">
        <v>150</v>
      </c>
      <c r="C30" s="25" t="s">
        <v>232</v>
      </c>
      <c r="D30" s="25" t="s">
        <v>97</v>
      </c>
      <c r="E30" s="58">
        <f>ROUND(IF(COUNT(AA30:AP30)&lt;=3,SUM(AA30:AP30),SUM(LARGE(AA30:AP30,1),LARGE(AA30:AP30,2),LARGE(AA30:AP30,3))),0)</f>
        <v>44</v>
      </c>
      <c r="F30" s="171">
        <v>44</v>
      </c>
      <c r="G30" s="77"/>
      <c r="H30" s="199"/>
      <c r="I30" s="199"/>
      <c r="J30" s="239"/>
      <c r="K30" s="240"/>
      <c r="L30" s="102"/>
      <c r="M30" s="253"/>
      <c r="N30" s="244"/>
      <c r="O30" s="99"/>
      <c r="P30" s="99"/>
      <c r="Q30" s="101"/>
      <c r="R30" s="101"/>
      <c r="S30" s="101"/>
      <c r="T30" s="129"/>
      <c r="U30" s="129"/>
      <c r="V30" s="123"/>
      <c r="W30" s="123"/>
      <c r="X30" s="101"/>
      <c r="Y30" s="300"/>
      <c r="Z30" s="175"/>
      <c r="AA30" s="171">
        <f t="shared" si="4"/>
        <v>44</v>
      </c>
      <c r="AB30" s="77">
        <f t="shared" si="5"/>
        <v>0</v>
      </c>
      <c r="AC30" s="199">
        <f t="shared" si="0"/>
        <v>0</v>
      </c>
      <c r="AD30" s="240">
        <f t="shared" si="6"/>
        <v>0</v>
      </c>
      <c r="AE30" s="102">
        <f t="shared" si="7"/>
        <v>0</v>
      </c>
      <c r="AF30" s="74">
        <f t="shared" si="8"/>
        <v>0</v>
      </c>
      <c r="AG30" s="121">
        <f t="shared" si="9"/>
        <v>0</v>
      </c>
      <c r="AH30" s="102">
        <f t="shared" si="10"/>
        <v>0</v>
      </c>
      <c r="AI30" s="102">
        <f t="shared" si="11"/>
        <v>0</v>
      </c>
      <c r="AJ30" s="102">
        <f t="shared" si="12"/>
        <v>0</v>
      </c>
      <c r="AK30" s="116">
        <f t="shared" si="1"/>
        <v>0</v>
      </c>
      <c r="AL30" s="129">
        <f t="shared" si="13"/>
        <v>0</v>
      </c>
      <c r="AM30" s="102">
        <f t="shared" si="2"/>
        <v>0</v>
      </c>
      <c r="AN30" s="164">
        <f t="shared" si="3"/>
        <v>0</v>
      </c>
      <c r="AO30" s="78"/>
    </row>
    <row r="31" spans="1:41" ht="12.75">
      <c r="A31" s="24">
        <f t="shared" si="14"/>
        <v>24</v>
      </c>
      <c r="B31" s="5" t="s">
        <v>158</v>
      </c>
      <c r="C31" s="25" t="s">
        <v>159</v>
      </c>
      <c r="D31" s="25" t="s">
        <v>4</v>
      </c>
      <c r="E31" s="58">
        <f>ROUND(IF(COUNT(AA31:AP31)&lt;=3,SUM(AA31:AP31),SUM(LARGE(AA31:AP31,1),LARGE(AA31:AP31,2),LARGE(AA31:AP31,3))),0)</f>
        <v>43</v>
      </c>
      <c r="F31" s="171">
        <v>43</v>
      </c>
      <c r="G31" s="77"/>
      <c r="H31" s="199"/>
      <c r="I31" s="199"/>
      <c r="J31" s="239"/>
      <c r="K31" s="240"/>
      <c r="L31" s="102"/>
      <c r="M31" s="253"/>
      <c r="N31" s="244"/>
      <c r="O31" s="99"/>
      <c r="P31" s="99"/>
      <c r="Q31" s="101"/>
      <c r="R31" s="101"/>
      <c r="S31" s="101"/>
      <c r="T31" s="129"/>
      <c r="U31" s="129"/>
      <c r="V31" s="123"/>
      <c r="W31" s="123"/>
      <c r="X31" s="101"/>
      <c r="Y31" s="300"/>
      <c r="Z31" s="175"/>
      <c r="AA31" s="171">
        <f t="shared" si="4"/>
        <v>43</v>
      </c>
      <c r="AB31" s="77">
        <f t="shared" si="5"/>
        <v>0</v>
      </c>
      <c r="AC31" s="199">
        <f t="shared" si="0"/>
        <v>0</v>
      </c>
      <c r="AD31" s="240">
        <f t="shared" si="6"/>
        <v>0</v>
      </c>
      <c r="AE31" s="102">
        <f t="shared" si="7"/>
        <v>0</v>
      </c>
      <c r="AF31" s="74">
        <f t="shared" si="8"/>
        <v>0</v>
      </c>
      <c r="AG31" s="121">
        <f t="shared" si="9"/>
        <v>0</v>
      </c>
      <c r="AH31" s="102">
        <f t="shared" si="10"/>
        <v>0</v>
      </c>
      <c r="AI31" s="102">
        <f t="shared" si="11"/>
        <v>0</v>
      </c>
      <c r="AJ31" s="102">
        <f t="shared" si="12"/>
        <v>0</v>
      </c>
      <c r="AK31" s="116">
        <f t="shared" si="1"/>
        <v>0</v>
      </c>
      <c r="AL31" s="129">
        <f t="shared" si="13"/>
        <v>0</v>
      </c>
      <c r="AM31" s="102">
        <f t="shared" si="2"/>
        <v>0</v>
      </c>
      <c r="AN31" s="164">
        <f t="shared" si="3"/>
        <v>0</v>
      </c>
      <c r="AO31" s="78"/>
    </row>
    <row r="32" spans="1:41" ht="12.75">
      <c r="A32" s="24">
        <f t="shared" si="14"/>
        <v>25</v>
      </c>
      <c r="B32" s="5" t="s">
        <v>235</v>
      </c>
      <c r="C32" s="25" t="s">
        <v>236</v>
      </c>
      <c r="D32" s="25" t="s">
        <v>0</v>
      </c>
      <c r="E32" s="58">
        <f>ROUND(IF(COUNT(AA32:AP32)&lt;=3,SUM(AA32:AP32),SUM(LARGE(AA32:AP32,1),LARGE(AA32:AP32,2),LARGE(AA32:AP32,3))),0)</f>
        <v>40</v>
      </c>
      <c r="F32" s="171">
        <v>40</v>
      </c>
      <c r="G32" s="77"/>
      <c r="H32" s="199"/>
      <c r="I32" s="199"/>
      <c r="J32" s="239"/>
      <c r="K32" s="240"/>
      <c r="L32" s="102"/>
      <c r="M32" s="253"/>
      <c r="N32" s="244"/>
      <c r="O32" s="99"/>
      <c r="P32" s="99"/>
      <c r="Q32" s="101"/>
      <c r="R32" s="101"/>
      <c r="S32" s="101"/>
      <c r="T32" s="129"/>
      <c r="U32" s="129"/>
      <c r="V32" s="123"/>
      <c r="W32" s="123"/>
      <c r="X32" s="101"/>
      <c r="Y32" s="300"/>
      <c r="Z32" s="175"/>
      <c r="AA32" s="171">
        <f t="shared" si="4"/>
        <v>40</v>
      </c>
      <c r="AB32" s="77">
        <f t="shared" si="5"/>
        <v>0</v>
      </c>
      <c r="AC32" s="199">
        <f t="shared" si="0"/>
        <v>0</v>
      </c>
      <c r="AD32" s="240">
        <f t="shared" si="6"/>
        <v>0</v>
      </c>
      <c r="AE32" s="102">
        <f t="shared" si="7"/>
        <v>0</v>
      </c>
      <c r="AF32" s="74">
        <f t="shared" si="8"/>
        <v>0</v>
      </c>
      <c r="AG32" s="121">
        <f t="shared" si="9"/>
        <v>0</v>
      </c>
      <c r="AH32" s="102">
        <f t="shared" si="10"/>
        <v>0</v>
      </c>
      <c r="AI32" s="102">
        <f t="shared" si="11"/>
        <v>0</v>
      </c>
      <c r="AJ32" s="102">
        <f t="shared" si="12"/>
        <v>0</v>
      </c>
      <c r="AK32" s="116">
        <f t="shared" si="1"/>
        <v>0</v>
      </c>
      <c r="AL32" s="129">
        <f t="shared" si="13"/>
        <v>0</v>
      </c>
      <c r="AM32" s="102">
        <f t="shared" si="2"/>
        <v>0</v>
      </c>
      <c r="AN32" s="164">
        <f t="shared" si="3"/>
        <v>0</v>
      </c>
      <c r="AO32" s="78"/>
    </row>
    <row r="33" spans="1:41" ht="12.75">
      <c r="A33" s="24">
        <f t="shared" si="14"/>
        <v>26</v>
      </c>
      <c r="B33" s="5" t="s">
        <v>237</v>
      </c>
      <c r="C33" s="25" t="s">
        <v>238</v>
      </c>
      <c r="D33" s="25" t="s">
        <v>0</v>
      </c>
      <c r="E33" s="58">
        <f>ROUND(IF(COUNT(AA33:AP33)&lt;=3,SUM(AA33:AP33),SUM(LARGE(AA33:AP33,1),LARGE(AA33:AP33,2),LARGE(AA33:AP33,3))),0)</f>
        <v>39</v>
      </c>
      <c r="F33" s="171">
        <v>39</v>
      </c>
      <c r="G33" s="77"/>
      <c r="H33" s="199"/>
      <c r="I33" s="199"/>
      <c r="J33" s="239"/>
      <c r="K33" s="240"/>
      <c r="L33" s="102"/>
      <c r="M33" s="253"/>
      <c r="N33" s="244"/>
      <c r="O33" s="99"/>
      <c r="P33" s="99"/>
      <c r="Q33" s="101"/>
      <c r="R33" s="101"/>
      <c r="S33" s="101"/>
      <c r="T33" s="129"/>
      <c r="U33" s="129"/>
      <c r="V33" s="123"/>
      <c r="W33" s="123"/>
      <c r="X33" s="101"/>
      <c r="Y33" s="300"/>
      <c r="Z33" s="175"/>
      <c r="AA33" s="171">
        <f t="shared" si="4"/>
        <v>39</v>
      </c>
      <c r="AB33" s="77">
        <f t="shared" si="5"/>
        <v>0</v>
      </c>
      <c r="AC33" s="199">
        <f t="shared" si="0"/>
        <v>0</v>
      </c>
      <c r="AD33" s="240">
        <f t="shared" si="6"/>
        <v>0</v>
      </c>
      <c r="AE33" s="102">
        <f t="shared" si="7"/>
        <v>0</v>
      </c>
      <c r="AF33" s="74">
        <f t="shared" si="8"/>
        <v>0</v>
      </c>
      <c r="AG33" s="121">
        <f t="shared" si="9"/>
        <v>0</v>
      </c>
      <c r="AH33" s="102">
        <f t="shared" si="10"/>
        <v>0</v>
      </c>
      <c r="AI33" s="102">
        <f t="shared" si="11"/>
        <v>0</v>
      </c>
      <c r="AJ33" s="102">
        <f t="shared" si="12"/>
        <v>0</v>
      </c>
      <c r="AK33" s="116">
        <f t="shared" si="1"/>
        <v>0</v>
      </c>
      <c r="AL33" s="129">
        <f t="shared" si="13"/>
        <v>0</v>
      </c>
      <c r="AM33" s="102">
        <f t="shared" si="2"/>
        <v>0</v>
      </c>
      <c r="AN33" s="164">
        <f t="shared" si="3"/>
        <v>0</v>
      </c>
      <c r="AO33" s="78"/>
    </row>
    <row r="34" spans="1:41" ht="12.75">
      <c r="A34" s="24">
        <f t="shared" si="14"/>
        <v>27</v>
      </c>
      <c r="B34" s="5" t="s">
        <v>239</v>
      </c>
      <c r="C34" s="25" t="s">
        <v>137</v>
      </c>
      <c r="D34" s="25" t="s">
        <v>97</v>
      </c>
      <c r="E34" s="58">
        <f>ROUND(IF(COUNT(AA34:AP34)&lt;=3,SUM(AA34:AP34),SUM(LARGE(AA34:AP34,1),LARGE(AA34:AP34,2),LARGE(AA34:AP34,3))),0)</f>
        <v>36</v>
      </c>
      <c r="F34" s="171">
        <v>36</v>
      </c>
      <c r="G34" s="77"/>
      <c r="H34" s="199"/>
      <c r="I34" s="199"/>
      <c r="J34" s="239"/>
      <c r="K34" s="240"/>
      <c r="L34" s="102"/>
      <c r="M34" s="253"/>
      <c r="N34" s="244"/>
      <c r="O34" s="99"/>
      <c r="P34" s="99"/>
      <c r="Q34" s="101"/>
      <c r="R34" s="101"/>
      <c r="S34" s="101"/>
      <c r="T34" s="129"/>
      <c r="U34" s="129"/>
      <c r="V34" s="123"/>
      <c r="W34" s="123"/>
      <c r="X34" s="101"/>
      <c r="Y34" s="300"/>
      <c r="Z34" s="175"/>
      <c r="AA34" s="171">
        <f t="shared" si="4"/>
        <v>36</v>
      </c>
      <c r="AB34" s="77">
        <f t="shared" si="5"/>
        <v>0</v>
      </c>
      <c r="AC34" s="199">
        <f t="shared" si="0"/>
        <v>0</v>
      </c>
      <c r="AD34" s="240">
        <f t="shared" si="6"/>
        <v>0</v>
      </c>
      <c r="AE34" s="102">
        <f t="shared" si="7"/>
        <v>0</v>
      </c>
      <c r="AF34" s="74">
        <f t="shared" si="8"/>
        <v>0</v>
      </c>
      <c r="AG34" s="121">
        <f t="shared" si="9"/>
        <v>0</v>
      </c>
      <c r="AH34" s="102">
        <f t="shared" si="10"/>
        <v>0</v>
      </c>
      <c r="AI34" s="102">
        <f t="shared" si="11"/>
        <v>0</v>
      </c>
      <c r="AJ34" s="102">
        <f t="shared" si="12"/>
        <v>0</v>
      </c>
      <c r="AK34" s="116">
        <f t="shared" si="1"/>
        <v>0</v>
      </c>
      <c r="AL34" s="129">
        <f t="shared" si="13"/>
        <v>0</v>
      </c>
      <c r="AM34" s="102">
        <f t="shared" si="2"/>
        <v>0</v>
      </c>
      <c r="AN34" s="164">
        <f t="shared" si="3"/>
        <v>0</v>
      </c>
      <c r="AO34" s="78"/>
    </row>
    <row r="35" spans="1:41" ht="12.75">
      <c r="A35" s="24">
        <f t="shared" si="14"/>
        <v>28</v>
      </c>
      <c r="B35" s="5" t="s">
        <v>122</v>
      </c>
      <c r="C35" s="25" t="s">
        <v>123</v>
      </c>
      <c r="D35" s="25" t="s">
        <v>13</v>
      </c>
      <c r="E35" s="58">
        <f>ROUND(IF(COUNT(AA35:AP35)&lt;=3,SUM(AA35:AP35),SUM(LARGE(AA35:AP35,1),LARGE(AA35:AP35,2),LARGE(AA35:AP35,3))),0)</f>
        <v>34</v>
      </c>
      <c r="F35" s="171">
        <v>34</v>
      </c>
      <c r="G35" s="77"/>
      <c r="H35" s="199"/>
      <c r="I35" s="199"/>
      <c r="J35" s="239"/>
      <c r="K35" s="240"/>
      <c r="L35" s="102"/>
      <c r="M35" s="253"/>
      <c r="N35" s="244"/>
      <c r="O35" s="99"/>
      <c r="P35" s="99"/>
      <c r="Q35" s="101"/>
      <c r="R35" s="101"/>
      <c r="S35" s="101"/>
      <c r="T35" s="129"/>
      <c r="U35" s="129"/>
      <c r="V35" s="123"/>
      <c r="W35" s="123"/>
      <c r="X35" s="101"/>
      <c r="Y35" s="300"/>
      <c r="Z35" s="175"/>
      <c r="AA35" s="171">
        <f t="shared" si="4"/>
        <v>34</v>
      </c>
      <c r="AB35" s="77">
        <f t="shared" si="5"/>
        <v>0</v>
      </c>
      <c r="AC35" s="199">
        <f t="shared" si="0"/>
        <v>0</v>
      </c>
      <c r="AD35" s="240">
        <f t="shared" si="6"/>
        <v>0</v>
      </c>
      <c r="AE35" s="102">
        <f t="shared" si="7"/>
        <v>0</v>
      </c>
      <c r="AF35" s="74">
        <f t="shared" si="8"/>
        <v>0</v>
      </c>
      <c r="AG35" s="121">
        <f t="shared" si="9"/>
        <v>0</v>
      </c>
      <c r="AH35" s="102">
        <f t="shared" si="10"/>
        <v>0</v>
      </c>
      <c r="AI35" s="102">
        <f t="shared" si="11"/>
        <v>0</v>
      </c>
      <c r="AJ35" s="102">
        <f t="shared" si="12"/>
        <v>0</v>
      </c>
      <c r="AK35" s="116">
        <f t="shared" si="1"/>
        <v>0</v>
      </c>
      <c r="AL35" s="129">
        <f t="shared" si="13"/>
        <v>0</v>
      </c>
      <c r="AM35" s="102">
        <f t="shared" si="2"/>
        <v>0</v>
      </c>
      <c r="AN35" s="164">
        <f t="shared" si="3"/>
        <v>0</v>
      </c>
      <c r="AO35" s="78"/>
    </row>
    <row r="36" spans="1:40" ht="12.75">
      <c r="A36" s="24">
        <f t="shared" si="14"/>
        <v>29</v>
      </c>
      <c r="B36" s="5" t="s">
        <v>240</v>
      </c>
      <c r="C36" s="25" t="s">
        <v>241</v>
      </c>
      <c r="D36" s="25" t="s">
        <v>13</v>
      </c>
      <c r="E36" s="58">
        <f>ROUND(IF(COUNT(AA36:AP36)&lt;=3,SUM(AA36:AP36),SUM(LARGE(AA36:AP36,1),LARGE(AA36:AP36,2),LARGE(AA36:AP36,3))),0)</f>
        <v>31</v>
      </c>
      <c r="F36" s="171">
        <v>31</v>
      </c>
      <c r="G36" s="77"/>
      <c r="H36" s="199"/>
      <c r="I36" s="199"/>
      <c r="J36" s="239"/>
      <c r="K36" s="240"/>
      <c r="L36" s="102"/>
      <c r="M36" s="253"/>
      <c r="N36" s="244"/>
      <c r="O36" s="99"/>
      <c r="P36" s="99"/>
      <c r="Q36" s="101"/>
      <c r="R36" s="101"/>
      <c r="S36" s="101"/>
      <c r="T36" s="129"/>
      <c r="U36" s="129"/>
      <c r="V36" s="123"/>
      <c r="W36" s="123"/>
      <c r="X36" s="101"/>
      <c r="Y36" s="300"/>
      <c r="Z36" s="175"/>
      <c r="AA36" s="171">
        <f t="shared" si="4"/>
        <v>31</v>
      </c>
      <c r="AB36" s="77">
        <f t="shared" si="5"/>
        <v>0</v>
      </c>
      <c r="AC36" s="199">
        <f t="shared" si="0"/>
        <v>0</v>
      </c>
      <c r="AD36" s="240">
        <f t="shared" si="6"/>
        <v>0</v>
      </c>
      <c r="AE36" s="102">
        <f t="shared" si="7"/>
        <v>0</v>
      </c>
      <c r="AF36" s="74">
        <f t="shared" si="8"/>
        <v>0</v>
      </c>
      <c r="AG36" s="121">
        <f t="shared" si="9"/>
        <v>0</v>
      </c>
      <c r="AH36" s="102">
        <f t="shared" si="10"/>
        <v>0</v>
      </c>
      <c r="AI36" s="102">
        <f t="shared" si="11"/>
        <v>0</v>
      </c>
      <c r="AJ36" s="102">
        <f t="shared" si="12"/>
        <v>0</v>
      </c>
      <c r="AK36" s="116">
        <f t="shared" si="1"/>
        <v>0</v>
      </c>
      <c r="AL36" s="129">
        <f t="shared" si="13"/>
        <v>0</v>
      </c>
      <c r="AM36" s="102">
        <f t="shared" si="2"/>
        <v>0</v>
      </c>
      <c r="AN36" s="164">
        <f t="shared" si="3"/>
        <v>0</v>
      </c>
    </row>
    <row r="37" spans="1:41" ht="12.75">
      <c r="A37" s="24">
        <f t="shared" si="14"/>
        <v>30</v>
      </c>
      <c r="B37" s="5" t="s">
        <v>242</v>
      </c>
      <c r="C37" s="25" t="s">
        <v>243</v>
      </c>
      <c r="D37" s="25" t="s">
        <v>151</v>
      </c>
      <c r="E37" s="58">
        <f>ROUND(IF(COUNT(AA37:AP37)&lt;=3,SUM(AA37:AP37),SUM(LARGE(AA37:AP37,1),LARGE(AA37:AP37,2),LARGE(AA37:AP37,3))),0)</f>
        <v>30</v>
      </c>
      <c r="F37" s="171">
        <v>30</v>
      </c>
      <c r="G37" s="77"/>
      <c r="H37" s="199"/>
      <c r="I37" s="199"/>
      <c r="J37" s="239"/>
      <c r="K37" s="240"/>
      <c r="L37" s="102"/>
      <c r="M37" s="253"/>
      <c r="N37" s="244"/>
      <c r="O37" s="99"/>
      <c r="P37" s="99"/>
      <c r="Q37" s="101"/>
      <c r="R37" s="101"/>
      <c r="S37" s="101"/>
      <c r="T37" s="129"/>
      <c r="U37" s="129"/>
      <c r="V37" s="123"/>
      <c r="W37" s="123"/>
      <c r="X37" s="101"/>
      <c r="Y37" s="300"/>
      <c r="Z37" s="175"/>
      <c r="AA37" s="171">
        <f t="shared" si="4"/>
        <v>30</v>
      </c>
      <c r="AB37" s="77">
        <f t="shared" si="5"/>
        <v>0</v>
      </c>
      <c r="AC37" s="199">
        <f t="shared" si="0"/>
        <v>0</v>
      </c>
      <c r="AD37" s="240">
        <f t="shared" si="6"/>
        <v>0</v>
      </c>
      <c r="AE37" s="102">
        <f t="shared" si="7"/>
        <v>0</v>
      </c>
      <c r="AF37" s="74">
        <f t="shared" si="8"/>
        <v>0</v>
      </c>
      <c r="AG37" s="121">
        <f t="shared" si="9"/>
        <v>0</v>
      </c>
      <c r="AH37" s="102">
        <f t="shared" si="10"/>
        <v>0</v>
      </c>
      <c r="AI37" s="102">
        <f t="shared" si="11"/>
        <v>0</v>
      </c>
      <c r="AJ37" s="102">
        <f t="shared" si="12"/>
        <v>0</v>
      </c>
      <c r="AK37" s="116">
        <f t="shared" si="1"/>
        <v>0</v>
      </c>
      <c r="AL37" s="129">
        <f t="shared" si="13"/>
        <v>0</v>
      </c>
      <c r="AM37" s="102">
        <f t="shared" si="2"/>
        <v>0</v>
      </c>
      <c r="AN37" s="164">
        <f t="shared" si="3"/>
        <v>0</v>
      </c>
      <c r="AO37" s="78"/>
    </row>
    <row r="38" spans="1:41" ht="12.75">
      <c r="A38" s="24">
        <f t="shared" si="14"/>
        <v>31</v>
      </c>
      <c r="B38" s="5" t="s">
        <v>113</v>
      </c>
      <c r="C38" s="25" t="s">
        <v>114</v>
      </c>
      <c r="D38" s="25" t="s">
        <v>0</v>
      </c>
      <c r="E38" s="58">
        <f>ROUND(IF(COUNT(AA38:AP38)&lt;=3,SUM(AA38:AP38),SUM(LARGE(AA38:AP38,1),LARGE(AA38:AP38,2),LARGE(AA38:AP38,3))),0)</f>
        <v>26</v>
      </c>
      <c r="F38" s="171">
        <v>26</v>
      </c>
      <c r="G38" s="77"/>
      <c r="H38" s="199"/>
      <c r="I38" s="199"/>
      <c r="J38" s="239"/>
      <c r="K38" s="240"/>
      <c r="L38" s="102"/>
      <c r="M38" s="253"/>
      <c r="N38" s="244"/>
      <c r="O38" s="99"/>
      <c r="P38" s="99"/>
      <c r="Q38" s="101"/>
      <c r="R38" s="101"/>
      <c r="S38" s="101"/>
      <c r="T38" s="129"/>
      <c r="U38" s="129"/>
      <c r="V38" s="123"/>
      <c r="W38" s="123"/>
      <c r="X38" s="101"/>
      <c r="Y38" s="300"/>
      <c r="Z38" s="175"/>
      <c r="AA38" s="171">
        <f t="shared" si="4"/>
        <v>26</v>
      </c>
      <c r="AB38" s="77">
        <f t="shared" si="5"/>
        <v>0</v>
      </c>
      <c r="AC38" s="199">
        <f t="shared" si="0"/>
        <v>0</v>
      </c>
      <c r="AD38" s="240">
        <f t="shared" si="6"/>
        <v>0</v>
      </c>
      <c r="AE38" s="102">
        <f t="shared" si="7"/>
        <v>0</v>
      </c>
      <c r="AF38" s="74">
        <f t="shared" si="8"/>
        <v>0</v>
      </c>
      <c r="AG38" s="121">
        <f t="shared" si="9"/>
        <v>0</v>
      </c>
      <c r="AH38" s="102">
        <f t="shared" si="10"/>
        <v>0</v>
      </c>
      <c r="AI38" s="102">
        <f t="shared" si="11"/>
        <v>0</v>
      </c>
      <c r="AJ38" s="102">
        <f t="shared" si="12"/>
        <v>0</v>
      </c>
      <c r="AK38" s="116">
        <f t="shared" si="1"/>
        <v>0</v>
      </c>
      <c r="AL38" s="129">
        <f t="shared" si="13"/>
        <v>0</v>
      </c>
      <c r="AM38" s="102">
        <f t="shared" si="2"/>
        <v>0</v>
      </c>
      <c r="AN38" s="164">
        <f t="shared" si="3"/>
        <v>0</v>
      </c>
      <c r="AO38" s="78"/>
    </row>
    <row r="39" spans="1:41" ht="12.75">
      <c r="A39" s="24">
        <f t="shared" si="14"/>
        <v>32</v>
      </c>
      <c r="B39" s="5" t="s">
        <v>126</v>
      </c>
      <c r="C39" s="25">
        <v>317</v>
      </c>
      <c r="D39" s="25" t="s">
        <v>0</v>
      </c>
      <c r="E39" s="58">
        <f>ROUND(IF(COUNT(AA39:AP39)&lt;=3,SUM(AA39:AP39),SUM(LARGE(AA39:AP39,1),LARGE(AA39:AP39,2),LARGE(AA39:AP39,3))),0)</f>
        <v>24</v>
      </c>
      <c r="F39" s="171">
        <v>24</v>
      </c>
      <c r="G39" s="171"/>
      <c r="H39" s="230"/>
      <c r="I39" s="230"/>
      <c r="J39" s="240"/>
      <c r="K39" s="240"/>
      <c r="L39" s="102"/>
      <c r="M39" s="253"/>
      <c r="N39" s="244"/>
      <c r="O39" s="99"/>
      <c r="P39" s="99"/>
      <c r="Q39" s="102"/>
      <c r="R39" s="101"/>
      <c r="S39" s="101"/>
      <c r="T39" s="129"/>
      <c r="U39" s="129"/>
      <c r="V39" s="123"/>
      <c r="W39" s="116"/>
      <c r="X39" s="101"/>
      <c r="Y39" s="300"/>
      <c r="Z39" s="175"/>
      <c r="AA39" s="171">
        <f t="shared" si="4"/>
        <v>24</v>
      </c>
      <c r="AB39" s="77">
        <f t="shared" si="5"/>
        <v>0</v>
      </c>
      <c r="AC39" s="199">
        <f t="shared" si="0"/>
        <v>0</v>
      </c>
      <c r="AD39" s="240">
        <f t="shared" si="6"/>
        <v>0</v>
      </c>
      <c r="AE39" s="102">
        <f t="shared" si="7"/>
        <v>0</v>
      </c>
      <c r="AF39" s="74">
        <f t="shared" si="8"/>
        <v>0</v>
      </c>
      <c r="AG39" s="121">
        <f t="shared" si="9"/>
        <v>0</v>
      </c>
      <c r="AH39" s="102">
        <f t="shared" si="10"/>
        <v>0</v>
      </c>
      <c r="AI39" s="102">
        <f t="shared" si="11"/>
        <v>0</v>
      </c>
      <c r="AJ39" s="102">
        <f t="shared" si="12"/>
        <v>0</v>
      </c>
      <c r="AK39" s="116">
        <f t="shared" si="1"/>
        <v>0</v>
      </c>
      <c r="AL39" s="129">
        <f t="shared" si="13"/>
        <v>0</v>
      </c>
      <c r="AM39" s="102">
        <f t="shared" si="2"/>
        <v>0</v>
      </c>
      <c r="AN39" s="164">
        <f t="shared" si="3"/>
        <v>0</v>
      </c>
      <c r="AO39" s="78"/>
    </row>
    <row r="40" spans="1:41" ht="12.75">
      <c r="A40" s="24">
        <f t="shared" si="14"/>
        <v>33</v>
      </c>
      <c r="B40" s="5" t="s">
        <v>139</v>
      </c>
      <c r="C40" s="25" t="s">
        <v>244</v>
      </c>
      <c r="D40" s="25" t="s">
        <v>0</v>
      </c>
      <c r="E40" s="58">
        <f>ROUND(IF(COUNT(AA40:AP40)&lt;=3,SUM(AA40:AP40),SUM(LARGE(AA40:AP40,1),LARGE(AA40:AP40,2),LARGE(AA40:AP40,3))),0)</f>
        <v>19</v>
      </c>
      <c r="F40" s="171">
        <v>19</v>
      </c>
      <c r="G40" s="77"/>
      <c r="H40" s="199"/>
      <c r="I40" s="199"/>
      <c r="J40" s="239"/>
      <c r="K40" s="240"/>
      <c r="L40" s="102"/>
      <c r="M40" s="253"/>
      <c r="N40" s="244"/>
      <c r="O40" s="99"/>
      <c r="P40" s="99"/>
      <c r="Q40" s="101"/>
      <c r="R40" s="101"/>
      <c r="S40" s="101"/>
      <c r="T40" s="129"/>
      <c r="U40" s="129"/>
      <c r="V40" s="123"/>
      <c r="W40" s="123"/>
      <c r="X40" s="101"/>
      <c r="Y40" s="300"/>
      <c r="Z40" s="175"/>
      <c r="AA40" s="171">
        <f t="shared" si="4"/>
        <v>19</v>
      </c>
      <c r="AB40" s="77">
        <f t="shared" si="5"/>
        <v>0</v>
      </c>
      <c r="AC40" s="199">
        <f t="shared" si="0"/>
        <v>0</v>
      </c>
      <c r="AD40" s="240">
        <f t="shared" si="6"/>
        <v>0</v>
      </c>
      <c r="AE40" s="102">
        <f t="shared" si="7"/>
        <v>0</v>
      </c>
      <c r="AF40" s="74">
        <f t="shared" si="8"/>
        <v>0</v>
      </c>
      <c r="AG40" s="121">
        <f t="shared" si="9"/>
        <v>0</v>
      </c>
      <c r="AH40" s="102">
        <f t="shared" si="10"/>
        <v>0</v>
      </c>
      <c r="AI40" s="102">
        <f t="shared" si="11"/>
        <v>0</v>
      </c>
      <c r="AJ40" s="102">
        <f t="shared" si="12"/>
        <v>0</v>
      </c>
      <c r="AK40" s="116">
        <f t="shared" si="1"/>
        <v>0</v>
      </c>
      <c r="AL40" s="129">
        <f t="shared" si="13"/>
        <v>0</v>
      </c>
      <c r="AM40" s="102">
        <f t="shared" si="2"/>
        <v>0</v>
      </c>
      <c r="AN40" s="164">
        <f t="shared" si="3"/>
        <v>0</v>
      </c>
      <c r="AO40" s="78"/>
    </row>
    <row r="41" spans="1:41" ht="12.75">
      <c r="A41" s="24">
        <f t="shared" si="14"/>
        <v>34</v>
      </c>
      <c r="B41" s="5" t="s">
        <v>245</v>
      </c>
      <c r="C41" s="25" t="s">
        <v>135</v>
      </c>
      <c r="D41" s="25" t="s">
        <v>97</v>
      </c>
      <c r="E41" s="58">
        <f>ROUND(IF(COUNT(AA41:AP41)&lt;=3,SUM(AA41:AP41),SUM(LARGE(AA41:AP41,1),LARGE(AA41:AP41,2),LARGE(AA41:AP41,3))),0)</f>
        <v>19</v>
      </c>
      <c r="F41" s="171">
        <v>19</v>
      </c>
      <c r="G41" s="77"/>
      <c r="H41" s="199"/>
      <c r="I41" s="199"/>
      <c r="J41" s="239"/>
      <c r="K41" s="240"/>
      <c r="L41" s="102"/>
      <c r="M41" s="253"/>
      <c r="N41" s="244"/>
      <c r="O41" s="99"/>
      <c r="P41" s="99"/>
      <c r="Q41" s="101"/>
      <c r="R41" s="101"/>
      <c r="S41" s="101"/>
      <c r="T41" s="129"/>
      <c r="U41" s="129"/>
      <c r="V41" s="123"/>
      <c r="W41" s="123"/>
      <c r="X41" s="101"/>
      <c r="Y41" s="300"/>
      <c r="Z41" s="175"/>
      <c r="AA41" s="171">
        <f t="shared" si="4"/>
        <v>19</v>
      </c>
      <c r="AB41" s="77">
        <f t="shared" si="5"/>
        <v>0</v>
      </c>
      <c r="AC41" s="199">
        <f t="shared" si="0"/>
        <v>0</v>
      </c>
      <c r="AD41" s="240">
        <f t="shared" si="6"/>
        <v>0</v>
      </c>
      <c r="AE41" s="102">
        <f t="shared" si="7"/>
        <v>0</v>
      </c>
      <c r="AF41" s="74">
        <f t="shared" si="8"/>
        <v>0</v>
      </c>
      <c r="AG41" s="121">
        <f t="shared" si="9"/>
        <v>0</v>
      </c>
      <c r="AH41" s="102">
        <f t="shared" si="10"/>
        <v>0</v>
      </c>
      <c r="AI41" s="102">
        <f t="shared" si="11"/>
        <v>0</v>
      </c>
      <c r="AJ41" s="102">
        <f t="shared" si="12"/>
        <v>0</v>
      </c>
      <c r="AK41" s="116">
        <f t="shared" si="1"/>
        <v>0</v>
      </c>
      <c r="AL41" s="129">
        <f t="shared" si="13"/>
        <v>0</v>
      </c>
      <c r="AM41" s="102">
        <f t="shared" si="2"/>
        <v>0</v>
      </c>
      <c r="AN41" s="164">
        <f t="shared" si="3"/>
        <v>0</v>
      </c>
      <c r="AO41" s="78"/>
    </row>
    <row r="42" spans="1:41" ht="12.75">
      <c r="A42" s="24">
        <f t="shared" si="14"/>
        <v>35</v>
      </c>
      <c r="B42" s="326" t="s">
        <v>127</v>
      </c>
      <c r="C42" s="327">
        <v>1295</v>
      </c>
      <c r="D42" s="327" t="s">
        <v>1</v>
      </c>
      <c r="E42" s="162">
        <f>ROUND(IF(COUNT(AA42:AP42)&lt;=3,SUM(AA42:AP42),SUM(LARGE(AA42:AP42,1),LARGE(AA42:AP42,2),LARGE(AA42:AP42,3))),0)</f>
        <v>17</v>
      </c>
      <c r="F42" s="172">
        <v>0</v>
      </c>
      <c r="G42" s="178">
        <v>17</v>
      </c>
      <c r="H42" s="229"/>
      <c r="I42" s="229"/>
      <c r="J42" s="241"/>
      <c r="K42" s="242"/>
      <c r="L42" s="108"/>
      <c r="M42" s="254"/>
      <c r="N42" s="255"/>
      <c r="O42" s="98"/>
      <c r="P42" s="98"/>
      <c r="Q42" s="103"/>
      <c r="R42" s="103"/>
      <c r="S42" s="103"/>
      <c r="T42" s="128"/>
      <c r="U42" s="128"/>
      <c r="V42" s="146"/>
      <c r="W42" s="146"/>
      <c r="X42" s="103"/>
      <c r="Y42" s="301"/>
      <c r="Z42" s="329"/>
      <c r="AA42" s="172">
        <f t="shared" si="4"/>
        <v>0</v>
      </c>
      <c r="AB42" s="178">
        <f t="shared" si="5"/>
        <v>17</v>
      </c>
      <c r="AC42" s="229">
        <f t="shared" si="0"/>
        <v>0</v>
      </c>
      <c r="AD42" s="242">
        <f t="shared" si="6"/>
        <v>0</v>
      </c>
      <c r="AE42" s="108">
        <f t="shared" si="7"/>
        <v>0</v>
      </c>
      <c r="AF42" s="330">
        <f t="shared" si="8"/>
        <v>0</v>
      </c>
      <c r="AG42" s="331">
        <f t="shared" si="9"/>
        <v>0</v>
      </c>
      <c r="AH42" s="108">
        <f t="shared" si="10"/>
        <v>0</v>
      </c>
      <c r="AI42" s="108">
        <f t="shared" si="11"/>
        <v>0</v>
      </c>
      <c r="AJ42" s="108">
        <f t="shared" si="12"/>
        <v>0</v>
      </c>
      <c r="AK42" s="118">
        <f t="shared" si="1"/>
        <v>0</v>
      </c>
      <c r="AL42" s="128">
        <f t="shared" si="13"/>
        <v>0</v>
      </c>
      <c r="AM42" s="108">
        <f t="shared" si="2"/>
        <v>0</v>
      </c>
      <c r="AN42" s="332">
        <f t="shared" si="3"/>
        <v>0</v>
      </c>
      <c r="AO42" s="78"/>
    </row>
    <row r="43" spans="1:43" ht="12.75">
      <c r="A43" s="24">
        <f t="shared" si="14"/>
        <v>36</v>
      </c>
      <c r="B43" s="5" t="s">
        <v>157</v>
      </c>
      <c r="C43" s="25" t="s">
        <v>246</v>
      </c>
      <c r="D43" s="25" t="s">
        <v>0</v>
      </c>
      <c r="E43" s="58">
        <f>ROUND(IF(COUNT(AA43:AP43)&lt;=3,SUM(AA43:AP43),SUM(LARGE(AA43:AP43,1),LARGE(AA43:AP43,2),LARGE(AA43:AP43,3))),0)</f>
        <v>14</v>
      </c>
      <c r="F43" s="171">
        <v>14</v>
      </c>
      <c r="G43" s="77"/>
      <c r="H43" s="199"/>
      <c r="I43" s="199"/>
      <c r="J43" s="239"/>
      <c r="K43" s="240"/>
      <c r="L43" s="102"/>
      <c r="M43" s="253"/>
      <c r="N43" s="244"/>
      <c r="O43" s="99"/>
      <c r="P43" s="99"/>
      <c r="Q43" s="101"/>
      <c r="R43" s="101"/>
      <c r="S43" s="101"/>
      <c r="T43" s="129"/>
      <c r="U43" s="129"/>
      <c r="V43" s="123"/>
      <c r="W43" s="123"/>
      <c r="X43" s="101"/>
      <c r="Y43" s="300"/>
      <c r="Z43" s="175"/>
      <c r="AA43" s="171">
        <f aca="true" t="shared" si="15" ref="AA43:AA51">F43</f>
        <v>14</v>
      </c>
      <c r="AB43" s="77">
        <f aca="true" t="shared" si="16" ref="AB43:AB51">G43</f>
        <v>0</v>
      </c>
      <c r="AC43" s="199">
        <f aca="true" t="shared" si="17" ref="AC43:AC51">MAX(H43,I43)</f>
        <v>0</v>
      </c>
      <c r="AD43" s="240">
        <f aca="true" t="shared" si="18" ref="AD43:AD51">MAX(J43,K43)</f>
        <v>0</v>
      </c>
      <c r="AE43" s="102">
        <f aca="true" t="shared" si="19" ref="AE43:AE51">L43</f>
        <v>0</v>
      </c>
      <c r="AF43" s="74">
        <f aca="true" t="shared" si="20" ref="AF43:AF51">MAX(M43,N43)</f>
        <v>0</v>
      </c>
      <c r="AG43" s="121">
        <f aca="true" t="shared" si="21" ref="AG43:AG51">MAX(O43,P43)</f>
        <v>0</v>
      </c>
      <c r="AH43" s="102">
        <f aca="true" t="shared" si="22" ref="AH43:AH51">Q43</f>
        <v>0</v>
      </c>
      <c r="AI43" s="102">
        <f aca="true" t="shared" si="23" ref="AI43:AI51">R43</f>
        <v>0</v>
      </c>
      <c r="AJ43" s="102">
        <f aca="true" t="shared" si="24" ref="AJ43:AJ51">S43</f>
        <v>0</v>
      </c>
      <c r="AK43" s="116">
        <f aca="true" t="shared" si="25" ref="AK43:AK51">MAX(V43,W43)</f>
        <v>0</v>
      </c>
      <c r="AL43" s="129">
        <f aca="true" t="shared" si="26" ref="AL43:AL51">MAX(T43,U43)</f>
        <v>0</v>
      </c>
      <c r="AM43" s="102">
        <f aca="true" t="shared" si="27" ref="AM43:AM51">X43</f>
        <v>0</v>
      </c>
      <c r="AN43" s="164">
        <f aca="true" t="shared" si="28" ref="AN43:AN51">Y43</f>
        <v>0</v>
      </c>
      <c r="AO43" s="78"/>
      <c r="AP43" s="78"/>
      <c r="AQ43" s="78"/>
    </row>
    <row r="44" spans="1:43" ht="12.75">
      <c r="A44" s="24">
        <f t="shared" si="14"/>
        <v>37</v>
      </c>
      <c r="B44" s="5" t="s">
        <v>140</v>
      </c>
      <c r="C44" s="25" t="s">
        <v>247</v>
      </c>
      <c r="D44" s="25" t="s">
        <v>13</v>
      </c>
      <c r="E44" s="58">
        <f>ROUND(IF(COUNT(AA44:AP44)&lt;=3,SUM(AA44:AP44),SUM(LARGE(AA44:AP44,1),LARGE(AA44:AP44,2),LARGE(AA44:AP44,3))),0)</f>
        <v>11</v>
      </c>
      <c r="F44" s="171">
        <v>11</v>
      </c>
      <c r="G44" s="77"/>
      <c r="H44" s="199"/>
      <c r="I44" s="199"/>
      <c r="J44" s="239"/>
      <c r="K44" s="240"/>
      <c r="L44" s="102"/>
      <c r="M44" s="253"/>
      <c r="N44" s="244"/>
      <c r="O44" s="99"/>
      <c r="P44" s="99"/>
      <c r="Q44" s="101"/>
      <c r="R44" s="101"/>
      <c r="S44" s="101"/>
      <c r="T44" s="129"/>
      <c r="U44" s="129"/>
      <c r="V44" s="123"/>
      <c r="W44" s="123"/>
      <c r="X44" s="101"/>
      <c r="Y44" s="300"/>
      <c r="Z44" s="175"/>
      <c r="AA44" s="171">
        <f t="shared" si="15"/>
        <v>11</v>
      </c>
      <c r="AB44" s="77">
        <f t="shared" si="16"/>
        <v>0</v>
      </c>
      <c r="AC44" s="199">
        <f t="shared" si="17"/>
        <v>0</v>
      </c>
      <c r="AD44" s="240">
        <f t="shared" si="18"/>
        <v>0</v>
      </c>
      <c r="AE44" s="102">
        <f t="shared" si="19"/>
        <v>0</v>
      </c>
      <c r="AF44" s="74">
        <f t="shared" si="20"/>
        <v>0</v>
      </c>
      <c r="AG44" s="121">
        <f t="shared" si="21"/>
        <v>0</v>
      </c>
      <c r="AH44" s="102">
        <f t="shared" si="22"/>
        <v>0</v>
      </c>
      <c r="AI44" s="102">
        <f t="shared" si="23"/>
        <v>0</v>
      </c>
      <c r="AJ44" s="102">
        <f t="shared" si="24"/>
        <v>0</v>
      </c>
      <c r="AK44" s="116">
        <f t="shared" si="25"/>
        <v>0</v>
      </c>
      <c r="AL44" s="129">
        <f t="shared" si="26"/>
        <v>0</v>
      </c>
      <c r="AM44" s="102">
        <f t="shared" si="27"/>
        <v>0</v>
      </c>
      <c r="AN44" s="164">
        <f t="shared" si="28"/>
        <v>0</v>
      </c>
      <c r="AO44" s="78"/>
      <c r="AP44" s="78"/>
      <c r="AQ44" s="78"/>
    </row>
    <row r="45" spans="1:43" ht="12.75">
      <c r="A45" s="24">
        <f t="shared" si="14"/>
        <v>38</v>
      </c>
      <c r="B45" s="5" t="s">
        <v>248</v>
      </c>
      <c r="C45" s="25" t="s">
        <v>249</v>
      </c>
      <c r="D45" s="25" t="s">
        <v>4</v>
      </c>
      <c r="E45" s="58">
        <f>ROUND(IF(COUNT(AA45:AP45)&lt;=3,SUM(AA45:AP45),SUM(LARGE(AA45:AP45,1),LARGE(AA45:AP45,2),LARGE(AA45:AP45,3))),0)</f>
        <v>3</v>
      </c>
      <c r="F45" s="171">
        <v>3</v>
      </c>
      <c r="G45" s="77"/>
      <c r="H45" s="199"/>
      <c r="I45" s="199"/>
      <c r="J45" s="239"/>
      <c r="K45" s="240"/>
      <c r="L45" s="102"/>
      <c r="M45" s="253"/>
      <c r="N45" s="244"/>
      <c r="O45" s="99"/>
      <c r="P45" s="99"/>
      <c r="Q45" s="101"/>
      <c r="R45" s="101"/>
      <c r="S45" s="101"/>
      <c r="T45" s="129"/>
      <c r="U45" s="129"/>
      <c r="V45" s="123"/>
      <c r="W45" s="123"/>
      <c r="X45" s="101"/>
      <c r="Y45" s="300"/>
      <c r="Z45" s="175"/>
      <c r="AA45" s="171">
        <f t="shared" si="15"/>
        <v>3</v>
      </c>
      <c r="AB45" s="77">
        <f t="shared" si="16"/>
        <v>0</v>
      </c>
      <c r="AC45" s="199">
        <f t="shared" si="17"/>
        <v>0</v>
      </c>
      <c r="AD45" s="240">
        <f t="shared" si="18"/>
        <v>0</v>
      </c>
      <c r="AE45" s="102">
        <f t="shared" si="19"/>
        <v>0</v>
      </c>
      <c r="AF45" s="74">
        <f t="shared" si="20"/>
        <v>0</v>
      </c>
      <c r="AG45" s="121">
        <f t="shared" si="21"/>
        <v>0</v>
      </c>
      <c r="AH45" s="102">
        <f t="shared" si="22"/>
        <v>0</v>
      </c>
      <c r="AI45" s="102">
        <f t="shared" si="23"/>
        <v>0</v>
      </c>
      <c r="AJ45" s="102">
        <f t="shared" si="24"/>
        <v>0</v>
      </c>
      <c r="AK45" s="116">
        <f t="shared" si="25"/>
        <v>0</v>
      </c>
      <c r="AL45" s="129">
        <f t="shared" si="26"/>
        <v>0</v>
      </c>
      <c r="AM45" s="102">
        <f t="shared" si="27"/>
        <v>0</v>
      </c>
      <c r="AN45" s="164">
        <f t="shared" si="28"/>
        <v>0</v>
      </c>
      <c r="AO45" s="78"/>
      <c r="AP45" s="78"/>
      <c r="AQ45" s="78"/>
    </row>
    <row r="46" spans="1:43" ht="12.75">
      <c r="A46" s="24">
        <f t="shared" si="14"/>
        <v>39</v>
      </c>
      <c r="B46" s="5" t="s">
        <v>275</v>
      </c>
      <c r="C46" s="25">
        <v>325</v>
      </c>
      <c r="D46" s="25" t="s">
        <v>0</v>
      </c>
      <c r="E46" s="58">
        <f>ROUND(IF(COUNT(AA46:AP46)&lt;=3,SUM(AA46:AP46),SUM(LARGE(AA46:AP46,1),LARGE(AA46:AP46,2),LARGE(AA46:AP46,3))),0)</f>
        <v>0</v>
      </c>
      <c r="F46" s="171"/>
      <c r="G46" s="77">
        <v>0</v>
      </c>
      <c r="H46" s="199"/>
      <c r="I46" s="199"/>
      <c r="J46" s="239"/>
      <c r="K46" s="240"/>
      <c r="L46" s="102"/>
      <c r="M46" s="253"/>
      <c r="N46" s="244"/>
      <c r="O46" s="99"/>
      <c r="P46" s="99"/>
      <c r="Q46" s="101"/>
      <c r="R46" s="101"/>
      <c r="S46" s="101"/>
      <c r="T46" s="129"/>
      <c r="U46" s="129"/>
      <c r="V46" s="123"/>
      <c r="W46" s="123"/>
      <c r="X46" s="101"/>
      <c r="Y46" s="300"/>
      <c r="Z46" s="175"/>
      <c r="AA46" s="171">
        <f t="shared" si="15"/>
        <v>0</v>
      </c>
      <c r="AB46" s="77">
        <f t="shared" si="16"/>
        <v>0</v>
      </c>
      <c r="AC46" s="199">
        <f t="shared" si="17"/>
        <v>0</v>
      </c>
      <c r="AD46" s="240">
        <f t="shared" si="18"/>
        <v>0</v>
      </c>
      <c r="AE46" s="102">
        <f t="shared" si="19"/>
        <v>0</v>
      </c>
      <c r="AF46" s="74">
        <f t="shared" si="20"/>
        <v>0</v>
      </c>
      <c r="AG46" s="121">
        <f t="shared" si="21"/>
        <v>0</v>
      </c>
      <c r="AH46" s="102">
        <f t="shared" si="22"/>
        <v>0</v>
      </c>
      <c r="AI46" s="102">
        <f t="shared" si="23"/>
        <v>0</v>
      </c>
      <c r="AJ46" s="102">
        <f t="shared" si="24"/>
        <v>0</v>
      </c>
      <c r="AK46" s="116">
        <f t="shared" si="25"/>
        <v>0</v>
      </c>
      <c r="AL46" s="129">
        <f t="shared" si="26"/>
        <v>0</v>
      </c>
      <c r="AM46" s="102">
        <f t="shared" si="27"/>
        <v>0</v>
      </c>
      <c r="AN46" s="164">
        <f t="shared" si="28"/>
        <v>0</v>
      </c>
      <c r="AO46" s="78"/>
      <c r="AP46" s="78"/>
      <c r="AQ46" s="78"/>
    </row>
    <row r="47" spans="1:43" ht="12.75">
      <c r="A47" s="24">
        <f t="shared" si="14"/>
        <v>40</v>
      </c>
      <c r="B47" s="5" t="s">
        <v>155</v>
      </c>
      <c r="C47" s="25" t="s">
        <v>250</v>
      </c>
      <c r="D47" s="25" t="s">
        <v>151</v>
      </c>
      <c r="E47" s="58">
        <f>ROUND(IF(COUNT(AA47:AP47)&lt;=3,SUM(AA47:AP47),SUM(LARGE(AA47:AP47,1),LARGE(AA47:AP47,2),LARGE(AA47:AP47,3))),0)</f>
        <v>0</v>
      </c>
      <c r="F47" s="171">
        <v>0</v>
      </c>
      <c r="G47" s="77"/>
      <c r="H47" s="199"/>
      <c r="I47" s="199"/>
      <c r="J47" s="239"/>
      <c r="K47" s="240"/>
      <c r="L47" s="102"/>
      <c r="M47" s="253"/>
      <c r="N47" s="244"/>
      <c r="O47" s="99"/>
      <c r="P47" s="99"/>
      <c r="Q47" s="101"/>
      <c r="R47" s="101"/>
      <c r="S47" s="101"/>
      <c r="T47" s="129"/>
      <c r="U47" s="129"/>
      <c r="V47" s="123"/>
      <c r="W47" s="123"/>
      <c r="X47" s="101"/>
      <c r="Y47" s="300"/>
      <c r="Z47" s="175"/>
      <c r="AA47" s="171">
        <f t="shared" si="15"/>
        <v>0</v>
      </c>
      <c r="AB47" s="77">
        <f t="shared" si="16"/>
        <v>0</v>
      </c>
      <c r="AC47" s="199">
        <f t="shared" si="17"/>
        <v>0</v>
      </c>
      <c r="AD47" s="240">
        <f t="shared" si="18"/>
        <v>0</v>
      </c>
      <c r="AE47" s="102">
        <f t="shared" si="19"/>
        <v>0</v>
      </c>
      <c r="AF47" s="74">
        <f t="shared" si="20"/>
        <v>0</v>
      </c>
      <c r="AG47" s="121">
        <f t="shared" si="21"/>
        <v>0</v>
      </c>
      <c r="AH47" s="102">
        <f t="shared" si="22"/>
        <v>0</v>
      </c>
      <c r="AI47" s="102">
        <f t="shared" si="23"/>
        <v>0</v>
      </c>
      <c r="AJ47" s="102">
        <f t="shared" si="24"/>
        <v>0</v>
      </c>
      <c r="AK47" s="116">
        <f t="shared" si="25"/>
        <v>0</v>
      </c>
      <c r="AL47" s="129">
        <f t="shared" si="26"/>
        <v>0</v>
      </c>
      <c r="AM47" s="102">
        <f t="shared" si="27"/>
        <v>0</v>
      </c>
      <c r="AN47" s="164">
        <f t="shared" si="28"/>
        <v>0</v>
      </c>
      <c r="AO47" s="78"/>
      <c r="AP47" s="78"/>
      <c r="AQ47" s="78"/>
    </row>
    <row r="48" spans="1:43" ht="12.75">
      <c r="A48" s="24">
        <f t="shared" si="14"/>
        <v>41</v>
      </c>
      <c r="B48" s="5" t="s">
        <v>119</v>
      </c>
      <c r="C48" s="25" t="s">
        <v>120</v>
      </c>
      <c r="D48" s="25" t="s">
        <v>97</v>
      </c>
      <c r="E48" s="58">
        <f>ROUND(IF(COUNT(AA48:AP48)&lt;=3,SUM(AA48:AP48),SUM(LARGE(AA48:AP48,1),LARGE(AA48:AP48,2),LARGE(AA48:AP48,3))),0)</f>
        <v>0</v>
      </c>
      <c r="F48" s="171">
        <v>0</v>
      </c>
      <c r="G48" s="77"/>
      <c r="H48" s="199"/>
      <c r="I48" s="199"/>
      <c r="J48" s="239"/>
      <c r="K48" s="240"/>
      <c r="L48" s="102"/>
      <c r="M48" s="253"/>
      <c r="N48" s="244"/>
      <c r="O48" s="99"/>
      <c r="P48" s="99"/>
      <c r="Q48" s="101"/>
      <c r="R48" s="101"/>
      <c r="S48" s="101"/>
      <c r="T48" s="129"/>
      <c r="U48" s="129"/>
      <c r="V48" s="123"/>
      <c r="W48" s="123"/>
      <c r="X48" s="101"/>
      <c r="Y48" s="300"/>
      <c r="Z48" s="175"/>
      <c r="AA48" s="171">
        <f t="shared" si="15"/>
        <v>0</v>
      </c>
      <c r="AB48" s="77">
        <f t="shared" si="16"/>
        <v>0</v>
      </c>
      <c r="AC48" s="199">
        <f t="shared" si="17"/>
        <v>0</v>
      </c>
      <c r="AD48" s="240">
        <f t="shared" si="18"/>
        <v>0</v>
      </c>
      <c r="AE48" s="102">
        <f t="shared" si="19"/>
        <v>0</v>
      </c>
      <c r="AF48" s="74">
        <f t="shared" si="20"/>
        <v>0</v>
      </c>
      <c r="AG48" s="121">
        <f t="shared" si="21"/>
        <v>0</v>
      </c>
      <c r="AH48" s="102">
        <f t="shared" si="22"/>
        <v>0</v>
      </c>
      <c r="AI48" s="102">
        <f t="shared" si="23"/>
        <v>0</v>
      </c>
      <c r="AJ48" s="102">
        <f t="shared" si="24"/>
        <v>0</v>
      </c>
      <c r="AK48" s="116">
        <f t="shared" si="25"/>
        <v>0</v>
      </c>
      <c r="AL48" s="129">
        <f t="shared" si="26"/>
        <v>0</v>
      </c>
      <c r="AM48" s="102">
        <f t="shared" si="27"/>
        <v>0</v>
      </c>
      <c r="AN48" s="164">
        <f t="shared" si="28"/>
        <v>0</v>
      </c>
      <c r="AO48" s="78"/>
      <c r="AP48" s="78"/>
      <c r="AQ48" s="78"/>
    </row>
    <row r="49" spans="1:43" ht="12.75">
      <c r="A49" s="24">
        <f t="shared" si="14"/>
        <v>42</v>
      </c>
      <c r="B49" s="5" t="s">
        <v>124</v>
      </c>
      <c r="C49" s="25" t="s">
        <v>125</v>
      </c>
      <c r="D49" s="25" t="s">
        <v>97</v>
      </c>
      <c r="E49" s="58">
        <f>ROUND(IF(COUNT(AA49:AP49)&lt;=3,SUM(AA49:AP49),SUM(LARGE(AA49:AP49,1),LARGE(AA49:AP49,2),LARGE(AA49:AP49,3))),0)</f>
        <v>0</v>
      </c>
      <c r="F49" s="171">
        <v>0</v>
      </c>
      <c r="G49" s="77"/>
      <c r="H49" s="199"/>
      <c r="I49" s="199"/>
      <c r="J49" s="239"/>
      <c r="K49" s="240"/>
      <c r="L49" s="102"/>
      <c r="M49" s="253"/>
      <c r="N49" s="244"/>
      <c r="O49" s="99"/>
      <c r="P49" s="99"/>
      <c r="Q49" s="101"/>
      <c r="R49" s="101"/>
      <c r="S49" s="101"/>
      <c r="T49" s="129"/>
      <c r="U49" s="129"/>
      <c r="V49" s="123"/>
      <c r="W49" s="123"/>
      <c r="X49" s="101"/>
      <c r="Y49" s="300"/>
      <c r="Z49" s="175"/>
      <c r="AA49" s="171">
        <f t="shared" si="15"/>
        <v>0</v>
      </c>
      <c r="AB49" s="77">
        <f t="shared" si="16"/>
        <v>0</v>
      </c>
      <c r="AC49" s="199">
        <f t="shared" si="17"/>
        <v>0</v>
      </c>
      <c r="AD49" s="240">
        <f t="shared" si="18"/>
        <v>0</v>
      </c>
      <c r="AE49" s="102">
        <f t="shared" si="19"/>
        <v>0</v>
      </c>
      <c r="AF49" s="74">
        <f t="shared" si="20"/>
        <v>0</v>
      </c>
      <c r="AG49" s="121">
        <f t="shared" si="21"/>
        <v>0</v>
      </c>
      <c r="AH49" s="102">
        <f t="shared" si="22"/>
        <v>0</v>
      </c>
      <c r="AI49" s="102">
        <f t="shared" si="23"/>
        <v>0</v>
      </c>
      <c r="AJ49" s="102">
        <f t="shared" si="24"/>
        <v>0</v>
      </c>
      <c r="AK49" s="116">
        <f t="shared" si="25"/>
        <v>0</v>
      </c>
      <c r="AL49" s="129">
        <f t="shared" si="26"/>
        <v>0</v>
      </c>
      <c r="AM49" s="102">
        <f t="shared" si="27"/>
        <v>0</v>
      </c>
      <c r="AN49" s="164">
        <f t="shared" si="28"/>
        <v>0</v>
      </c>
      <c r="AO49" s="78"/>
      <c r="AP49" s="78"/>
      <c r="AQ49" s="78"/>
    </row>
    <row r="50" spans="1:43" ht="12.75">
      <c r="A50" s="24">
        <f t="shared" si="14"/>
        <v>43</v>
      </c>
      <c r="B50" s="5" t="s">
        <v>121</v>
      </c>
      <c r="C50" s="25">
        <v>3156</v>
      </c>
      <c r="D50" s="25" t="s">
        <v>13</v>
      </c>
      <c r="E50" s="58">
        <f>ROUND(IF(COUNT(AA50:AP50)&lt;=3,SUM(AA50:AP50),SUM(LARGE(AA50:AP50,1),LARGE(AA50:AP50,2),LARGE(AA50:AP50,3))),0)</f>
        <v>0</v>
      </c>
      <c r="F50" s="171">
        <v>0</v>
      </c>
      <c r="G50" s="77"/>
      <c r="H50" s="199"/>
      <c r="I50" s="199"/>
      <c r="J50" s="239"/>
      <c r="K50" s="240"/>
      <c r="L50" s="102"/>
      <c r="M50" s="253"/>
      <c r="N50" s="244"/>
      <c r="O50" s="99"/>
      <c r="P50" s="99"/>
      <c r="Q50" s="101"/>
      <c r="R50" s="101"/>
      <c r="S50" s="101"/>
      <c r="T50" s="129"/>
      <c r="U50" s="129"/>
      <c r="V50" s="123"/>
      <c r="W50" s="123"/>
      <c r="X50" s="101"/>
      <c r="Y50" s="300"/>
      <c r="Z50" s="175"/>
      <c r="AA50" s="171">
        <f t="shared" si="15"/>
        <v>0</v>
      </c>
      <c r="AB50" s="77">
        <f t="shared" si="16"/>
        <v>0</v>
      </c>
      <c r="AC50" s="199">
        <f t="shared" si="17"/>
        <v>0</v>
      </c>
      <c r="AD50" s="240">
        <f t="shared" si="18"/>
        <v>0</v>
      </c>
      <c r="AE50" s="102">
        <f t="shared" si="19"/>
        <v>0</v>
      </c>
      <c r="AF50" s="74">
        <f t="shared" si="20"/>
        <v>0</v>
      </c>
      <c r="AG50" s="121">
        <f t="shared" si="21"/>
        <v>0</v>
      </c>
      <c r="AH50" s="102">
        <f t="shared" si="22"/>
        <v>0</v>
      </c>
      <c r="AI50" s="102">
        <f t="shared" si="23"/>
        <v>0</v>
      </c>
      <c r="AJ50" s="102">
        <f t="shared" si="24"/>
        <v>0</v>
      </c>
      <c r="AK50" s="116">
        <f t="shared" si="25"/>
        <v>0</v>
      </c>
      <c r="AL50" s="129">
        <f t="shared" si="26"/>
        <v>0</v>
      </c>
      <c r="AM50" s="102">
        <f t="shared" si="27"/>
        <v>0</v>
      </c>
      <c r="AN50" s="164">
        <f t="shared" si="28"/>
        <v>0</v>
      </c>
      <c r="AO50" s="78"/>
      <c r="AP50" s="78"/>
      <c r="AQ50" s="78"/>
    </row>
    <row r="51" spans="1:43" ht="13.5" thickBot="1">
      <c r="A51" s="24">
        <f t="shared" si="14"/>
        <v>44</v>
      </c>
      <c r="B51" s="176" t="s">
        <v>138</v>
      </c>
      <c r="C51" s="160" t="s">
        <v>251</v>
      </c>
      <c r="D51" s="160" t="s">
        <v>13</v>
      </c>
      <c r="E51" s="80">
        <f>ROUND(IF(COUNT(AA51:AP51)&lt;=3,SUM(AA51:AP51),SUM(LARGE(AA51:AP51,1),LARGE(AA51:AP51,2),LARGE(AA51:AP51,3))),0)</f>
        <v>0</v>
      </c>
      <c r="F51" s="174">
        <v>0</v>
      </c>
      <c r="G51" s="315"/>
      <c r="H51" s="281"/>
      <c r="I51" s="281"/>
      <c r="J51" s="282"/>
      <c r="K51" s="283"/>
      <c r="L51" s="289"/>
      <c r="M51" s="284"/>
      <c r="N51" s="285"/>
      <c r="O51" s="113"/>
      <c r="P51" s="113"/>
      <c r="Q51" s="286"/>
      <c r="R51" s="286"/>
      <c r="S51" s="286"/>
      <c r="T51" s="130"/>
      <c r="U51" s="130"/>
      <c r="V51" s="117"/>
      <c r="W51" s="117"/>
      <c r="X51" s="286"/>
      <c r="Y51" s="302"/>
      <c r="Z51" s="175"/>
      <c r="AA51" s="171">
        <f t="shared" si="15"/>
        <v>0</v>
      </c>
      <c r="AB51" s="77">
        <f t="shared" si="16"/>
        <v>0</v>
      </c>
      <c r="AC51" s="199">
        <f t="shared" si="17"/>
        <v>0</v>
      </c>
      <c r="AD51" s="240">
        <f t="shared" si="18"/>
        <v>0</v>
      </c>
      <c r="AE51" s="102">
        <f t="shared" si="19"/>
        <v>0</v>
      </c>
      <c r="AF51" s="74">
        <f t="shared" si="20"/>
        <v>0</v>
      </c>
      <c r="AG51" s="121">
        <f t="shared" si="21"/>
        <v>0</v>
      </c>
      <c r="AH51" s="102">
        <f t="shared" si="22"/>
        <v>0</v>
      </c>
      <c r="AI51" s="102">
        <f t="shared" si="23"/>
        <v>0</v>
      </c>
      <c r="AJ51" s="102">
        <f t="shared" si="24"/>
        <v>0</v>
      </c>
      <c r="AK51" s="116">
        <f t="shared" si="25"/>
        <v>0</v>
      </c>
      <c r="AL51" s="129">
        <f t="shared" si="26"/>
        <v>0</v>
      </c>
      <c r="AM51" s="102">
        <f t="shared" si="27"/>
        <v>0</v>
      </c>
      <c r="AN51" s="164">
        <f t="shared" si="28"/>
        <v>0</v>
      </c>
      <c r="AO51" s="78"/>
      <c r="AP51" s="78"/>
      <c r="AQ51" s="78"/>
    </row>
    <row r="54" spans="1:5" ht="12.75">
      <c r="A54" s="3" t="s">
        <v>80</v>
      </c>
      <c r="B54" s="4" t="s">
        <v>67</v>
      </c>
      <c r="C54" s="161"/>
      <c r="D54" s="161"/>
      <c r="E54" s="4"/>
    </row>
    <row r="55" spans="2:5" ht="12.75">
      <c r="B55" s="4" t="s">
        <v>66</v>
      </c>
      <c r="C55" s="161"/>
      <c r="D55" s="161"/>
      <c r="E55" s="4"/>
    </row>
    <row r="56" spans="2:14" ht="12.75">
      <c r="B56" s="4" t="s">
        <v>112</v>
      </c>
      <c r="C56" s="161"/>
      <c r="D56" s="161"/>
      <c r="E56" s="4"/>
      <c r="G56" s="7"/>
      <c r="H56" s="73"/>
      <c r="I56" s="73"/>
      <c r="J56" s="7"/>
      <c r="K56" s="7"/>
      <c r="L56" s="7"/>
      <c r="M56" s="7"/>
      <c r="N56" s="7"/>
    </row>
    <row r="57" ht="12.75">
      <c r="B57" s="4" t="s">
        <v>90</v>
      </c>
    </row>
    <row r="58" ht="12.75">
      <c r="B58" s="4" t="s">
        <v>79</v>
      </c>
    </row>
    <row r="59" spans="1:15" ht="12.75">
      <c r="A59" s="82"/>
      <c r="B59" s="83"/>
      <c r="C59" s="84"/>
      <c r="D59" s="84"/>
      <c r="E59" s="88"/>
      <c r="F59" s="173"/>
      <c r="G59" s="179"/>
      <c r="H59" s="85"/>
      <c r="I59" s="85"/>
      <c r="J59" s="179"/>
      <c r="K59" s="89"/>
      <c r="L59" s="87"/>
      <c r="M59" s="87"/>
      <c r="N59" s="86"/>
      <c r="O59" s="173"/>
    </row>
    <row r="60" spans="1:16" ht="12.75">
      <c r="A60" s="82"/>
      <c r="B60" s="83"/>
      <c r="C60" s="84"/>
      <c r="D60" s="84"/>
      <c r="E60" s="88"/>
      <c r="F60" s="173"/>
      <c r="G60" s="179"/>
      <c r="H60" s="85"/>
      <c r="I60" s="85"/>
      <c r="J60" s="179"/>
      <c r="K60" s="89"/>
      <c r="L60" s="87"/>
      <c r="M60" s="87"/>
      <c r="N60" s="86"/>
      <c r="O60" s="173"/>
      <c r="P60" s="73" t="s">
        <v>19</v>
      </c>
    </row>
    <row r="61" spans="1:21" ht="12.75">
      <c r="A61" s="82"/>
      <c r="B61" s="83"/>
      <c r="C61" s="84"/>
      <c r="D61" s="84"/>
      <c r="E61" s="88"/>
      <c r="F61" s="173"/>
      <c r="G61" s="173"/>
      <c r="H61" s="87"/>
      <c r="I61" s="87"/>
      <c r="J61" s="173"/>
      <c r="K61" s="89"/>
      <c r="L61" s="87"/>
      <c r="M61" s="87"/>
      <c r="N61" s="89"/>
      <c r="O61" s="173"/>
      <c r="P61" s="92" t="s">
        <v>267</v>
      </c>
      <c r="Q61"/>
      <c r="R61" s="87"/>
      <c r="S61" s="85"/>
      <c r="T61" s="85"/>
      <c r="U61" s="8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65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6" customWidth="1"/>
    <col min="7" max="7" width="5.00390625" style="6" customWidth="1"/>
    <col min="8" max="9" width="5.00390625" style="72" customWidth="1"/>
    <col min="10" max="11" width="5.00390625" style="6" customWidth="1"/>
    <col min="12" max="13" width="5.00390625" style="51" customWidth="1"/>
    <col min="14" max="15" width="5.00390625" style="6" customWidth="1"/>
    <col min="16" max="17" width="5.00390625" style="72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8" hidden="1" customWidth="1"/>
    <col min="27" max="31" width="4.7109375" style="0" hidden="1" customWidth="1"/>
    <col min="32" max="32" width="4.7109375" style="72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5"/>
      <c r="G2" s="12"/>
      <c r="H2" s="79"/>
      <c r="I2" s="79"/>
      <c r="J2" s="13"/>
      <c r="K2" s="13"/>
      <c r="L2" s="13"/>
      <c r="M2" s="13"/>
      <c r="N2" s="13"/>
    </row>
    <row r="3" spans="1:29" ht="12.75">
      <c r="A3" s="51" t="s">
        <v>210</v>
      </c>
      <c r="B3" s="6"/>
      <c r="C3" s="256"/>
      <c r="D3" s="256"/>
      <c r="E3" s="6"/>
      <c r="H3" s="6"/>
      <c r="I3" s="6"/>
      <c r="K3" s="76"/>
      <c r="L3" s="93"/>
      <c r="M3" s="93"/>
      <c r="P3" s="6"/>
      <c r="Q3" s="6"/>
      <c r="T3" s="6"/>
      <c r="U3" s="6"/>
      <c r="AC3" s="59" t="s">
        <v>82</v>
      </c>
    </row>
    <row r="4" spans="1:24" ht="13.5" thickBot="1">
      <c r="A4" s="1"/>
      <c r="E4" s="2"/>
      <c r="K4" s="75"/>
      <c r="L4" s="94"/>
      <c r="M4" s="93"/>
      <c r="Q4" s="90"/>
      <c r="W4" s="52"/>
      <c r="X4" s="183"/>
    </row>
    <row r="5" spans="1:40" ht="12.75">
      <c r="A5" s="14"/>
      <c r="B5" s="15" t="s">
        <v>20</v>
      </c>
      <c r="C5" s="158"/>
      <c r="D5" s="33" t="s">
        <v>51</v>
      </c>
      <c r="E5" s="34"/>
      <c r="F5" s="167" t="s">
        <v>106</v>
      </c>
      <c r="G5" s="313" t="s">
        <v>78</v>
      </c>
      <c r="H5" s="223" t="s">
        <v>200</v>
      </c>
      <c r="I5" s="224" t="s">
        <v>201</v>
      </c>
      <c r="J5" s="232" t="s">
        <v>108</v>
      </c>
      <c r="K5" s="233" t="s">
        <v>107</v>
      </c>
      <c r="L5" s="287" t="s">
        <v>69</v>
      </c>
      <c r="M5" s="245" t="s">
        <v>109</v>
      </c>
      <c r="N5" s="246" t="s">
        <v>110</v>
      </c>
      <c r="O5" s="259" t="s">
        <v>2</v>
      </c>
      <c r="P5" s="260" t="s">
        <v>64</v>
      </c>
      <c r="Q5" s="257" t="s">
        <v>4</v>
      </c>
      <c r="R5" s="257" t="s">
        <v>6</v>
      </c>
      <c r="S5" s="290" t="s">
        <v>97</v>
      </c>
      <c r="T5" s="125" t="s">
        <v>3</v>
      </c>
      <c r="U5" s="265" t="s">
        <v>65</v>
      </c>
      <c r="V5" s="147" t="s">
        <v>5</v>
      </c>
      <c r="W5" s="148" t="s">
        <v>63</v>
      </c>
      <c r="X5" s="296" t="s">
        <v>68</v>
      </c>
      <c r="Y5" s="297" t="s">
        <v>11</v>
      </c>
      <c r="AA5" s="266" t="s">
        <v>106</v>
      </c>
      <c r="AB5" s="267" t="s">
        <v>13</v>
      </c>
      <c r="AC5" s="273" t="s">
        <v>81</v>
      </c>
      <c r="AD5" s="276" t="s">
        <v>1</v>
      </c>
      <c r="AE5" s="104" t="s">
        <v>69</v>
      </c>
      <c r="AF5" s="141" t="s">
        <v>12</v>
      </c>
      <c r="AG5" s="133" t="s">
        <v>14</v>
      </c>
      <c r="AH5" s="104" t="s">
        <v>4</v>
      </c>
      <c r="AI5" s="104" t="s">
        <v>6</v>
      </c>
      <c r="AJ5" s="104" t="s">
        <v>97</v>
      </c>
      <c r="AK5" s="143" t="s">
        <v>15</v>
      </c>
      <c r="AL5" s="137" t="s">
        <v>46</v>
      </c>
      <c r="AM5" s="104" t="s">
        <v>68</v>
      </c>
      <c r="AN5" s="109" t="s">
        <v>11</v>
      </c>
    </row>
    <row r="6" spans="1:40" ht="13.5" thickBot="1">
      <c r="A6" s="36"/>
      <c r="B6" s="35" t="s">
        <v>21</v>
      </c>
      <c r="C6" s="159"/>
      <c r="D6" s="48" t="s">
        <v>268</v>
      </c>
      <c r="E6" s="49"/>
      <c r="F6" s="168" t="s">
        <v>98</v>
      </c>
      <c r="G6" s="314" t="s">
        <v>75</v>
      </c>
      <c r="H6" s="225" t="s">
        <v>168</v>
      </c>
      <c r="I6" s="226" t="s">
        <v>177</v>
      </c>
      <c r="J6" s="234" t="s">
        <v>93</v>
      </c>
      <c r="K6" s="243" t="s">
        <v>192</v>
      </c>
      <c r="L6" s="288" t="s">
        <v>72</v>
      </c>
      <c r="M6" s="247" t="s">
        <v>86</v>
      </c>
      <c r="N6" s="248" t="s">
        <v>198</v>
      </c>
      <c r="O6" s="261" t="s">
        <v>7</v>
      </c>
      <c r="P6" s="262" t="s">
        <v>56</v>
      </c>
      <c r="Q6" s="258" t="s">
        <v>43</v>
      </c>
      <c r="R6" s="258" t="s">
        <v>186</v>
      </c>
      <c r="S6" s="291" t="s">
        <v>96</v>
      </c>
      <c r="T6" s="126" t="s">
        <v>183</v>
      </c>
      <c r="U6" s="126" t="s">
        <v>62</v>
      </c>
      <c r="V6" s="124" t="s">
        <v>54</v>
      </c>
      <c r="W6" s="149" t="s">
        <v>74</v>
      </c>
      <c r="X6" s="231" t="s">
        <v>58</v>
      </c>
      <c r="Y6" s="298" t="s">
        <v>60</v>
      </c>
      <c r="AA6" s="268" t="s">
        <v>98</v>
      </c>
      <c r="AB6" s="269" t="s">
        <v>75</v>
      </c>
      <c r="AC6" s="274" t="s">
        <v>111</v>
      </c>
      <c r="AD6" s="277" t="s">
        <v>111</v>
      </c>
      <c r="AE6" s="105" t="s">
        <v>72</v>
      </c>
      <c r="AF6" s="142" t="s">
        <v>111</v>
      </c>
      <c r="AG6" s="134" t="s">
        <v>111</v>
      </c>
      <c r="AH6" s="105" t="s">
        <v>43</v>
      </c>
      <c r="AI6" s="105" t="s">
        <v>186</v>
      </c>
      <c r="AJ6" s="105" t="s">
        <v>96</v>
      </c>
      <c r="AK6" s="114" t="s">
        <v>111</v>
      </c>
      <c r="AL6" s="138" t="s">
        <v>111</v>
      </c>
      <c r="AM6" s="105" t="s">
        <v>58</v>
      </c>
      <c r="AN6" s="110" t="s">
        <v>60</v>
      </c>
    </row>
    <row r="7" spans="1:43" ht="13.5" thickBot="1">
      <c r="A7" s="38" t="s">
        <v>18</v>
      </c>
      <c r="B7" s="47" t="s">
        <v>8</v>
      </c>
      <c r="C7" s="47" t="s">
        <v>9</v>
      </c>
      <c r="D7" s="47" t="s">
        <v>10</v>
      </c>
      <c r="E7" s="37" t="s">
        <v>17</v>
      </c>
      <c r="F7" s="169">
        <v>1</v>
      </c>
      <c r="G7" s="177">
        <v>2</v>
      </c>
      <c r="H7" s="227">
        <v>3</v>
      </c>
      <c r="I7" s="227">
        <v>7</v>
      </c>
      <c r="J7" s="235">
        <v>4</v>
      </c>
      <c r="K7" s="236">
        <v>15</v>
      </c>
      <c r="L7" s="131">
        <v>5</v>
      </c>
      <c r="M7" s="249">
        <v>6</v>
      </c>
      <c r="N7" s="250">
        <v>18</v>
      </c>
      <c r="O7" s="263">
        <v>8</v>
      </c>
      <c r="P7" s="119">
        <v>19</v>
      </c>
      <c r="Q7" s="292">
        <v>9</v>
      </c>
      <c r="R7" s="106">
        <v>10</v>
      </c>
      <c r="S7" s="293">
        <v>11</v>
      </c>
      <c r="T7" s="127">
        <v>12</v>
      </c>
      <c r="U7" s="127">
        <v>20</v>
      </c>
      <c r="V7" s="145">
        <v>13</v>
      </c>
      <c r="W7" s="115">
        <v>14</v>
      </c>
      <c r="X7" s="106">
        <v>16</v>
      </c>
      <c r="Y7" s="111">
        <v>17</v>
      </c>
      <c r="Z7" s="91" t="s">
        <v>83</v>
      </c>
      <c r="AA7" s="270">
        <v>1</v>
      </c>
      <c r="AB7" s="177">
        <v>2</v>
      </c>
      <c r="AC7" s="275" t="s">
        <v>202</v>
      </c>
      <c r="AD7" s="278" t="s">
        <v>203</v>
      </c>
      <c r="AE7" s="106">
        <v>5</v>
      </c>
      <c r="AF7" s="279" t="s">
        <v>204</v>
      </c>
      <c r="AG7" s="280" t="s">
        <v>205</v>
      </c>
      <c r="AH7" s="135">
        <v>9</v>
      </c>
      <c r="AI7" s="135">
        <v>10</v>
      </c>
      <c r="AJ7" s="132" t="s">
        <v>206</v>
      </c>
      <c r="AK7" s="144" t="s">
        <v>207</v>
      </c>
      <c r="AL7" s="139" t="s">
        <v>208</v>
      </c>
      <c r="AM7" s="135">
        <v>16</v>
      </c>
      <c r="AN7" s="111">
        <v>17</v>
      </c>
      <c r="AQ7" s="60"/>
    </row>
    <row r="8" spans="1:43" ht="12.75">
      <c r="A8" s="184">
        <v>1</v>
      </c>
      <c r="B8" s="186" t="s">
        <v>214</v>
      </c>
      <c r="C8" s="188" t="s">
        <v>145</v>
      </c>
      <c r="D8" s="188" t="s">
        <v>13</v>
      </c>
      <c r="E8" s="335">
        <f>ROUND(IF(COUNT(AA8:AP8)&lt;=3,SUM(AA8:AP8),SUM(LARGE(AA8:AP8,1),LARGE(AA8:AP8,2),LARGE(AA8:AP8,3))),0)</f>
        <v>205</v>
      </c>
      <c r="F8" s="170">
        <v>106</v>
      </c>
      <c r="G8" s="50">
        <v>99</v>
      </c>
      <c r="H8" s="228"/>
      <c r="I8" s="228"/>
      <c r="J8" s="237"/>
      <c r="K8" s="238"/>
      <c r="L8" s="107"/>
      <c r="M8" s="251"/>
      <c r="N8" s="252"/>
      <c r="O8" s="336"/>
      <c r="P8" s="120"/>
      <c r="Q8" s="294"/>
      <c r="R8" s="100"/>
      <c r="S8" s="337"/>
      <c r="T8" s="140"/>
      <c r="U8" s="140"/>
      <c r="V8" s="122"/>
      <c r="W8" s="122"/>
      <c r="X8" s="100"/>
      <c r="Y8" s="299"/>
      <c r="AA8" s="271">
        <f>F8</f>
        <v>106</v>
      </c>
      <c r="AB8" s="77">
        <f>G8</f>
        <v>99</v>
      </c>
      <c r="AC8" s="199">
        <f aca="true" t="shared" si="0" ref="AC8:AC42">MAX(H8,I8)</f>
        <v>0</v>
      </c>
      <c r="AD8" s="240">
        <f>MAX(J8,K8)</f>
        <v>0</v>
      </c>
      <c r="AE8" s="102">
        <f>L8</f>
        <v>0</v>
      </c>
      <c r="AF8" s="74">
        <f>MAX(M8,N8)</f>
        <v>0</v>
      </c>
      <c r="AG8" s="121">
        <f>MAX(O8,P8)</f>
        <v>0</v>
      </c>
      <c r="AH8" s="102">
        <f>Q8</f>
        <v>0</v>
      </c>
      <c r="AI8" s="102">
        <f>R8</f>
        <v>0</v>
      </c>
      <c r="AJ8" s="102">
        <f>S8</f>
        <v>0</v>
      </c>
      <c r="AK8" s="116">
        <f aca="true" t="shared" si="1" ref="AK8:AK42">MAX(V8,W8)</f>
        <v>0</v>
      </c>
      <c r="AL8" s="129">
        <f>MAX(T8,U8)</f>
        <v>0</v>
      </c>
      <c r="AM8" s="102">
        <f aca="true" t="shared" si="2" ref="AM8:AN42">X8</f>
        <v>0</v>
      </c>
      <c r="AN8" s="136">
        <f t="shared" si="2"/>
        <v>0</v>
      </c>
      <c r="AO8" s="78"/>
      <c r="AQ8" s="78"/>
    </row>
    <row r="9" spans="1:43" ht="12.75">
      <c r="A9" s="56">
        <f>1+A8</f>
        <v>2</v>
      </c>
      <c r="B9" s="54" t="s">
        <v>291</v>
      </c>
      <c r="C9" s="55" t="s">
        <v>234</v>
      </c>
      <c r="D9" s="55" t="s">
        <v>13</v>
      </c>
      <c r="E9" s="58">
        <f>ROUND(IF(COUNT(AA9:AP9)&lt;=3,SUM(AA9:AP9),SUM(LARGE(AA9:AP9,1),LARGE(AA9:AP9,2),LARGE(AA9:AP9,3))),0)</f>
        <v>190</v>
      </c>
      <c r="F9" s="171">
        <v>88</v>
      </c>
      <c r="G9" s="77">
        <v>102</v>
      </c>
      <c r="H9" s="199"/>
      <c r="I9" s="199"/>
      <c r="J9" s="239"/>
      <c r="K9" s="240"/>
      <c r="L9" s="102"/>
      <c r="M9" s="253"/>
      <c r="N9" s="244"/>
      <c r="O9" s="99"/>
      <c r="P9" s="99"/>
      <c r="Q9" s="101"/>
      <c r="R9" s="101"/>
      <c r="S9" s="101"/>
      <c r="T9" s="129"/>
      <c r="U9" s="129"/>
      <c r="V9" s="123"/>
      <c r="W9" s="123"/>
      <c r="X9" s="101"/>
      <c r="Y9" s="300"/>
      <c r="AA9" s="271">
        <f aca="true" t="shared" si="3" ref="AA9:AA42">F9</f>
        <v>88</v>
      </c>
      <c r="AB9" s="77">
        <f aca="true" t="shared" si="4" ref="AB9:AB42">G9</f>
        <v>102</v>
      </c>
      <c r="AC9" s="199">
        <f t="shared" si="0"/>
        <v>0</v>
      </c>
      <c r="AD9" s="240">
        <f aca="true" t="shared" si="5" ref="AD9:AD42">MAX(J9,K9)</f>
        <v>0</v>
      </c>
      <c r="AE9" s="102">
        <f aca="true" t="shared" si="6" ref="AE9:AE42">L9</f>
        <v>0</v>
      </c>
      <c r="AF9" s="74">
        <f aca="true" t="shared" si="7" ref="AF9:AF42">MAX(M9,N9)</f>
        <v>0</v>
      </c>
      <c r="AG9" s="121">
        <f aca="true" t="shared" si="8" ref="AG9:AG42">MAX(O9,P9)</f>
        <v>0</v>
      </c>
      <c r="AH9" s="102">
        <f aca="true" t="shared" si="9" ref="AH9:AJ42">Q9</f>
        <v>0</v>
      </c>
      <c r="AI9" s="102">
        <f t="shared" si="9"/>
        <v>0</v>
      </c>
      <c r="AJ9" s="102">
        <f t="shared" si="9"/>
        <v>0</v>
      </c>
      <c r="AK9" s="116">
        <f t="shared" si="1"/>
        <v>0</v>
      </c>
      <c r="AL9" s="129">
        <f aca="true" t="shared" si="10" ref="AL9:AL42">MAX(T9,U9)</f>
        <v>0</v>
      </c>
      <c r="AM9" s="102">
        <f t="shared" si="2"/>
        <v>0</v>
      </c>
      <c r="AN9" s="136">
        <f t="shared" si="2"/>
        <v>0</v>
      </c>
      <c r="AO9" s="78"/>
      <c r="AQ9" s="78"/>
    </row>
    <row r="10" spans="1:43" ht="13.5" thickBot="1">
      <c r="A10" s="356">
        <f aca="true" t="shared" si="11" ref="A10:A55">1+A9</f>
        <v>3</v>
      </c>
      <c r="B10" s="354" t="s">
        <v>122</v>
      </c>
      <c r="C10" s="355" t="s">
        <v>123</v>
      </c>
      <c r="D10" s="355" t="s">
        <v>13</v>
      </c>
      <c r="E10" s="80">
        <f>ROUND(IF(COUNT(AA10:AP10)&lt;=3,SUM(AA10:AP10),SUM(LARGE(AA10:AP10,1),LARGE(AA10:AP10,2),LARGE(AA10:AP10,3))),0)</f>
        <v>167</v>
      </c>
      <c r="F10" s="174">
        <v>56</v>
      </c>
      <c r="G10" s="315">
        <v>111</v>
      </c>
      <c r="H10" s="281"/>
      <c r="I10" s="281"/>
      <c r="J10" s="282"/>
      <c r="K10" s="283"/>
      <c r="L10" s="289"/>
      <c r="M10" s="284"/>
      <c r="N10" s="285"/>
      <c r="O10" s="113"/>
      <c r="P10" s="113"/>
      <c r="Q10" s="286"/>
      <c r="R10" s="286"/>
      <c r="S10" s="286"/>
      <c r="T10" s="130"/>
      <c r="U10" s="130"/>
      <c r="V10" s="117"/>
      <c r="W10" s="117"/>
      <c r="X10" s="286"/>
      <c r="Y10" s="302"/>
      <c r="AA10" s="272">
        <f t="shared" si="3"/>
        <v>56</v>
      </c>
      <c r="AB10" s="178">
        <f t="shared" si="4"/>
        <v>111</v>
      </c>
      <c r="AC10" s="229">
        <f t="shared" si="0"/>
        <v>0</v>
      </c>
      <c r="AD10" s="240">
        <f t="shared" si="5"/>
        <v>0</v>
      </c>
      <c r="AE10" s="102">
        <f t="shared" si="6"/>
        <v>0</v>
      </c>
      <c r="AF10" s="74">
        <f t="shared" si="7"/>
        <v>0</v>
      </c>
      <c r="AG10" s="121">
        <f t="shared" si="8"/>
        <v>0</v>
      </c>
      <c r="AH10" s="102">
        <f t="shared" si="9"/>
        <v>0</v>
      </c>
      <c r="AI10" s="102">
        <f t="shared" si="9"/>
        <v>0</v>
      </c>
      <c r="AJ10" s="102">
        <f t="shared" si="9"/>
        <v>0</v>
      </c>
      <c r="AK10" s="118">
        <f t="shared" si="1"/>
        <v>0</v>
      </c>
      <c r="AL10" s="129">
        <f t="shared" si="10"/>
        <v>0</v>
      </c>
      <c r="AM10" s="108">
        <f t="shared" si="2"/>
        <v>0</v>
      </c>
      <c r="AN10" s="163">
        <f t="shared" si="2"/>
        <v>0</v>
      </c>
      <c r="AO10" s="78"/>
      <c r="AQ10" s="78"/>
    </row>
    <row r="11" spans="1:41" ht="12.75">
      <c r="A11" s="112">
        <f t="shared" si="11"/>
        <v>4</v>
      </c>
      <c r="B11" s="333" t="s">
        <v>141</v>
      </c>
      <c r="C11" s="334" t="s">
        <v>142</v>
      </c>
      <c r="D11" s="334" t="s">
        <v>13</v>
      </c>
      <c r="E11" s="81">
        <f>ROUND(IF(COUNT(AA11:AP11)&lt;=3,SUM(AA11:AP11),SUM(LARGE(AA11:AP11,1),LARGE(AA11:AP11,2),LARGE(AA11:AP11,3))),0)</f>
        <v>153</v>
      </c>
      <c r="F11" s="170">
        <v>92</v>
      </c>
      <c r="G11" s="50">
        <v>61</v>
      </c>
      <c r="H11" s="228"/>
      <c r="I11" s="228"/>
      <c r="J11" s="237"/>
      <c r="K11" s="238"/>
      <c r="L11" s="107"/>
      <c r="M11" s="251"/>
      <c r="N11" s="252"/>
      <c r="O11" s="120"/>
      <c r="P11" s="120"/>
      <c r="Q11" s="100"/>
      <c r="R11" s="100"/>
      <c r="S11" s="100"/>
      <c r="T11" s="140"/>
      <c r="U11" s="140"/>
      <c r="V11" s="122"/>
      <c r="W11" s="122"/>
      <c r="X11" s="100"/>
      <c r="Y11" s="299"/>
      <c r="Z11" s="175"/>
      <c r="AA11" s="171">
        <f t="shared" si="3"/>
        <v>92</v>
      </c>
      <c r="AB11" s="77">
        <f t="shared" si="4"/>
        <v>61</v>
      </c>
      <c r="AC11" s="199">
        <f t="shared" si="0"/>
        <v>0</v>
      </c>
      <c r="AD11" s="240">
        <f t="shared" si="5"/>
        <v>0</v>
      </c>
      <c r="AE11" s="102">
        <f t="shared" si="6"/>
        <v>0</v>
      </c>
      <c r="AF11" s="74">
        <f t="shared" si="7"/>
        <v>0</v>
      </c>
      <c r="AG11" s="121">
        <f t="shared" si="8"/>
        <v>0</v>
      </c>
      <c r="AH11" s="102">
        <f t="shared" si="9"/>
        <v>0</v>
      </c>
      <c r="AI11" s="102">
        <f t="shared" si="9"/>
        <v>0</v>
      </c>
      <c r="AJ11" s="102">
        <f t="shared" si="9"/>
        <v>0</v>
      </c>
      <c r="AK11" s="116">
        <f t="shared" si="1"/>
        <v>0</v>
      </c>
      <c r="AL11" s="129">
        <f t="shared" si="10"/>
        <v>0</v>
      </c>
      <c r="AM11" s="102">
        <f t="shared" si="2"/>
        <v>0</v>
      </c>
      <c r="AN11" s="164">
        <f t="shared" si="2"/>
        <v>0</v>
      </c>
      <c r="AO11" s="78"/>
    </row>
    <row r="12" spans="1:41" ht="12.75">
      <c r="A12" s="24">
        <f t="shared" si="11"/>
        <v>5</v>
      </c>
      <c r="B12" s="5" t="s">
        <v>127</v>
      </c>
      <c r="C12" s="25">
        <v>1295</v>
      </c>
      <c r="D12" s="25" t="s">
        <v>1</v>
      </c>
      <c r="E12" s="58">
        <f>ROUND(IF(COUNT(AA12:AP12)&lt;=3,SUM(AA12:AP12),SUM(LARGE(AA12:AP12,1),LARGE(AA12:AP12,2),LARGE(AA12:AP12,3))),0)</f>
        <v>136</v>
      </c>
      <c r="F12" s="171">
        <v>58</v>
      </c>
      <c r="G12" s="77">
        <v>78</v>
      </c>
      <c r="H12" s="199"/>
      <c r="I12" s="199"/>
      <c r="J12" s="239"/>
      <c r="K12" s="240"/>
      <c r="L12" s="102"/>
      <c r="M12" s="253"/>
      <c r="N12" s="244"/>
      <c r="O12" s="99"/>
      <c r="P12" s="99"/>
      <c r="Q12" s="101"/>
      <c r="R12" s="101"/>
      <c r="S12" s="101"/>
      <c r="T12" s="129"/>
      <c r="U12" s="129"/>
      <c r="V12" s="123"/>
      <c r="W12" s="123"/>
      <c r="X12" s="101"/>
      <c r="Y12" s="300"/>
      <c r="Z12" s="175"/>
      <c r="AA12" s="171">
        <f t="shared" si="3"/>
        <v>58</v>
      </c>
      <c r="AB12" s="77">
        <f t="shared" si="4"/>
        <v>78</v>
      </c>
      <c r="AC12" s="199">
        <f t="shared" si="0"/>
        <v>0</v>
      </c>
      <c r="AD12" s="240">
        <f t="shared" si="5"/>
        <v>0</v>
      </c>
      <c r="AE12" s="102">
        <f t="shared" si="6"/>
        <v>0</v>
      </c>
      <c r="AF12" s="74">
        <f t="shared" si="7"/>
        <v>0</v>
      </c>
      <c r="AG12" s="121">
        <f t="shared" si="8"/>
        <v>0</v>
      </c>
      <c r="AH12" s="102">
        <f t="shared" si="9"/>
        <v>0</v>
      </c>
      <c r="AI12" s="102">
        <f t="shared" si="9"/>
        <v>0</v>
      </c>
      <c r="AJ12" s="102">
        <f t="shared" si="9"/>
        <v>0</v>
      </c>
      <c r="AK12" s="116">
        <f t="shared" si="1"/>
        <v>0</v>
      </c>
      <c r="AL12" s="129">
        <f t="shared" si="10"/>
        <v>0</v>
      </c>
      <c r="AM12" s="102">
        <f t="shared" si="2"/>
        <v>0</v>
      </c>
      <c r="AN12" s="164">
        <f t="shared" si="2"/>
        <v>0</v>
      </c>
      <c r="AO12" s="78"/>
    </row>
    <row r="13" spans="1:41" ht="12.75">
      <c r="A13" s="24">
        <f t="shared" si="11"/>
        <v>6</v>
      </c>
      <c r="B13" s="5" t="s">
        <v>148</v>
      </c>
      <c r="C13" s="25" t="s">
        <v>162</v>
      </c>
      <c r="D13" s="25" t="s">
        <v>13</v>
      </c>
      <c r="E13" s="58">
        <f>ROUND(IF(COUNT(AA13:AP13)&lt;=3,SUM(AA13:AP13),SUM(LARGE(AA13:AP13,1),LARGE(AA13:AP13,2),LARGE(AA13:AP13,3))),0)</f>
        <v>116</v>
      </c>
      <c r="F13" s="171">
        <v>116</v>
      </c>
      <c r="G13" s="77"/>
      <c r="H13" s="199"/>
      <c r="I13" s="199"/>
      <c r="J13" s="239"/>
      <c r="K13" s="240"/>
      <c r="L13" s="102"/>
      <c r="M13" s="253"/>
      <c r="N13" s="244"/>
      <c r="O13" s="99"/>
      <c r="P13" s="99"/>
      <c r="Q13" s="101"/>
      <c r="R13" s="101"/>
      <c r="S13" s="101"/>
      <c r="T13" s="129"/>
      <c r="U13" s="129"/>
      <c r="V13" s="123"/>
      <c r="W13" s="123"/>
      <c r="X13" s="101"/>
      <c r="Y13" s="300"/>
      <c r="Z13" s="175"/>
      <c r="AA13" s="171">
        <f t="shared" si="3"/>
        <v>116</v>
      </c>
      <c r="AB13" s="77">
        <f t="shared" si="4"/>
        <v>0</v>
      </c>
      <c r="AC13" s="199">
        <f t="shared" si="0"/>
        <v>0</v>
      </c>
      <c r="AD13" s="240">
        <f t="shared" si="5"/>
        <v>0</v>
      </c>
      <c r="AE13" s="102">
        <f t="shared" si="6"/>
        <v>0</v>
      </c>
      <c r="AF13" s="74">
        <f t="shared" si="7"/>
        <v>0</v>
      </c>
      <c r="AG13" s="121">
        <f t="shared" si="8"/>
        <v>0</v>
      </c>
      <c r="AH13" s="102">
        <f t="shared" si="9"/>
        <v>0</v>
      </c>
      <c r="AI13" s="102">
        <f t="shared" si="9"/>
        <v>0</v>
      </c>
      <c r="AJ13" s="102">
        <f t="shared" si="9"/>
        <v>0</v>
      </c>
      <c r="AK13" s="116">
        <f t="shared" si="1"/>
        <v>0</v>
      </c>
      <c r="AL13" s="129">
        <f t="shared" si="10"/>
        <v>0</v>
      </c>
      <c r="AM13" s="102">
        <f t="shared" si="2"/>
        <v>0</v>
      </c>
      <c r="AN13" s="164">
        <f t="shared" si="2"/>
        <v>0</v>
      </c>
      <c r="AO13" s="78"/>
    </row>
    <row r="14" spans="1:41" ht="12.75">
      <c r="A14" s="24">
        <f t="shared" si="11"/>
        <v>7</v>
      </c>
      <c r="B14" s="5" t="s">
        <v>130</v>
      </c>
      <c r="C14" s="25">
        <v>1213</v>
      </c>
      <c r="D14" s="25" t="s">
        <v>13</v>
      </c>
      <c r="E14" s="58">
        <f>ROUND(IF(COUNT(AA14:AP14)&lt;=3,SUM(AA14:AP14),SUM(LARGE(AA14:AP14,1),LARGE(AA14:AP14,2),LARGE(AA14:AP14,3))),0)</f>
        <v>113</v>
      </c>
      <c r="F14" s="171">
        <v>53</v>
      </c>
      <c r="G14" s="77">
        <v>60</v>
      </c>
      <c r="H14" s="199"/>
      <c r="I14" s="199"/>
      <c r="J14" s="239"/>
      <c r="K14" s="240"/>
      <c r="L14" s="102"/>
      <c r="M14" s="253"/>
      <c r="N14" s="244"/>
      <c r="O14" s="99"/>
      <c r="P14" s="99"/>
      <c r="Q14" s="101"/>
      <c r="R14" s="101"/>
      <c r="S14" s="101"/>
      <c r="T14" s="129"/>
      <c r="U14" s="129"/>
      <c r="V14" s="123"/>
      <c r="W14" s="123"/>
      <c r="X14" s="101"/>
      <c r="Y14" s="300"/>
      <c r="Z14" s="175"/>
      <c r="AA14" s="171">
        <f t="shared" si="3"/>
        <v>53</v>
      </c>
      <c r="AB14" s="77">
        <f t="shared" si="4"/>
        <v>60</v>
      </c>
      <c r="AC14" s="199">
        <f t="shared" si="0"/>
        <v>0</v>
      </c>
      <c r="AD14" s="240">
        <f t="shared" si="5"/>
        <v>0</v>
      </c>
      <c r="AE14" s="102">
        <f t="shared" si="6"/>
        <v>0</v>
      </c>
      <c r="AF14" s="74">
        <f t="shared" si="7"/>
        <v>0</v>
      </c>
      <c r="AG14" s="121">
        <f t="shared" si="8"/>
        <v>0</v>
      </c>
      <c r="AH14" s="102">
        <f t="shared" si="9"/>
        <v>0</v>
      </c>
      <c r="AI14" s="102">
        <f t="shared" si="9"/>
        <v>0</v>
      </c>
      <c r="AJ14" s="102">
        <f t="shared" si="9"/>
        <v>0</v>
      </c>
      <c r="AK14" s="116">
        <f t="shared" si="1"/>
        <v>0</v>
      </c>
      <c r="AL14" s="129">
        <f t="shared" si="10"/>
        <v>0</v>
      </c>
      <c r="AM14" s="102">
        <f t="shared" si="2"/>
        <v>0</v>
      </c>
      <c r="AN14" s="164">
        <f t="shared" si="2"/>
        <v>0</v>
      </c>
      <c r="AO14" s="78"/>
    </row>
    <row r="15" spans="1:41" ht="12.75">
      <c r="A15" s="24">
        <f t="shared" si="11"/>
        <v>8</v>
      </c>
      <c r="B15" s="5" t="s">
        <v>132</v>
      </c>
      <c r="C15" s="25">
        <v>3153</v>
      </c>
      <c r="D15" s="25" t="s">
        <v>13</v>
      </c>
      <c r="E15" s="58">
        <f>ROUND(IF(COUNT(AA15:AP15)&lt;=3,SUM(AA15:AP15),SUM(LARGE(AA15:AP15,1),LARGE(AA15:AP15,2),LARGE(AA15:AP15,3))),0)</f>
        <v>112</v>
      </c>
      <c r="F15" s="171">
        <v>79</v>
      </c>
      <c r="G15" s="77">
        <v>33</v>
      </c>
      <c r="H15" s="199"/>
      <c r="I15" s="199"/>
      <c r="J15" s="239"/>
      <c r="K15" s="240"/>
      <c r="L15" s="102"/>
      <c r="M15" s="253"/>
      <c r="N15" s="244"/>
      <c r="O15" s="99"/>
      <c r="P15" s="99"/>
      <c r="Q15" s="101"/>
      <c r="R15" s="101"/>
      <c r="S15" s="101"/>
      <c r="T15" s="129"/>
      <c r="U15" s="129"/>
      <c r="V15" s="123"/>
      <c r="W15" s="123"/>
      <c r="X15" s="101"/>
      <c r="Y15" s="300"/>
      <c r="Z15" s="175"/>
      <c r="AA15" s="171">
        <f t="shared" si="3"/>
        <v>79</v>
      </c>
      <c r="AB15" s="77">
        <f t="shared" si="4"/>
        <v>33</v>
      </c>
      <c r="AC15" s="199">
        <f t="shared" si="0"/>
        <v>0</v>
      </c>
      <c r="AD15" s="240">
        <f t="shared" si="5"/>
        <v>0</v>
      </c>
      <c r="AE15" s="102">
        <f t="shared" si="6"/>
        <v>0</v>
      </c>
      <c r="AF15" s="74">
        <f t="shared" si="7"/>
        <v>0</v>
      </c>
      <c r="AG15" s="121">
        <f t="shared" si="8"/>
        <v>0</v>
      </c>
      <c r="AH15" s="102">
        <f t="shared" si="9"/>
        <v>0</v>
      </c>
      <c r="AI15" s="102">
        <f t="shared" si="9"/>
        <v>0</v>
      </c>
      <c r="AJ15" s="102">
        <f t="shared" si="9"/>
        <v>0</v>
      </c>
      <c r="AK15" s="116">
        <f t="shared" si="1"/>
        <v>0</v>
      </c>
      <c r="AL15" s="129">
        <f t="shared" si="10"/>
        <v>0</v>
      </c>
      <c r="AM15" s="102">
        <f t="shared" si="2"/>
        <v>0</v>
      </c>
      <c r="AN15" s="164">
        <f t="shared" si="2"/>
        <v>0</v>
      </c>
      <c r="AO15" s="78"/>
    </row>
    <row r="16" spans="1:40" ht="12.75">
      <c r="A16" s="24">
        <f t="shared" si="11"/>
        <v>9</v>
      </c>
      <c r="B16" s="5" t="s">
        <v>235</v>
      </c>
      <c r="C16" s="25" t="s">
        <v>236</v>
      </c>
      <c r="D16" s="25" t="s">
        <v>0</v>
      </c>
      <c r="E16" s="58">
        <f>ROUND(IF(COUNT(AA16:AP16)&lt;=3,SUM(AA16:AP16),SUM(LARGE(AA16:AP16,1),LARGE(AA16:AP16,2),LARGE(AA16:AP16,3))),0)</f>
        <v>96</v>
      </c>
      <c r="F16" s="171">
        <v>96</v>
      </c>
      <c r="G16" s="77"/>
      <c r="H16" s="199"/>
      <c r="I16" s="199"/>
      <c r="J16" s="239"/>
      <c r="K16" s="240"/>
      <c r="L16" s="102"/>
      <c r="M16" s="253"/>
      <c r="N16" s="244"/>
      <c r="O16" s="99"/>
      <c r="P16" s="99"/>
      <c r="Q16" s="101"/>
      <c r="R16" s="101"/>
      <c r="S16" s="101"/>
      <c r="T16" s="129"/>
      <c r="U16" s="129"/>
      <c r="V16" s="123"/>
      <c r="W16" s="123"/>
      <c r="X16" s="101"/>
      <c r="Y16" s="300"/>
      <c r="Z16" s="175"/>
      <c r="AA16" s="171">
        <f t="shared" si="3"/>
        <v>96</v>
      </c>
      <c r="AB16" s="77">
        <f t="shared" si="4"/>
        <v>0</v>
      </c>
      <c r="AC16" s="199">
        <f t="shared" si="0"/>
        <v>0</v>
      </c>
      <c r="AD16" s="240">
        <f t="shared" si="5"/>
        <v>0</v>
      </c>
      <c r="AE16" s="102">
        <f t="shared" si="6"/>
        <v>0</v>
      </c>
      <c r="AF16" s="74">
        <f t="shared" si="7"/>
        <v>0</v>
      </c>
      <c r="AG16" s="121">
        <f t="shared" si="8"/>
        <v>0</v>
      </c>
      <c r="AH16" s="102">
        <f t="shared" si="9"/>
        <v>0</v>
      </c>
      <c r="AI16" s="102">
        <f t="shared" si="9"/>
        <v>0</v>
      </c>
      <c r="AJ16" s="102">
        <f t="shared" si="9"/>
        <v>0</v>
      </c>
      <c r="AK16" s="116">
        <f t="shared" si="1"/>
        <v>0</v>
      </c>
      <c r="AL16" s="129">
        <f t="shared" si="10"/>
        <v>0</v>
      </c>
      <c r="AM16" s="102">
        <f t="shared" si="2"/>
        <v>0</v>
      </c>
      <c r="AN16" s="164">
        <f t="shared" si="2"/>
        <v>0</v>
      </c>
    </row>
    <row r="17" spans="1:41" ht="12.75">
      <c r="A17" s="24">
        <f t="shared" si="11"/>
        <v>10</v>
      </c>
      <c r="B17" s="5" t="s">
        <v>277</v>
      </c>
      <c r="C17" s="25" t="s">
        <v>278</v>
      </c>
      <c r="D17" s="25" t="s">
        <v>13</v>
      </c>
      <c r="E17" s="58">
        <f>ROUND(IF(COUNT(AA17:AP17)&lt;=3,SUM(AA17:AP17),SUM(LARGE(AA17:AP17,1),LARGE(AA17:AP17,2),LARGE(AA17:AP17,3))),0)</f>
        <v>96</v>
      </c>
      <c r="F17" s="171"/>
      <c r="G17" s="77">
        <v>96</v>
      </c>
      <c r="H17" s="199"/>
      <c r="I17" s="199"/>
      <c r="J17" s="239"/>
      <c r="K17" s="240"/>
      <c r="L17" s="102"/>
      <c r="M17" s="253"/>
      <c r="N17" s="244"/>
      <c r="O17" s="99"/>
      <c r="P17" s="99"/>
      <c r="Q17" s="101"/>
      <c r="R17" s="101"/>
      <c r="S17" s="101"/>
      <c r="T17" s="129"/>
      <c r="U17" s="129"/>
      <c r="V17" s="123"/>
      <c r="W17" s="123"/>
      <c r="X17" s="101"/>
      <c r="Y17" s="300"/>
      <c r="Z17" s="175"/>
      <c r="AA17" s="171">
        <f t="shared" si="3"/>
        <v>0</v>
      </c>
      <c r="AB17" s="77">
        <f t="shared" si="4"/>
        <v>96</v>
      </c>
      <c r="AC17" s="199">
        <f t="shared" si="0"/>
        <v>0</v>
      </c>
      <c r="AD17" s="240">
        <f t="shared" si="5"/>
        <v>0</v>
      </c>
      <c r="AE17" s="102">
        <f t="shared" si="6"/>
        <v>0</v>
      </c>
      <c r="AF17" s="74">
        <f t="shared" si="7"/>
        <v>0</v>
      </c>
      <c r="AG17" s="121">
        <f t="shared" si="8"/>
        <v>0</v>
      </c>
      <c r="AH17" s="102">
        <f t="shared" si="9"/>
        <v>0</v>
      </c>
      <c r="AI17" s="102">
        <f t="shared" si="9"/>
        <v>0</v>
      </c>
      <c r="AJ17" s="102">
        <f t="shared" si="9"/>
        <v>0</v>
      </c>
      <c r="AK17" s="116">
        <f t="shared" si="1"/>
        <v>0</v>
      </c>
      <c r="AL17" s="129">
        <f t="shared" si="10"/>
        <v>0</v>
      </c>
      <c r="AM17" s="102">
        <f t="shared" si="2"/>
        <v>0</v>
      </c>
      <c r="AN17" s="164">
        <f t="shared" si="2"/>
        <v>0</v>
      </c>
      <c r="AO17" s="78"/>
    </row>
    <row r="18" spans="1:41" ht="12.75">
      <c r="A18" s="24">
        <f t="shared" si="11"/>
        <v>11</v>
      </c>
      <c r="B18" s="5" t="s">
        <v>117</v>
      </c>
      <c r="C18" s="25" t="s">
        <v>118</v>
      </c>
      <c r="D18" s="25" t="s">
        <v>0</v>
      </c>
      <c r="E18" s="58">
        <f>ROUND(IF(COUNT(AA18:AP18)&lt;=3,SUM(AA18:AP18),SUM(LARGE(AA18:AP18,1),LARGE(AA18:AP18,2),LARGE(AA18:AP18,3))),0)</f>
        <v>95</v>
      </c>
      <c r="F18" s="171">
        <v>42</v>
      </c>
      <c r="G18" s="77">
        <v>53</v>
      </c>
      <c r="H18" s="199"/>
      <c r="I18" s="199"/>
      <c r="J18" s="239"/>
      <c r="K18" s="240"/>
      <c r="L18" s="102"/>
      <c r="M18" s="253"/>
      <c r="N18" s="244"/>
      <c r="O18" s="99"/>
      <c r="P18" s="99"/>
      <c r="Q18" s="101"/>
      <c r="R18" s="101"/>
      <c r="S18" s="101"/>
      <c r="T18" s="129"/>
      <c r="U18" s="129"/>
      <c r="V18" s="123"/>
      <c r="W18" s="123"/>
      <c r="X18" s="101"/>
      <c r="Y18" s="300"/>
      <c r="Z18" s="175"/>
      <c r="AA18" s="171">
        <f t="shared" si="3"/>
        <v>42</v>
      </c>
      <c r="AB18" s="77">
        <f t="shared" si="4"/>
        <v>53</v>
      </c>
      <c r="AC18" s="199">
        <f t="shared" si="0"/>
        <v>0</v>
      </c>
      <c r="AD18" s="240">
        <f t="shared" si="5"/>
        <v>0</v>
      </c>
      <c r="AE18" s="102">
        <f t="shared" si="6"/>
        <v>0</v>
      </c>
      <c r="AF18" s="74">
        <f t="shared" si="7"/>
        <v>0</v>
      </c>
      <c r="AG18" s="121">
        <f t="shared" si="8"/>
        <v>0</v>
      </c>
      <c r="AH18" s="102">
        <f t="shared" si="9"/>
        <v>0</v>
      </c>
      <c r="AI18" s="102">
        <f t="shared" si="9"/>
        <v>0</v>
      </c>
      <c r="AJ18" s="102">
        <f t="shared" si="9"/>
        <v>0</v>
      </c>
      <c r="AK18" s="116">
        <f t="shared" si="1"/>
        <v>0</v>
      </c>
      <c r="AL18" s="129">
        <f t="shared" si="10"/>
        <v>0</v>
      </c>
      <c r="AM18" s="102">
        <f t="shared" si="2"/>
        <v>0</v>
      </c>
      <c r="AN18" s="164">
        <f t="shared" si="2"/>
        <v>0</v>
      </c>
      <c r="AO18" s="78"/>
    </row>
    <row r="19" spans="1:41" ht="12.75">
      <c r="A19" s="24">
        <f t="shared" si="11"/>
        <v>12</v>
      </c>
      <c r="B19" s="5" t="s">
        <v>113</v>
      </c>
      <c r="C19" s="25" t="s">
        <v>114</v>
      </c>
      <c r="D19" s="25" t="s">
        <v>0</v>
      </c>
      <c r="E19" s="58">
        <f>ROUND(IF(COUNT(AA19:AP19)&lt;=3,SUM(AA19:AP19),SUM(LARGE(AA19:AP19,1),LARGE(AA19:AP19,2),LARGE(AA19:AP19,3))),0)</f>
        <v>93</v>
      </c>
      <c r="F19" s="171">
        <v>93</v>
      </c>
      <c r="G19" s="77"/>
      <c r="H19" s="199"/>
      <c r="I19" s="199"/>
      <c r="J19" s="239"/>
      <c r="K19" s="240"/>
      <c r="L19" s="102"/>
      <c r="M19" s="253"/>
      <c r="N19" s="244"/>
      <c r="O19" s="99"/>
      <c r="P19" s="99"/>
      <c r="Q19" s="101"/>
      <c r="R19" s="101"/>
      <c r="S19" s="101"/>
      <c r="T19" s="129"/>
      <c r="U19" s="129"/>
      <c r="V19" s="123"/>
      <c r="W19" s="123"/>
      <c r="X19" s="101"/>
      <c r="Y19" s="300"/>
      <c r="Z19" s="175"/>
      <c r="AA19" s="171">
        <f t="shared" si="3"/>
        <v>93</v>
      </c>
      <c r="AB19" s="77">
        <f t="shared" si="4"/>
        <v>0</v>
      </c>
      <c r="AC19" s="199">
        <f>MAX(H19,I19)</f>
        <v>0</v>
      </c>
      <c r="AD19" s="240">
        <f t="shared" si="5"/>
        <v>0</v>
      </c>
      <c r="AE19" s="102">
        <f t="shared" si="6"/>
        <v>0</v>
      </c>
      <c r="AF19" s="74">
        <f t="shared" si="7"/>
        <v>0</v>
      </c>
      <c r="AG19" s="121">
        <f t="shared" si="8"/>
        <v>0</v>
      </c>
      <c r="AH19" s="102">
        <f t="shared" si="9"/>
        <v>0</v>
      </c>
      <c r="AI19" s="102">
        <f t="shared" si="9"/>
        <v>0</v>
      </c>
      <c r="AJ19" s="102">
        <f t="shared" si="9"/>
        <v>0</v>
      </c>
      <c r="AK19" s="116">
        <f t="shared" si="1"/>
        <v>0</v>
      </c>
      <c r="AL19" s="129">
        <f t="shared" si="10"/>
        <v>0</v>
      </c>
      <c r="AM19" s="102">
        <f t="shared" si="2"/>
        <v>0</v>
      </c>
      <c r="AN19" s="164">
        <f t="shared" si="2"/>
        <v>0</v>
      </c>
      <c r="AO19" s="78"/>
    </row>
    <row r="20" spans="1:41" ht="12.75">
      <c r="A20" s="24">
        <f t="shared" si="11"/>
        <v>13</v>
      </c>
      <c r="B20" s="5" t="s">
        <v>245</v>
      </c>
      <c r="C20" s="25" t="s">
        <v>135</v>
      </c>
      <c r="D20" s="25" t="s">
        <v>97</v>
      </c>
      <c r="E20" s="58">
        <f>ROUND(IF(COUNT(AA20:AP20)&lt;=3,SUM(AA20:AP20),SUM(LARGE(AA20:AP20,1),LARGE(AA20:AP20,2),LARGE(AA20:AP20,3))),0)</f>
        <v>90</v>
      </c>
      <c r="F20" s="171">
        <v>90</v>
      </c>
      <c r="G20" s="77"/>
      <c r="H20" s="199"/>
      <c r="I20" s="199"/>
      <c r="J20" s="239"/>
      <c r="K20" s="240"/>
      <c r="L20" s="102"/>
      <c r="M20" s="253"/>
      <c r="N20" s="244"/>
      <c r="O20" s="99"/>
      <c r="P20" s="99"/>
      <c r="Q20" s="101"/>
      <c r="R20" s="101"/>
      <c r="S20" s="101"/>
      <c r="T20" s="129"/>
      <c r="U20" s="129"/>
      <c r="V20" s="123"/>
      <c r="W20" s="123"/>
      <c r="X20" s="101"/>
      <c r="Y20" s="300"/>
      <c r="Z20" s="175"/>
      <c r="AA20" s="171">
        <f t="shared" si="3"/>
        <v>90</v>
      </c>
      <c r="AB20" s="77">
        <f t="shared" si="4"/>
        <v>0</v>
      </c>
      <c r="AC20" s="199">
        <f t="shared" si="0"/>
        <v>0</v>
      </c>
      <c r="AD20" s="240">
        <f t="shared" si="5"/>
        <v>0</v>
      </c>
      <c r="AE20" s="102">
        <f t="shared" si="6"/>
        <v>0</v>
      </c>
      <c r="AF20" s="74">
        <f t="shared" si="7"/>
        <v>0</v>
      </c>
      <c r="AG20" s="121">
        <f t="shared" si="8"/>
        <v>0</v>
      </c>
      <c r="AH20" s="102">
        <f t="shared" si="9"/>
        <v>0</v>
      </c>
      <c r="AI20" s="102">
        <f t="shared" si="9"/>
        <v>0</v>
      </c>
      <c r="AJ20" s="102">
        <f t="shared" si="9"/>
        <v>0</v>
      </c>
      <c r="AK20" s="116">
        <f t="shared" si="1"/>
        <v>0</v>
      </c>
      <c r="AL20" s="129">
        <f t="shared" si="10"/>
        <v>0</v>
      </c>
      <c r="AM20" s="102">
        <f t="shared" si="2"/>
        <v>0</v>
      </c>
      <c r="AN20" s="164">
        <f t="shared" si="2"/>
        <v>0</v>
      </c>
      <c r="AO20" s="78"/>
    </row>
    <row r="21" spans="1:41" ht="12.75">
      <c r="A21" s="24">
        <f t="shared" si="11"/>
        <v>14</v>
      </c>
      <c r="B21" s="5" t="s">
        <v>121</v>
      </c>
      <c r="C21" s="25">
        <v>3156</v>
      </c>
      <c r="D21" s="25" t="s">
        <v>13</v>
      </c>
      <c r="E21" s="58">
        <f>ROUND(IF(COUNT(AA21:AP21)&lt;=3,SUM(AA21:AP21),SUM(LARGE(AA21:AP21,1),LARGE(AA21:AP21,2),LARGE(AA21:AP21,3))),0)</f>
        <v>89</v>
      </c>
      <c r="F21" s="171">
        <v>52</v>
      </c>
      <c r="G21" s="77">
        <v>37</v>
      </c>
      <c r="H21" s="199"/>
      <c r="I21" s="199"/>
      <c r="J21" s="239"/>
      <c r="K21" s="240"/>
      <c r="L21" s="102"/>
      <c r="M21" s="253"/>
      <c r="N21" s="244"/>
      <c r="O21" s="99"/>
      <c r="P21" s="99"/>
      <c r="Q21" s="101"/>
      <c r="R21" s="101"/>
      <c r="S21" s="101"/>
      <c r="T21" s="129"/>
      <c r="U21" s="129"/>
      <c r="V21" s="123"/>
      <c r="W21" s="123"/>
      <c r="X21" s="101"/>
      <c r="Y21" s="300"/>
      <c r="Z21" s="175"/>
      <c r="AA21" s="171">
        <f t="shared" si="3"/>
        <v>52</v>
      </c>
      <c r="AB21" s="77">
        <f t="shared" si="4"/>
        <v>37</v>
      </c>
      <c r="AC21" s="199">
        <f t="shared" si="0"/>
        <v>0</v>
      </c>
      <c r="AD21" s="240">
        <f t="shared" si="5"/>
        <v>0</v>
      </c>
      <c r="AE21" s="102">
        <f t="shared" si="6"/>
        <v>0</v>
      </c>
      <c r="AF21" s="74">
        <f t="shared" si="7"/>
        <v>0</v>
      </c>
      <c r="AG21" s="121">
        <f t="shared" si="8"/>
        <v>0</v>
      </c>
      <c r="AH21" s="102">
        <f t="shared" si="9"/>
        <v>0</v>
      </c>
      <c r="AI21" s="102">
        <f t="shared" si="9"/>
        <v>0</v>
      </c>
      <c r="AJ21" s="102">
        <f t="shared" si="9"/>
        <v>0</v>
      </c>
      <c r="AK21" s="116">
        <f t="shared" si="1"/>
        <v>0</v>
      </c>
      <c r="AL21" s="129">
        <f t="shared" si="10"/>
        <v>0</v>
      </c>
      <c r="AM21" s="102">
        <f t="shared" si="2"/>
        <v>0</v>
      </c>
      <c r="AN21" s="164">
        <f t="shared" si="2"/>
        <v>0</v>
      </c>
      <c r="AO21" s="78"/>
    </row>
    <row r="22" spans="1:41" ht="12.75">
      <c r="A22" s="24">
        <f t="shared" si="11"/>
        <v>15</v>
      </c>
      <c r="B22" s="5" t="s">
        <v>129</v>
      </c>
      <c r="C22" s="25">
        <v>325</v>
      </c>
      <c r="D22" s="25" t="s">
        <v>0</v>
      </c>
      <c r="E22" s="58">
        <f>ROUND(IF(COUNT(AA22:AP22)&lt;=3,SUM(AA22:AP22),SUM(LARGE(AA22:AP22,1),LARGE(AA22:AP22,2),LARGE(AA22:AP22,3))),0)</f>
        <v>86</v>
      </c>
      <c r="F22" s="171">
        <v>38</v>
      </c>
      <c r="G22" s="77">
        <v>48</v>
      </c>
      <c r="H22" s="199"/>
      <c r="I22" s="199"/>
      <c r="J22" s="239"/>
      <c r="K22" s="240"/>
      <c r="L22" s="102"/>
      <c r="M22" s="253"/>
      <c r="N22" s="244"/>
      <c r="O22" s="99"/>
      <c r="P22" s="99"/>
      <c r="Q22" s="101"/>
      <c r="R22" s="101"/>
      <c r="S22" s="101"/>
      <c r="T22" s="129"/>
      <c r="U22" s="129"/>
      <c r="V22" s="123"/>
      <c r="W22" s="123"/>
      <c r="X22" s="101"/>
      <c r="Y22" s="300"/>
      <c r="Z22" s="175"/>
      <c r="AA22" s="171">
        <f t="shared" si="3"/>
        <v>38</v>
      </c>
      <c r="AB22" s="77">
        <f t="shared" si="4"/>
        <v>48</v>
      </c>
      <c r="AC22" s="199">
        <f t="shared" si="0"/>
        <v>0</v>
      </c>
      <c r="AD22" s="240">
        <f t="shared" si="5"/>
        <v>0</v>
      </c>
      <c r="AE22" s="102">
        <f t="shared" si="6"/>
        <v>0</v>
      </c>
      <c r="AF22" s="74">
        <f t="shared" si="7"/>
        <v>0</v>
      </c>
      <c r="AG22" s="121">
        <f t="shared" si="8"/>
        <v>0</v>
      </c>
      <c r="AH22" s="102">
        <f t="shared" si="9"/>
        <v>0</v>
      </c>
      <c r="AI22" s="102">
        <f t="shared" si="9"/>
        <v>0</v>
      </c>
      <c r="AJ22" s="102">
        <f t="shared" si="9"/>
        <v>0</v>
      </c>
      <c r="AK22" s="116">
        <f t="shared" si="1"/>
        <v>0</v>
      </c>
      <c r="AL22" s="129">
        <f t="shared" si="10"/>
        <v>0</v>
      </c>
      <c r="AM22" s="102">
        <f t="shared" si="2"/>
        <v>0</v>
      </c>
      <c r="AN22" s="164">
        <f t="shared" si="2"/>
        <v>0</v>
      </c>
      <c r="AO22" s="78"/>
    </row>
    <row r="23" spans="1:41" ht="12.75">
      <c r="A23" s="24">
        <f t="shared" si="11"/>
        <v>16</v>
      </c>
      <c r="B23" s="5" t="s">
        <v>150</v>
      </c>
      <c r="C23" s="25" t="s">
        <v>232</v>
      </c>
      <c r="D23" s="25" t="s">
        <v>97</v>
      </c>
      <c r="E23" s="58">
        <f>ROUND(IF(COUNT(AA23:AP23)&lt;=3,SUM(AA23:AP23),SUM(LARGE(AA23:AP23,1),LARGE(AA23:AP23,2),LARGE(AA23:AP23,3))),0)</f>
        <v>84</v>
      </c>
      <c r="F23" s="171">
        <v>84</v>
      </c>
      <c r="G23" s="77"/>
      <c r="H23" s="199"/>
      <c r="I23" s="199"/>
      <c r="J23" s="239"/>
      <c r="K23" s="240"/>
      <c r="L23" s="102"/>
      <c r="M23" s="253"/>
      <c r="N23" s="244"/>
      <c r="O23" s="99"/>
      <c r="P23" s="99"/>
      <c r="Q23" s="101"/>
      <c r="R23" s="101"/>
      <c r="S23" s="101"/>
      <c r="T23" s="129"/>
      <c r="U23" s="129"/>
      <c r="V23" s="123"/>
      <c r="W23" s="123"/>
      <c r="X23" s="101"/>
      <c r="Y23" s="300"/>
      <c r="Z23" s="175"/>
      <c r="AA23" s="171">
        <f t="shared" si="3"/>
        <v>84</v>
      </c>
      <c r="AB23" s="77">
        <f t="shared" si="4"/>
        <v>0</v>
      </c>
      <c r="AC23" s="199">
        <f t="shared" si="0"/>
        <v>0</v>
      </c>
      <c r="AD23" s="240">
        <f t="shared" si="5"/>
        <v>0</v>
      </c>
      <c r="AE23" s="102">
        <f t="shared" si="6"/>
        <v>0</v>
      </c>
      <c r="AF23" s="74">
        <f t="shared" si="7"/>
        <v>0</v>
      </c>
      <c r="AG23" s="121">
        <f t="shared" si="8"/>
        <v>0</v>
      </c>
      <c r="AH23" s="102">
        <f t="shared" si="9"/>
        <v>0</v>
      </c>
      <c r="AI23" s="102">
        <f t="shared" si="9"/>
        <v>0</v>
      </c>
      <c r="AJ23" s="102">
        <f t="shared" si="9"/>
        <v>0</v>
      </c>
      <c r="AK23" s="116">
        <f t="shared" si="1"/>
        <v>0</v>
      </c>
      <c r="AL23" s="129">
        <f t="shared" si="10"/>
        <v>0</v>
      </c>
      <c r="AM23" s="102">
        <f t="shared" si="2"/>
        <v>0</v>
      </c>
      <c r="AN23" s="164">
        <f t="shared" si="2"/>
        <v>0</v>
      </c>
      <c r="AO23" s="78"/>
    </row>
    <row r="24" spans="1:41" ht="12.75">
      <c r="A24" s="24">
        <f t="shared" si="11"/>
        <v>17</v>
      </c>
      <c r="B24" s="5" t="s">
        <v>239</v>
      </c>
      <c r="C24" s="25" t="s">
        <v>137</v>
      </c>
      <c r="D24" s="25" t="s">
        <v>97</v>
      </c>
      <c r="E24" s="58">
        <f>ROUND(IF(COUNT(AA24:AP24)&lt;=3,SUM(AA24:AP24),SUM(LARGE(AA24:AP24,1),LARGE(AA24:AP24,2),LARGE(AA24:AP24,3))),0)</f>
        <v>81</v>
      </c>
      <c r="F24" s="171">
        <v>81</v>
      </c>
      <c r="G24" s="77"/>
      <c r="H24" s="199"/>
      <c r="I24" s="199"/>
      <c r="J24" s="239"/>
      <c r="K24" s="240"/>
      <c r="L24" s="102"/>
      <c r="M24" s="253"/>
      <c r="N24" s="244"/>
      <c r="O24" s="99"/>
      <c r="P24" s="99"/>
      <c r="Q24" s="101"/>
      <c r="R24" s="101"/>
      <c r="S24" s="101"/>
      <c r="T24" s="129"/>
      <c r="U24" s="129"/>
      <c r="V24" s="123"/>
      <c r="W24" s="123"/>
      <c r="X24" s="101"/>
      <c r="Y24" s="300"/>
      <c r="Z24" s="175"/>
      <c r="AA24" s="171">
        <f t="shared" si="3"/>
        <v>81</v>
      </c>
      <c r="AB24" s="77">
        <f t="shared" si="4"/>
        <v>0</v>
      </c>
      <c r="AC24" s="199">
        <f t="shared" si="0"/>
        <v>0</v>
      </c>
      <c r="AD24" s="240">
        <f t="shared" si="5"/>
        <v>0</v>
      </c>
      <c r="AE24" s="102">
        <f t="shared" si="6"/>
        <v>0</v>
      </c>
      <c r="AF24" s="74">
        <f t="shared" si="7"/>
        <v>0</v>
      </c>
      <c r="AG24" s="121">
        <f t="shared" si="8"/>
        <v>0</v>
      </c>
      <c r="AH24" s="102">
        <f t="shared" si="9"/>
        <v>0</v>
      </c>
      <c r="AI24" s="102">
        <f t="shared" si="9"/>
        <v>0</v>
      </c>
      <c r="AJ24" s="102">
        <f t="shared" si="9"/>
        <v>0</v>
      </c>
      <c r="AK24" s="116">
        <f t="shared" si="1"/>
        <v>0</v>
      </c>
      <c r="AL24" s="129">
        <f t="shared" si="10"/>
        <v>0</v>
      </c>
      <c r="AM24" s="102">
        <f t="shared" si="2"/>
        <v>0</v>
      </c>
      <c r="AN24" s="164">
        <f t="shared" si="2"/>
        <v>0</v>
      </c>
      <c r="AO24" s="78"/>
    </row>
    <row r="25" spans="1:41" ht="12.75">
      <c r="A25" s="24">
        <f t="shared" si="11"/>
        <v>18</v>
      </c>
      <c r="B25" s="5" t="s">
        <v>143</v>
      </c>
      <c r="C25" s="25" t="s">
        <v>144</v>
      </c>
      <c r="D25" s="25" t="s">
        <v>13</v>
      </c>
      <c r="E25" s="58">
        <f>ROUND(IF(COUNT(AA25:AP25)&lt;=3,SUM(AA25:AP25),SUM(LARGE(AA25:AP25,1),LARGE(AA25:AP25,2),LARGE(AA25:AP25,3))),0)</f>
        <v>80</v>
      </c>
      <c r="F25" s="171">
        <v>80</v>
      </c>
      <c r="G25" s="77"/>
      <c r="H25" s="199"/>
      <c r="I25" s="199"/>
      <c r="J25" s="239"/>
      <c r="K25" s="240"/>
      <c r="L25" s="102"/>
      <c r="M25" s="253"/>
      <c r="N25" s="244"/>
      <c r="O25" s="99"/>
      <c r="P25" s="99"/>
      <c r="Q25" s="101"/>
      <c r="R25" s="101"/>
      <c r="S25" s="101"/>
      <c r="T25" s="129"/>
      <c r="U25" s="129"/>
      <c r="V25" s="123"/>
      <c r="W25" s="123"/>
      <c r="X25" s="101"/>
      <c r="Y25" s="300"/>
      <c r="Z25" s="175"/>
      <c r="AA25" s="171">
        <f t="shared" si="3"/>
        <v>80</v>
      </c>
      <c r="AB25" s="77">
        <f t="shared" si="4"/>
        <v>0</v>
      </c>
      <c r="AC25" s="199">
        <f t="shared" si="0"/>
        <v>0</v>
      </c>
      <c r="AD25" s="240">
        <f t="shared" si="5"/>
        <v>0</v>
      </c>
      <c r="AE25" s="102">
        <f t="shared" si="6"/>
        <v>0</v>
      </c>
      <c r="AF25" s="74">
        <f t="shared" si="7"/>
        <v>0</v>
      </c>
      <c r="AG25" s="121">
        <f t="shared" si="8"/>
        <v>0</v>
      </c>
      <c r="AH25" s="102">
        <f t="shared" si="9"/>
        <v>0</v>
      </c>
      <c r="AI25" s="102">
        <f t="shared" si="9"/>
        <v>0</v>
      </c>
      <c r="AJ25" s="102">
        <f t="shared" si="9"/>
        <v>0</v>
      </c>
      <c r="AK25" s="116">
        <f t="shared" si="1"/>
        <v>0</v>
      </c>
      <c r="AL25" s="129">
        <f t="shared" si="10"/>
        <v>0</v>
      </c>
      <c r="AM25" s="102">
        <f t="shared" si="2"/>
        <v>0</v>
      </c>
      <c r="AN25" s="164">
        <f t="shared" si="2"/>
        <v>0</v>
      </c>
      <c r="AO25" s="78"/>
    </row>
    <row r="26" spans="1:41" ht="12.75">
      <c r="A26" s="24">
        <f t="shared" si="11"/>
        <v>19</v>
      </c>
      <c r="B26" s="5" t="s">
        <v>115</v>
      </c>
      <c r="C26" s="25" t="s">
        <v>116</v>
      </c>
      <c r="D26" s="25" t="s">
        <v>0</v>
      </c>
      <c r="E26" s="58">
        <f>ROUND(IF(COUNT(AA26:AP26)&lt;=3,SUM(AA26:AP26),SUM(LARGE(AA26:AP26,1),LARGE(AA26:AP26,2),LARGE(AA26:AP26,3))),0)</f>
        <v>77</v>
      </c>
      <c r="F26" s="171">
        <v>77</v>
      </c>
      <c r="G26" s="77"/>
      <c r="H26" s="199"/>
      <c r="I26" s="199"/>
      <c r="J26" s="239"/>
      <c r="K26" s="240"/>
      <c r="L26" s="102"/>
      <c r="M26" s="253"/>
      <c r="N26" s="244"/>
      <c r="O26" s="99"/>
      <c r="P26" s="99"/>
      <c r="Q26" s="101"/>
      <c r="R26" s="101"/>
      <c r="S26" s="101"/>
      <c r="T26" s="129"/>
      <c r="U26" s="129"/>
      <c r="V26" s="123"/>
      <c r="W26" s="123"/>
      <c r="X26" s="101"/>
      <c r="Y26" s="300"/>
      <c r="Z26" s="175"/>
      <c r="AA26" s="171">
        <f t="shared" si="3"/>
        <v>77</v>
      </c>
      <c r="AB26" s="77">
        <f t="shared" si="4"/>
        <v>0</v>
      </c>
      <c r="AC26" s="199">
        <f t="shared" si="0"/>
        <v>0</v>
      </c>
      <c r="AD26" s="240">
        <f t="shared" si="5"/>
        <v>0</v>
      </c>
      <c r="AE26" s="102">
        <f t="shared" si="6"/>
        <v>0</v>
      </c>
      <c r="AF26" s="74">
        <f t="shared" si="7"/>
        <v>0</v>
      </c>
      <c r="AG26" s="121">
        <f t="shared" si="8"/>
        <v>0</v>
      </c>
      <c r="AH26" s="102">
        <f t="shared" si="9"/>
        <v>0</v>
      </c>
      <c r="AI26" s="102">
        <f t="shared" si="9"/>
        <v>0</v>
      </c>
      <c r="AJ26" s="102">
        <f t="shared" si="9"/>
        <v>0</v>
      </c>
      <c r="AK26" s="116">
        <f t="shared" si="1"/>
        <v>0</v>
      </c>
      <c r="AL26" s="129">
        <f t="shared" si="10"/>
        <v>0</v>
      </c>
      <c r="AM26" s="102">
        <f t="shared" si="2"/>
        <v>0</v>
      </c>
      <c r="AN26" s="164">
        <f t="shared" si="2"/>
        <v>0</v>
      </c>
      <c r="AO26" s="78"/>
    </row>
    <row r="27" spans="1:41" ht="12.75">
      <c r="A27" s="24">
        <f t="shared" si="11"/>
        <v>20</v>
      </c>
      <c r="B27" s="5" t="s">
        <v>292</v>
      </c>
      <c r="C27" s="25">
        <v>3155</v>
      </c>
      <c r="D27" s="25" t="s">
        <v>13</v>
      </c>
      <c r="E27" s="58">
        <f>ROUND(IF(COUNT(AA27:AP27)&lt;=3,SUM(AA27:AP27),SUM(LARGE(AA27:AP27,1),LARGE(AA27:AP27,2),LARGE(AA27:AP27,3))),0)</f>
        <v>73</v>
      </c>
      <c r="F27" s="171">
        <v>32</v>
      </c>
      <c r="G27" s="77">
        <v>41</v>
      </c>
      <c r="H27" s="199"/>
      <c r="I27" s="199"/>
      <c r="J27" s="239"/>
      <c r="K27" s="240"/>
      <c r="L27" s="102"/>
      <c r="M27" s="253"/>
      <c r="N27" s="244"/>
      <c r="O27" s="99"/>
      <c r="P27" s="99"/>
      <c r="Q27" s="101"/>
      <c r="R27" s="101"/>
      <c r="S27" s="101"/>
      <c r="T27" s="129"/>
      <c r="U27" s="129"/>
      <c r="V27" s="123"/>
      <c r="W27" s="123"/>
      <c r="X27" s="101"/>
      <c r="Y27" s="300"/>
      <c r="Z27" s="175"/>
      <c r="AA27" s="171">
        <f t="shared" si="3"/>
        <v>32</v>
      </c>
      <c r="AB27" s="77">
        <f t="shared" si="4"/>
        <v>41</v>
      </c>
      <c r="AC27" s="199">
        <f t="shared" si="0"/>
        <v>0</v>
      </c>
      <c r="AD27" s="240">
        <f t="shared" si="5"/>
        <v>0</v>
      </c>
      <c r="AE27" s="102">
        <f t="shared" si="6"/>
        <v>0</v>
      </c>
      <c r="AF27" s="74">
        <f t="shared" si="7"/>
        <v>0</v>
      </c>
      <c r="AG27" s="121">
        <f t="shared" si="8"/>
        <v>0</v>
      </c>
      <c r="AH27" s="102">
        <f t="shared" si="9"/>
        <v>0</v>
      </c>
      <c r="AI27" s="102">
        <f t="shared" si="9"/>
        <v>0</v>
      </c>
      <c r="AJ27" s="102">
        <f t="shared" si="9"/>
        <v>0</v>
      </c>
      <c r="AK27" s="116">
        <f t="shared" si="1"/>
        <v>0</v>
      </c>
      <c r="AL27" s="129">
        <f t="shared" si="10"/>
        <v>0</v>
      </c>
      <c r="AM27" s="102">
        <f t="shared" si="2"/>
        <v>0</v>
      </c>
      <c r="AN27" s="164">
        <f t="shared" si="2"/>
        <v>0</v>
      </c>
      <c r="AO27" s="78"/>
    </row>
    <row r="28" spans="1:41" ht="12.75">
      <c r="A28" s="24">
        <f t="shared" si="11"/>
        <v>21</v>
      </c>
      <c r="B28" s="5" t="s">
        <v>230</v>
      </c>
      <c r="C28" s="25" t="s">
        <v>231</v>
      </c>
      <c r="D28" s="25" t="s">
        <v>0</v>
      </c>
      <c r="E28" s="58">
        <f>ROUND(IF(COUNT(AA28:AP28)&lt;=3,SUM(AA28:AP28),SUM(LARGE(AA28:AP28,1),LARGE(AA28:AP28,2),LARGE(AA28:AP28,3))),0)</f>
        <v>72</v>
      </c>
      <c r="F28" s="171">
        <v>72</v>
      </c>
      <c r="G28" s="77"/>
      <c r="H28" s="199"/>
      <c r="I28" s="199"/>
      <c r="J28" s="239"/>
      <c r="K28" s="240"/>
      <c r="L28" s="102"/>
      <c r="M28" s="253"/>
      <c r="N28" s="244"/>
      <c r="O28" s="99"/>
      <c r="P28" s="99"/>
      <c r="Q28" s="101"/>
      <c r="R28" s="101"/>
      <c r="S28" s="101"/>
      <c r="T28" s="129"/>
      <c r="U28" s="129"/>
      <c r="V28" s="123"/>
      <c r="W28" s="123"/>
      <c r="X28" s="101"/>
      <c r="Y28" s="300"/>
      <c r="Z28" s="175"/>
      <c r="AA28" s="171">
        <f t="shared" si="3"/>
        <v>72</v>
      </c>
      <c r="AB28" s="77">
        <f t="shared" si="4"/>
        <v>0</v>
      </c>
      <c r="AC28" s="199">
        <f t="shared" si="0"/>
        <v>0</v>
      </c>
      <c r="AD28" s="240">
        <f t="shared" si="5"/>
        <v>0</v>
      </c>
      <c r="AE28" s="102">
        <f t="shared" si="6"/>
        <v>0</v>
      </c>
      <c r="AF28" s="74">
        <f t="shared" si="7"/>
        <v>0</v>
      </c>
      <c r="AG28" s="121">
        <f t="shared" si="8"/>
        <v>0</v>
      </c>
      <c r="AH28" s="102">
        <f t="shared" si="9"/>
        <v>0</v>
      </c>
      <c r="AI28" s="102">
        <f t="shared" si="9"/>
        <v>0</v>
      </c>
      <c r="AJ28" s="102">
        <f t="shared" si="9"/>
        <v>0</v>
      </c>
      <c r="AK28" s="116">
        <f t="shared" si="1"/>
        <v>0</v>
      </c>
      <c r="AL28" s="129">
        <f t="shared" si="10"/>
        <v>0</v>
      </c>
      <c r="AM28" s="102">
        <f t="shared" si="2"/>
        <v>0</v>
      </c>
      <c r="AN28" s="164">
        <f t="shared" si="2"/>
        <v>0</v>
      </c>
      <c r="AO28" s="78"/>
    </row>
    <row r="29" spans="1:41" ht="12.75">
      <c r="A29" s="24">
        <f t="shared" si="11"/>
        <v>22</v>
      </c>
      <c r="B29" s="5" t="s">
        <v>269</v>
      </c>
      <c r="C29" s="25" t="s">
        <v>270</v>
      </c>
      <c r="D29" s="25" t="s">
        <v>13</v>
      </c>
      <c r="E29" s="58">
        <f>ROUND(IF(COUNT(AA29:AP29)&lt;=3,SUM(AA29:AP29),SUM(LARGE(AA29:AP29,1),LARGE(AA29:AP29,2),LARGE(AA29:AP29,3))),0)</f>
        <v>70</v>
      </c>
      <c r="F29" s="171"/>
      <c r="G29" s="77">
        <v>70</v>
      </c>
      <c r="H29" s="199"/>
      <c r="I29" s="199"/>
      <c r="J29" s="239"/>
      <c r="K29" s="240"/>
      <c r="L29" s="102"/>
      <c r="M29" s="253"/>
      <c r="N29" s="244"/>
      <c r="O29" s="99"/>
      <c r="P29" s="99"/>
      <c r="Q29" s="101"/>
      <c r="R29" s="101"/>
      <c r="S29" s="101"/>
      <c r="T29" s="129"/>
      <c r="U29" s="129"/>
      <c r="V29" s="123"/>
      <c r="W29" s="123"/>
      <c r="X29" s="101"/>
      <c r="Y29" s="300"/>
      <c r="Z29" s="175"/>
      <c r="AA29" s="171">
        <f t="shared" si="3"/>
        <v>0</v>
      </c>
      <c r="AB29" s="77">
        <f t="shared" si="4"/>
        <v>70</v>
      </c>
      <c r="AC29" s="199">
        <f t="shared" si="0"/>
        <v>0</v>
      </c>
      <c r="AD29" s="240">
        <f t="shared" si="5"/>
        <v>0</v>
      </c>
      <c r="AE29" s="102">
        <f t="shared" si="6"/>
        <v>0</v>
      </c>
      <c r="AF29" s="74">
        <f t="shared" si="7"/>
        <v>0</v>
      </c>
      <c r="AG29" s="121">
        <f t="shared" si="8"/>
        <v>0</v>
      </c>
      <c r="AH29" s="102">
        <f t="shared" si="9"/>
        <v>0</v>
      </c>
      <c r="AI29" s="102">
        <f t="shared" si="9"/>
        <v>0</v>
      </c>
      <c r="AJ29" s="102">
        <f t="shared" si="9"/>
        <v>0</v>
      </c>
      <c r="AK29" s="116">
        <f t="shared" si="1"/>
        <v>0</v>
      </c>
      <c r="AL29" s="129">
        <f t="shared" si="10"/>
        <v>0</v>
      </c>
      <c r="AM29" s="102">
        <f t="shared" si="2"/>
        <v>0</v>
      </c>
      <c r="AN29" s="164">
        <f t="shared" si="2"/>
        <v>0</v>
      </c>
      <c r="AO29" s="78"/>
    </row>
    <row r="30" spans="1:41" ht="12.75">
      <c r="A30" s="24">
        <f t="shared" si="11"/>
        <v>23</v>
      </c>
      <c r="B30" s="5" t="s">
        <v>240</v>
      </c>
      <c r="C30" s="25" t="s">
        <v>241</v>
      </c>
      <c r="D30" s="25" t="s">
        <v>13</v>
      </c>
      <c r="E30" s="58">
        <f>ROUND(IF(COUNT(AA30:AP30)&lt;=3,SUM(AA30:AP30),SUM(LARGE(AA30:AP30,1),LARGE(AA30:AP30,2),LARGE(AA30:AP30,3))),0)</f>
        <v>70</v>
      </c>
      <c r="F30" s="171">
        <v>70</v>
      </c>
      <c r="G30" s="77"/>
      <c r="H30" s="199"/>
      <c r="I30" s="199"/>
      <c r="J30" s="239"/>
      <c r="K30" s="240"/>
      <c r="L30" s="102"/>
      <c r="M30" s="253"/>
      <c r="N30" s="244"/>
      <c r="O30" s="99"/>
      <c r="P30" s="99"/>
      <c r="Q30" s="101"/>
      <c r="R30" s="101"/>
      <c r="S30" s="101"/>
      <c r="T30" s="129"/>
      <c r="U30" s="129"/>
      <c r="V30" s="123"/>
      <c r="W30" s="123"/>
      <c r="X30" s="101"/>
      <c r="Y30" s="300"/>
      <c r="Z30" s="175"/>
      <c r="AA30" s="171">
        <f t="shared" si="3"/>
        <v>70</v>
      </c>
      <c r="AB30" s="77">
        <f t="shared" si="4"/>
        <v>0</v>
      </c>
      <c r="AC30" s="199">
        <f t="shared" si="0"/>
        <v>0</v>
      </c>
      <c r="AD30" s="240">
        <f t="shared" si="5"/>
        <v>0</v>
      </c>
      <c r="AE30" s="102">
        <f t="shared" si="6"/>
        <v>0</v>
      </c>
      <c r="AF30" s="74">
        <f t="shared" si="7"/>
        <v>0</v>
      </c>
      <c r="AG30" s="121">
        <f t="shared" si="8"/>
        <v>0</v>
      </c>
      <c r="AH30" s="102">
        <f t="shared" si="9"/>
        <v>0</v>
      </c>
      <c r="AI30" s="102">
        <f t="shared" si="9"/>
        <v>0</v>
      </c>
      <c r="AJ30" s="102">
        <f t="shared" si="9"/>
        <v>0</v>
      </c>
      <c r="AK30" s="116">
        <f t="shared" si="1"/>
        <v>0</v>
      </c>
      <c r="AL30" s="129">
        <f t="shared" si="10"/>
        <v>0</v>
      </c>
      <c r="AM30" s="102">
        <f t="shared" si="2"/>
        <v>0</v>
      </c>
      <c r="AN30" s="164">
        <f t="shared" si="2"/>
        <v>0</v>
      </c>
      <c r="AO30" s="78"/>
    </row>
    <row r="31" spans="1:41" ht="12.75">
      <c r="A31" s="24">
        <f t="shared" si="11"/>
        <v>24</v>
      </c>
      <c r="B31" s="5" t="s">
        <v>273</v>
      </c>
      <c r="C31" s="25" t="s">
        <v>274</v>
      </c>
      <c r="D31" s="25" t="s">
        <v>13</v>
      </c>
      <c r="E31" s="58">
        <f>ROUND(IF(COUNT(AA31:AP31)&lt;=3,SUM(AA31:AP31),SUM(LARGE(AA31:AP31,1),LARGE(AA31:AP31,2),LARGE(AA31:AP31,3))),0)</f>
        <v>68</v>
      </c>
      <c r="F31" s="171"/>
      <c r="G31" s="77">
        <v>68</v>
      </c>
      <c r="H31" s="199"/>
      <c r="I31" s="199"/>
      <c r="J31" s="239"/>
      <c r="K31" s="240"/>
      <c r="L31" s="102"/>
      <c r="M31" s="253"/>
      <c r="N31" s="244"/>
      <c r="O31" s="99"/>
      <c r="P31" s="99"/>
      <c r="Q31" s="101"/>
      <c r="R31" s="101"/>
      <c r="S31" s="101"/>
      <c r="T31" s="129"/>
      <c r="U31" s="129"/>
      <c r="V31" s="123"/>
      <c r="W31" s="123"/>
      <c r="X31" s="101"/>
      <c r="Y31" s="300"/>
      <c r="Z31" s="175"/>
      <c r="AA31" s="171">
        <f t="shared" si="3"/>
        <v>0</v>
      </c>
      <c r="AB31" s="77">
        <f t="shared" si="4"/>
        <v>68</v>
      </c>
      <c r="AC31" s="199">
        <f t="shared" si="0"/>
        <v>0</v>
      </c>
      <c r="AD31" s="240">
        <f t="shared" si="5"/>
        <v>0</v>
      </c>
      <c r="AE31" s="102">
        <f t="shared" si="6"/>
        <v>0</v>
      </c>
      <c r="AF31" s="74">
        <f t="shared" si="7"/>
        <v>0</v>
      </c>
      <c r="AG31" s="121">
        <f t="shared" si="8"/>
        <v>0</v>
      </c>
      <c r="AH31" s="102">
        <f t="shared" si="9"/>
        <v>0</v>
      </c>
      <c r="AI31" s="102">
        <f t="shared" si="9"/>
        <v>0</v>
      </c>
      <c r="AJ31" s="102">
        <f t="shared" si="9"/>
        <v>0</v>
      </c>
      <c r="AK31" s="116">
        <f t="shared" si="1"/>
        <v>0</v>
      </c>
      <c r="AL31" s="129">
        <f t="shared" si="10"/>
        <v>0</v>
      </c>
      <c r="AM31" s="102">
        <f t="shared" si="2"/>
        <v>0</v>
      </c>
      <c r="AN31" s="164">
        <f t="shared" si="2"/>
        <v>0</v>
      </c>
      <c r="AO31" s="78"/>
    </row>
    <row r="32" spans="1:41" ht="12.75">
      <c r="A32" s="24">
        <f t="shared" si="11"/>
        <v>25</v>
      </c>
      <c r="B32" s="5" t="s">
        <v>138</v>
      </c>
      <c r="C32" s="25" t="s">
        <v>251</v>
      </c>
      <c r="D32" s="25" t="s">
        <v>13</v>
      </c>
      <c r="E32" s="58">
        <f>ROUND(IF(COUNT(AA32:AP32)&lt;=3,SUM(AA32:AP32),SUM(LARGE(AA32:AP32,1),LARGE(AA32:AP32,2),LARGE(AA32:AP32,3))),0)</f>
        <v>64</v>
      </c>
      <c r="F32" s="171">
        <v>64</v>
      </c>
      <c r="G32" s="77"/>
      <c r="H32" s="199"/>
      <c r="I32" s="199"/>
      <c r="J32" s="239"/>
      <c r="K32" s="240"/>
      <c r="L32" s="102"/>
      <c r="M32" s="253"/>
      <c r="N32" s="244"/>
      <c r="O32" s="99"/>
      <c r="P32" s="99"/>
      <c r="Q32" s="101"/>
      <c r="R32" s="101"/>
      <c r="S32" s="101"/>
      <c r="T32" s="129"/>
      <c r="U32" s="129"/>
      <c r="V32" s="123"/>
      <c r="W32" s="123"/>
      <c r="X32" s="101"/>
      <c r="Y32" s="300"/>
      <c r="Z32" s="175"/>
      <c r="AA32" s="171">
        <f t="shared" si="3"/>
        <v>64</v>
      </c>
      <c r="AB32" s="77">
        <f t="shared" si="4"/>
        <v>0</v>
      </c>
      <c r="AC32" s="199">
        <f t="shared" si="0"/>
        <v>0</v>
      </c>
      <c r="AD32" s="240">
        <f t="shared" si="5"/>
        <v>0</v>
      </c>
      <c r="AE32" s="102">
        <f t="shared" si="6"/>
        <v>0</v>
      </c>
      <c r="AF32" s="74">
        <f t="shared" si="7"/>
        <v>0</v>
      </c>
      <c r="AG32" s="121">
        <f t="shared" si="8"/>
        <v>0</v>
      </c>
      <c r="AH32" s="102">
        <f t="shared" si="9"/>
        <v>0</v>
      </c>
      <c r="AI32" s="102">
        <f t="shared" si="9"/>
        <v>0</v>
      </c>
      <c r="AJ32" s="102">
        <f t="shared" si="9"/>
        <v>0</v>
      </c>
      <c r="AK32" s="116">
        <f t="shared" si="1"/>
        <v>0</v>
      </c>
      <c r="AL32" s="129">
        <f t="shared" si="10"/>
        <v>0</v>
      </c>
      <c r="AM32" s="102">
        <f t="shared" si="2"/>
        <v>0</v>
      </c>
      <c r="AN32" s="164">
        <f t="shared" si="2"/>
        <v>0</v>
      </c>
      <c r="AO32" s="78"/>
    </row>
    <row r="33" spans="1:41" ht="12.75">
      <c r="A33" s="24">
        <f t="shared" si="11"/>
        <v>26</v>
      </c>
      <c r="B33" s="5" t="s">
        <v>252</v>
      </c>
      <c r="C33" s="25" t="s">
        <v>223</v>
      </c>
      <c r="D33" s="25" t="s">
        <v>13</v>
      </c>
      <c r="E33" s="58">
        <f>ROUND(IF(COUNT(AA33:AP33)&lt;=3,SUM(AA33:AP33),SUM(LARGE(AA33:AP33,1),LARGE(AA33:AP33,2),LARGE(AA33:AP33,3))),0)</f>
        <v>62</v>
      </c>
      <c r="F33" s="171">
        <v>62</v>
      </c>
      <c r="G33" s="77"/>
      <c r="H33" s="199"/>
      <c r="I33" s="199"/>
      <c r="J33" s="239"/>
      <c r="K33" s="240"/>
      <c r="L33" s="102"/>
      <c r="M33" s="253"/>
      <c r="N33" s="244"/>
      <c r="O33" s="99"/>
      <c r="P33" s="99"/>
      <c r="Q33" s="101"/>
      <c r="R33" s="101"/>
      <c r="S33" s="101"/>
      <c r="T33" s="129"/>
      <c r="U33" s="129"/>
      <c r="V33" s="123"/>
      <c r="W33" s="123"/>
      <c r="X33" s="101"/>
      <c r="Y33" s="300"/>
      <c r="Z33" s="175"/>
      <c r="AA33" s="171">
        <f t="shared" si="3"/>
        <v>62</v>
      </c>
      <c r="AB33" s="77">
        <f t="shared" si="4"/>
        <v>0</v>
      </c>
      <c r="AC33" s="199">
        <f t="shared" si="0"/>
        <v>0</v>
      </c>
      <c r="AD33" s="240">
        <f t="shared" si="5"/>
        <v>0</v>
      </c>
      <c r="AE33" s="102">
        <f t="shared" si="6"/>
        <v>0</v>
      </c>
      <c r="AF33" s="74">
        <f t="shared" si="7"/>
        <v>0</v>
      </c>
      <c r="AG33" s="121">
        <f t="shared" si="8"/>
        <v>0</v>
      </c>
      <c r="AH33" s="102">
        <f t="shared" si="9"/>
        <v>0</v>
      </c>
      <c r="AI33" s="102">
        <f t="shared" si="9"/>
        <v>0</v>
      </c>
      <c r="AJ33" s="102">
        <f t="shared" si="9"/>
        <v>0</v>
      </c>
      <c r="AK33" s="116">
        <f t="shared" si="1"/>
        <v>0</v>
      </c>
      <c r="AL33" s="129">
        <f t="shared" si="10"/>
        <v>0</v>
      </c>
      <c r="AM33" s="102">
        <f t="shared" si="2"/>
        <v>0</v>
      </c>
      <c r="AN33" s="164">
        <f t="shared" si="2"/>
        <v>0</v>
      </c>
      <c r="AO33" s="78"/>
    </row>
    <row r="34" spans="1:41" ht="12.75">
      <c r="A34" s="24">
        <f t="shared" si="11"/>
        <v>27</v>
      </c>
      <c r="B34" s="5" t="s">
        <v>226</v>
      </c>
      <c r="C34" s="25" t="s">
        <v>227</v>
      </c>
      <c r="D34" s="25" t="s">
        <v>13</v>
      </c>
      <c r="E34" s="58">
        <f>ROUND(IF(COUNT(AA34:AP34)&lt;=3,SUM(AA34:AP34),SUM(LARGE(AA34:AP34,1),LARGE(AA34:AP34,2),LARGE(AA34:AP34,3))),0)</f>
        <v>60</v>
      </c>
      <c r="F34" s="171">
        <v>60</v>
      </c>
      <c r="G34" s="77"/>
      <c r="H34" s="199"/>
      <c r="I34" s="199"/>
      <c r="J34" s="239"/>
      <c r="K34" s="240"/>
      <c r="L34" s="102"/>
      <c r="M34" s="253"/>
      <c r="N34" s="244"/>
      <c r="O34" s="99"/>
      <c r="P34" s="99"/>
      <c r="Q34" s="101"/>
      <c r="R34" s="101"/>
      <c r="S34" s="101"/>
      <c r="T34" s="129"/>
      <c r="U34" s="129"/>
      <c r="V34" s="123"/>
      <c r="W34" s="123"/>
      <c r="X34" s="101"/>
      <c r="Y34" s="300"/>
      <c r="Z34" s="175"/>
      <c r="AA34" s="171">
        <f t="shared" si="3"/>
        <v>60</v>
      </c>
      <c r="AB34" s="77">
        <f t="shared" si="4"/>
        <v>0</v>
      </c>
      <c r="AC34" s="199">
        <f t="shared" si="0"/>
        <v>0</v>
      </c>
      <c r="AD34" s="240">
        <f t="shared" si="5"/>
        <v>0</v>
      </c>
      <c r="AE34" s="102">
        <f t="shared" si="6"/>
        <v>0</v>
      </c>
      <c r="AF34" s="74">
        <f t="shared" si="7"/>
        <v>0</v>
      </c>
      <c r="AG34" s="121">
        <f t="shared" si="8"/>
        <v>0</v>
      </c>
      <c r="AH34" s="102">
        <f t="shared" si="9"/>
        <v>0</v>
      </c>
      <c r="AI34" s="102">
        <f t="shared" si="9"/>
        <v>0</v>
      </c>
      <c r="AJ34" s="102">
        <f t="shared" si="9"/>
        <v>0</v>
      </c>
      <c r="AK34" s="116">
        <f t="shared" si="1"/>
        <v>0</v>
      </c>
      <c r="AL34" s="129">
        <f t="shared" si="10"/>
        <v>0</v>
      </c>
      <c r="AM34" s="102">
        <f t="shared" si="2"/>
        <v>0</v>
      </c>
      <c r="AN34" s="164">
        <f t="shared" si="2"/>
        <v>0</v>
      </c>
      <c r="AO34" s="78"/>
    </row>
    <row r="35" spans="1:40" ht="12.75">
      <c r="A35" s="24">
        <f t="shared" si="11"/>
        <v>28</v>
      </c>
      <c r="B35" s="5" t="s">
        <v>149</v>
      </c>
      <c r="C35" s="25" t="s">
        <v>215</v>
      </c>
      <c r="D35" s="25" t="s">
        <v>97</v>
      </c>
      <c r="E35" s="58">
        <f>ROUND(IF(COUNT(AA35:AP35)&lt;=3,SUM(AA35:AP35),SUM(LARGE(AA35:AP35,1),LARGE(AA35:AP35,2),LARGE(AA35:AP35,3))),0)</f>
        <v>58</v>
      </c>
      <c r="F35" s="171">
        <v>58</v>
      </c>
      <c r="G35" s="77"/>
      <c r="H35" s="199"/>
      <c r="I35" s="199"/>
      <c r="J35" s="239"/>
      <c r="K35" s="240"/>
      <c r="L35" s="102"/>
      <c r="M35" s="253"/>
      <c r="N35" s="244"/>
      <c r="O35" s="99"/>
      <c r="P35" s="99"/>
      <c r="Q35" s="101"/>
      <c r="R35" s="101"/>
      <c r="S35" s="101"/>
      <c r="T35" s="129"/>
      <c r="U35" s="129"/>
      <c r="V35" s="123"/>
      <c r="W35" s="123"/>
      <c r="X35" s="101"/>
      <c r="Y35" s="300"/>
      <c r="Z35" s="175"/>
      <c r="AA35" s="171">
        <f t="shared" si="3"/>
        <v>58</v>
      </c>
      <c r="AB35" s="77">
        <f t="shared" si="4"/>
        <v>0</v>
      </c>
      <c r="AC35" s="199">
        <f t="shared" si="0"/>
        <v>0</v>
      </c>
      <c r="AD35" s="240">
        <f t="shared" si="5"/>
        <v>0</v>
      </c>
      <c r="AE35" s="102">
        <f t="shared" si="6"/>
        <v>0</v>
      </c>
      <c r="AF35" s="74">
        <f t="shared" si="7"/>
        <v>0</v>
      </c>
      <c r="AG35" s="121">
        <f t="shared" si="8"/>
        <v>0</v>
      </c>
      <c r="AH35" s="102">
        <f t="shared" si="9"/>
        <v>0</v>
      </c>
      <c r="AI35" s="102">
        <f t="shared" si="9"/>
        <v>0</v>
      </c>
      <c r="AJ35" s="102">
        <f t="shared" si="9"/>
        <v>0</v>
      </c>
      <c r="AK35" s="116">
        <f t="shared" si="1"/>
        <v>0</v>
      </c>
      <c r="AL35" s="129">
        <f t="shared" si="10"/>
        <v>0</v>
      </c>
      <c r="AM35" s="102">
        <f t="shared" si="2"/>
        <v>0</v>
      </c>
      <c r="AN35" s="164">
        <f t="shared" si="2"/>
        <v>0</v>
      </c>
    </row>
    <row r="36" spans="1:41" ht="12.75">
      <c r="A36" s="24">
        <f t="shared" si="11"/>
        <v>29</v>
      </c>
      <c r="B36" s="5" t="s">
        <v>140</v>
      </c>
      <c r="C36" s="25" t="s">
        <v>247</v>
      </c>
      <c r="D36" s="25" t="s">
        <v>13</v>
      </c>
      <c r="E36" s="58">
        <f>ROUND(IF(COUNT(AA36:AP36)&lt;=3,SUM(AA36:AP36),SUM(LARGE(AA36:AP36,1),LARGE(AA36:AP36,2),LARGE(AA36:AP36,3))),0)</f>
        <v>58</v>
      </c>
      <c r="F36" s="171">
        <v>58</v>
      </c>
      <c r="G36" s="77"/>
      <c r="H36" s="199"/>
      <c r="I36" s="199"/>
      <c r="J36" s="239"/>
      <c r="K36" s="240"/>
      <c r="L36" s="102"/>
      <c r="M36" s="253"/>
      <c r="N36" s="244"/>
      <c r="O36" s="99"/>
      <c r="P36" s="99"/>
      <c r="Q36" s="101"/>
      <c r="R36" s="101"/>
      <c r="S36" s="101"/>
      <c r="T36" s="129"/>
      <c r="U36" s="129"/>
      <c r="V36" s="123"/>
      <c r="W36" s="123"/>
      <c r="X36" s="101"/>
      <c r="Y36" s="300"/>
      <c r="Z36" s="175"/>
      <c r="AA36" s="171">
        <f t="shared" si="3"/>
        <v>58</v>
      </c>
      <c r="AB36" s="77">
        <f t="shared" si="4"/>
        <v>0</v>
      </c>
      <c r="AC36" s="199">
        <f t="shared" si="0"/>
        <v>0</v>
      </c>
      <c r="AD36" s="240">
        <f t="shared" si="5"/>
        <v>0</v>
      </c>
      <c r="AE36" s="102">
        <f t="shared" si="6"/>
        <v>0</v>
      </c>
      <c r="AF36" s="74">
        <f t="shared" si="7"/>
        <v>0</v>
      </c>
      <c r="AG36" s="121">
        <f t="shared" si="8"/>
        <v>0</v>
      </c>
      <c r="AH36" s="102">
        <f t="shared" si="9"/>
        <v>0</v>
      </c>
      <c r="AI36" s="102">
        <f t="shared" si="9"/>
        <v>0</v>
      </c>
      <c r="AJ36" s="102">
        <f t="shared" si="9"/>
        <v>0</v>
      </c>
      <c r="AK36" s="116">
        <f t="shared" si="1"/>
        <v>0</v>
      </c>
      <c r="AL36" s="129">
        <f t="shared" si="10"/>
        <v>0</v>
      </c>
      <c r="AM36" s="102">
        <f t="shared" si="2"/>
        <v>0</v>
      </c>
      <c r="AN36" s="164">
        <f t="shared" si="2"/>
        <v>0</v>
      </c>
      <c r="AO36" s="78"/>
    </row>
    <row r="37" spans="1:41" ht="12.75">
      <c r="A37" s="24">
        <f t="shared" si="11"/>
        <v>30</v>
      </c>
      <c r="B37" s="5" t="s">
        <v>126</v>
      </c>
      <c r="C37" s="25">
        <v>317</v>
      </c>
      <c r="D37" s="25" t="s">
        <v>0</v>
      </c>
      <c r="E37" s="58">
        <f>ROUND(IF(COUNT(AA37:AP37)&lt;=3,SUM(AA37:AP37),SUM(LARGE(AA37:AP37,1),LARGE(AA37:AP37,2),LARGE(AA37:AP37,3))),0)</f>
        <v>54</v>
      </c>
      <c r="F37" s="171">
        <v>54</v>
      </c>
      <c r="G37" s="77"/>
      <c r="H37" s="199"/>
      <c r="I37" s="199"/>
      <c r="J37" s="239"/>
      <c r="K37" s="240"/>
      <c r="L37" s="102"/>
      <c r="M37" s="253"/>
      <c r="N37" s="244"/>
      <c r="O37" s="99"/>
      <c r="P37" s="99"/>
      <c r="Q37" s="101"/>
      <c r="R37" s="101"/>
      <c r="S37" s="101"/>
      <c r="T37" s="129"/>
      <c r="U37" s="129"/>
      <c r="V37" s="123"/>
      <c r="W37" s="123"/>
      <c r="X37" s="101"/>
      <c r="Y37" s="300"/>
      <c r="Z37" s="175"/>
      <c r="AA37" s="171">
        <f t="shared" si="3"/>
        <v>54</v>
      </c>
      <c r="AB37" s="77">
        <f t="shared" si="4"/>
        <v>0</v>
      </c>
      <c r="AC37" s="199">
        <f t="shared" si="0"/>
        <v>0</v>
      </c>
      <c r="AD37" s="240">
        <f t="shared" si="5"/>
        <v>0</v>
      </c>
      <c r="AE37" s="102">
        <f t="shared" si="6"/>
        <v>0</v>
      </c>
      <c r="AF37" s="74">
        <f t="shared" si="7"/>
        <v>0</v>
      </c>
      <c r="AG37" s="121">
        <f t="shared" si="8"/>
        <v>0</v>
      </c>
      <c r="AH37" s="102">
        <f t="shared" si="9"/>
        <v>0</v>
      </c>
      <c r="AI37" s="102">
        <f t="shared" si="9"/>
        <v>0</v>
      </c>
      <c r="AJ37" s="102">
        <f t="shared" si="9"/>
        <v>0</v>
      </c>
      <c r="AK37" s="116">
        <f t="shared" si="1"/>
        <v>0</v>
      </c>
      <c r="AL37" s="129">
        <f t="shared" si="10"/>
        <v>0</v>
      </c>
      <c r="AM37" s="102">
        <f t="shared" si="2"/>
        <v>0</v>
      </c>
      <c r="AN37" s="164">
        <f t="shared" si="2"/>
        <v>0</v>
      </c>
      <c r="AO37" s="78"/>
    </row>
    <row r="38" spans="1:41" ht="12.75">
      <c r="A38" s="24">
        <f t="shared" si="11"/>
        <v>31</v>
      </c>
      <c r="B38" s="5" t="s">
        <v>139</v>
      </c>
      <c r="C38" s="25" t="s">
        <v>244</v>
      </c>
      <c r="D38" s="25" t="s">
        <v>0</v>
      </c>
      <c r="E38" s="58">
        <f>ROUND(IF(COUNT(AA38:AP38)&lt;=3,SUM(AA38:AP38),SUM(LARGE(AA38:AP38,1),LARGE(AA38:AP38,2),LARGE(AA38:AP38,3))),0)</f>
        <v>54</v>
      </c>
      <c r="F38" s="171">
        <v>54</v>
      </c>
      <c r="G38" s="77"/>
      <c r="H38" s="199"/>
      <c r="I38" s="199"/>
      <c r="J38" s="239"/>
      <c r="K38" s="240"/>
      <c r="L38" s="102"/>
      <c r="M38" s="253"/>
      <c r="N38" s="244"/>
      <c r="O38" s="99"/>
      <c r="P38" s="99"/>
      <c r="Q38" s="101"/>
      <c r="R38" s="101"/>
      <c r="S38" s="101"/>
      <c r="T38" s="129"/>
      <c r="U38" s="129"/>
      <c r="V38" s="123"/>
      <c r="W38" s="123"/>
      <c r="X38" s="101"/>
      <c r="Y38" s="300"/>
      <c r="Z38" s="175"/>
      <c r="AA38" s="171">
        <f t="shared" si="3"/>
        <v>54</v>
      </c>
      <c r="AB38" s="77">
        <f t="shared" si="4"/>
        <v>0</v>
      </c>
      <c r="AC38" s="199">
        <f t="shared" si="0"/>
        <v>0</v>
      </c>
      <c r="AD38" s="240">
        <f t="shared" si="5"/>
        <v>0</v>
      </c>
      <c r="AE38" s="102">
        <f t="shared" si="6"/>
        <v>0</v>
      </c>
      <c r="AF38" s="74">
        <f t="shared" si="7"/>
        <v>0</v>
      </c>
      <c r="AG38" s="121">
        <f t="shared" si="8"/>
        <v>0</v>
      </c>
      <c r="AH38" s="102">
        <f t="shared" si="9"/>
        <v>0</v>
      </c>
      <c r="AI38" s="102">
        <f t="shared" si="9"/>
        <v>0</v>
      </c>
      <c r="AJ38" s="102">
        <f t="shared" si="9"/>
        <v>0</v>
      </c>
      <c r="AK38" s="116">
        <f t="shared" si="1"/>
        <v>0</v>
      </c>
      <c r="AL38" s="129">
        <f t="shared" si="10"/>
        <v>0</v>
      </c>
      <c r="AM38" s="102">
        <f t="shared" si="2"/>
        <v>0</v>
      </c>
      <c r="AN38" s="164">
        <f t="shared" si="2"/>
        <v>0</v>
      </c>
      <c r="AO38" s="78"/>
    </row>
    <row r="39" spans="1:41" ht="12.75">
      <c r="A39" s="24">
        <f t="shared" si="11"/>
        <v>32</v>
      </c>
      <c r="B39" s="5" t="s">
        <v>133</v>
      </c>
      <c r="C39" s="25" t="s">
        <v>219</v>
      </c>
      <c r="D39" s="25" t="s">
        <v>0</v>
      </c>
      <c r="E39" s="58">
        <f>ROUND(IF(COUNT(AA39:AP39)&lt;=3,SUM(AA39:AP39),SUM(LARGE(AA39:AP39,1),LARGE(AA39:AP39,2),LARGE(AA39:AP39,3))),0)</f>
        <v>51</v>
      </c>
      <c r="F39" s="171">
        <v>51</v>
      </c>
      <c r="G39" s="77"/>
      <c r="H39" s="199"/>
      <c r="I39" s="199"/>
      <c r="J39" s="239"/>
      <c r="K39" s="240"/>
      <c r="L39" s="102"/>
      <c r="M39" s="253"/>
      <c r="N39" s="244"/>
      <c r="O39" s="99"/>
      <c r="P39" s="99"/>
      <c r="Q39" s="101"/>
      <c r="R39" s="101"/>
      <c r="S39" s="101"/>
      <c r="T39" s="129"/>
      <c r="U39" s="129"/>
      <c r="V39" s="123"/>
      <c r="W39" s="123"/>
      <c r="X39" s="101"/>
      <c r="Y39" s="300"/>
      <c r="Z39" s="175"/>
      <c r="AA39" s="171">
        <f t="shared" si="3"/>
        <v>51</v>
      </c>
      <c r="AB39" s="77">
        <f t="shared" si="4"/>
        <v>0</v>
      </c>
      <c r="AC39" s="199">
        <f t="shared" si="0"/>
        <v>0</v>
      </c>
      <c r="AD39" s="240">
        <f t="shared" si="5"/>
        <v>0</v>
      </c>
      <c r="AE39" s="102">
        <f t="shared" si="6"/>
        <v>0</v>
      </c>
      <c r="AF39" s="74">
        <f t="shared" si="7"/>
        <v>0</v>
      </c>
      <c r="AG39" s="121">
        <f t="shared" si="8"/>
        <v>0</v>
      </c>
      <c r="AH39" s="102">
        <f t="shared" si="9"/>
        <v>0</v>
      </c>
      <c r="AI39" s="102">
        <f t="shared" si="9"/>
        <v>0</v>
      </c>
      <c r="AJ39" s="102">
        <f t="shared" si="9"/>
        <v>0</v>
      </c>
      <c r="AK39" s="116">
        <f t="shared" si="1"/>
        <v>0</v>
      </c>
      <c r="AL39" s="129">
        <f t="shared" si="10"/>
        <v>0</v>
      </c>
      <c r="AM39" s="102">
        <f t="shared" si="2"/>
        <v>0</v>
      </c>
      <c r="AN39" s="164">
        <f t="shared" si="2"/>
        <v>0</v>
      </c>
      <c r="AO39" s="78"/>
    </row>
    <row r="40" spans="1:41" ht="12.75">
      <c r="A40" s="24">
        <f t="shared" si="11"/>
        <v>33</v>
      </c>
      <c r="B40" s="5" t="s">
        <v>119</v>
      </c>
      <c r="C40" s="25" t="s">
        <v>120</v>
      </c>
      <c r="D40" s="25" t="s">
        <v>97</v>
      </c>
      <c r="E40" s="58">
        <f>ROUND(IF(COUNT(AA40:AP40)&lt;=3,SUM(AA40:AP40),SUM(LARGE(AA40:AP40,1),LARGE(AA40:AP40,2),LARGE(AA40:AP40,3))),0)</f>
        <v>50</v>
      </c>
      <c r="F40" s="171">
        <v>50</v>
      </c>
      <c r="G40" s="77"/>
      <c r="H40" s="199"/>
      <c r="I40" s="199"/>
      <c r="J40" s="239"/>
      <c r="K40" s="240"/>
      <c r="L40" s="102"/>
      <c r="M40" s="253"/>
      <c r="N40" s="244"/>
      <c r="O40" s="99"/>
      <c r="P40" s="99"/>
      <c r="Q40" s="101"/>
      <c r="R40" s="101"/>
      <c r="S40" s="101"/>
      <c r="T40" s="129"/>
      <c r="U40" s="129"/>
      <c r="V40" s="123"/>
      <c r="W40" s="123"/>
      <c r="X40" s="101"/>
      <c r="Y40" s="300"/>
      <c r="Z40" s="175"/>
      <c r="AA40" s="171">
        <f t="shared" si="3"/>
        <v>50</v>
      </c>
      <c r="AB40" s="77">
        <f t="shared" si="4"/>
        <v>0</v>
      </c>
      <c r="AC40" s="199">
        <f t="shared" si="0"/>
        <v>0</v>
      </c>
      <c r="AD40" s="240">
        <f t="shared" si="5"/>
        <v>0</v>
      </c>
      <c r="AE40" s="102">
        <f t="shared" si="6"/>
        <v>0</v>
      </c>
      <c r="AF40" s="74">
        <f t="shared" si="7"/>
        <v>0</v>
      </c>
      <c r="AG40" s="121">
        <f t="shared" si="8"/>
        <v>0</v>
      </c>
      <c r="AH40" s="102">
        <f t="shared" si="9"/>
        <v>0</v>
      </c>
      <c r="AI40" s="102">
        <f t="shared" si="9"/>
        <v>0</v>
      </c>
      <c r="AJ40" s="102">
        <f t="shared" si="9"/>
        <v>0</v>
      </c>
      <c r="AK40" s="116">
        <f t="shared" si="1"/>
        <v>0</v>
      </c>
      <c r="AL40" s="129">
        <f t="shared" si="10"/>
        <v>0</v>
      </c>
      <c r="AM40" s="102">
        <f t="shared" si="2"/>
        <v>0</v>
      </c>
      <c r="AN40" s="164">
        <f t="shared" si="2"/>
        <v>0</v>
      </c>
      <c r="AO40" s="78"/>
    </row>
    <row r="41" spans="1:41" ht="12.75">
      <c r="A41" s="24">
        <f t="shared" si="11"/>
        <v>34</v>
      </c>
      <c r="B41" s="5" t="s">
        <v>224</v>
      </c>
      <c r="C41" s="25" t="s">
        <v>225</v>
      </c>
      <c r="D41" s="25" t="s">
        <v>13</v>
      </c>
      <c r="E41" s="58">
        <f>ROUND(IF(COUNT(AA41:AP41)&lt;=3,SUM(AA41:AP41),SUM(LARGE(AA41:AP41,1),LARGE(AA41:AP41,2),LARGE(AA41:AP41,3))),0)</f>
        <v>48</v>
      </c>
      <c r="F41" s="171">
        <v>48</v>
      </c>
      <c r="G41" s="77"/>
      <c r="H41" s="199"/>
      <c r="I41" s="199"/>
      <c r="J41" s="239"/>
      <c r="K41" s="240"/>
      <c r="L41" s="102"/>
      <c r="M41" s="253"/>
      <c r="N41" s="244"/>
      <c r="O41" s="99"/>
      <c r="P41" s="99"/>
      <c r="Q41" s="101"/>
      <c r="R41" s="101"/>
      <c r="S41" s="101"/>
      <c r="T41" s="129"/>
      <c r="U41" s="129"/>
      <c r="V41" s="123"/>
      <c r="W41" s="123"/>
      <c r="X41" s="101"/>
      <c r="Y41" s="300"/>
      <c r="Z41" s="175"/>
      <c r="AA41" s="171">
        <f t="shared" si="3"/>
        <v>48</v>
      </c>
      <c r="AB41" s="77">
        <f t="shared" si="4"/>
        <v>0</v>
      </c>
      <c r="AC41" s="199">
        <f t="shared" si="0"/>
        <v>0</v>
      </c>
      <c r="AD41" s="240">
        <f t="shared" si="5"/>
        <v>0</v>
      </c>
      <c r="AE41" s="102">
        <f t="shared" si="6"/>
        <v>0</v>
      </c>
      <c r="AF41" s="74">
        <f t="shared" si="7"/>
        <v>0</v>
      </c>
      <c r="AG41" s="121">
        <f t="shared" si="8"/>
        <v>0</v>
      </c>
      <c r="AH41" s="102">
        <f t="shared" si="9"/>
        <v>0</v>
      </c>
      <c r="AI41" s="102">
        <f t="shared" si="9"/>
        <v>0</v>
      </c>
      <c r="AJ41" s="102">
        <f t="shared" si="9"/>
        <v>0</v>
      </c>
      <c r="AK41" s="116">
        <f t="shared" si="1"/>
        <v>0</v>
      </c>
      <c r="AL41" s="129">
        <f t="shared" si="10"/>
        <v>0</v>
      </c>
      <c r="AM41" s="102">
        <f t="shared" si="2"/>
        <v>0</v>
      </c>
      <c r="AN41" s="164">
        <f t="shared" si="2"/>
        <v>0</v>
      </c>
      <c r="AO41" s="78"/>
    </row>
    <row r="42" spans="1:41" ht="12.75">
      <c r="A42" s="24">
        <f t="shared" si="11"/>
        <v>35</v>
      </c>
      <c r="B42" s="5" t="s">
        <v>253</v>
      </c>
      <c r="C42" s="25" t="s">
        <v>254</v>
      </c>
      <c r="D42" s="25" t="s">
        <v>0</v>
      </c>
      <c r="E42" s="58">
        <f>ROUND(IF(COUNT(AA42:AP42)&lt;=3,SUM(AA42:AP42),SUM(LARGE(AA42:AP42,1),LARGE(AA42:AP42,2),LARGE(AA42:AP42,3))),0)</f>
        <v>45</v>
      </c>
      <c r="F42" s="171">
        <v>45</v>
      </c>
      <c r="G42" s="77"/>
      <c r="H42" s="199"/>
      <c r="I42" s="199"/>
      <c r="J42" s="239"/>
      <c r="K42" s="240"/>
      <c r="L42" s="102"/>
      <c r="M42" s="253"/>
      <c r="N42" s="244"/>
      <c r="O42" s="99"/>
      <c r="P42" s="99"/>
      <c r="Q42" s="101"/>
      <c r="R42" s="101"/>
      <c r="S42" s="101"/>
      <c r="T42" s="129"/>
      <c r="U42" s="129"/>
      <c r="V42" s="123"/>
      <c r="W42" s="123"/>
      <c r="X42" s="101"/>
      <c r="Y42" s="300"/>
      <c r="Z42" s="175"/>
      <c r="AA42" s="171">
        <f t="shared" si="3"/>
        <v>45</v>
      </c>
      <c r="AB42" s="77">
        <f t="shared" si="4"/>
        <v>0</v>
      </c>
      <c r="AC42" s="199">
        <f t="shared" si="0"/>
        <v>0</v>
      </c>
      <c r="AD42" s="240">
        <f t="shared" si="5"/>
        <v>0</v>
      </c>
      <c r="AE42" s="102">
        <f t="shared" si="6"/>
        <v>0</v>
      </c>
      <c r="AF42" s="74">
        <f t="shared" si="7"/>
        <v>0</v>
      </c>
      <c r="AG42" s="121">
        <f t="shared" si="8"/>
        <v>0</v>
      </c>
      <c r="AH42" s="102">
        <f t="shared" si="9"/>
        <v>0</v>
      </c>
      <c r="AI42" s="102">
        <f t="shared" si="9"/>
        <v>0</v>
      </c>
      <c r="AJ42" s="102">
        <f t="shared" si="9"/>
        <v>0</v>
      </c>
      <c r="AK42" s="116">
        <f t="shared" si="1"/>
        <v>0</v>
      </c>
      <c r="AL42" s="129">
        <f t="shared" si="10"/>
        <v>0</v>
      </c>
      <c r="AM42" s="102">
        <f t="shared" si="2"/>
        <v>0</v>
      </c>
      <c r="AN42" s="164">
        <f t="shared" si="2"/>
        <v>0</v>
      </c>
      <c r="AO42" s="78"/>
    </row>
    <row r="43" spans="1:43" ht="12.75">
      <c r="A43" s="24">
        <f t="shared" si="11"/>
        <v>36</v>
      </c>
      <c r="B43" s="5" t="s">
        <v>155</v>
      </c>
      <c r="C43" s="25" t="s">
        <v>250</v>
      </c>
      <c r="D43" s="25" t="s">
        <v>151</v>
      </c>
      <c r="E43" s="58">
        <f>ROUND(IF(COUNT(AA43:AP43)&lt;=3,SUM(AA43:AP43),SUM(LARGE(AA43:AP43,1),LARGE(AA43:AP43,2),LARGE(AA43:AP43,3))),0)</f>
        <v>45</v>
      </c>
      <c r="F43" s="171">
        <v>45</v>
      </c>
      <c r="G43" s="171"/>
      <c r="H43" s="230"/>
      <c r="I43" s="230"/>
      <c r="J43" s="240"/>
      <c r="K43" s="240"/>
      <c r="L43" s="102"/>
      <c r="M43" s="253"/>
      <c r="N43" s="244"/>
      <c r="O43" s="99"/>
      <c r="P43" s="99"/>
      <c r="Q43" s="102"/>
      <c r="R43" s="101"/>
      <c r="S43" s="101"/>
      <c r="T43" s="129"/>
      <c r="U43" s="129"/>
      <c r="V43" s="123"/>
      <c r="W43" s="116"/>
      <c r="X43" s="101"/>
      <c r="Y43" s="300"/>
      <c r="Z43" s="175"/>
      <c r="AA43" s="171">
        <f aca="true" t="shared" si="12" ref="AA43:AA55">F43</f>
        <v>45</v>
      </c>
      <c r="AB43" s="77">
        <f aca="true" t="shared" si="13" ref="AB43:AB55">G43</f>
        <v>0</v>
      </c>
      <c r="AC43" s="199">
        <f aca="true" t="shared" si="14" ref="AC43:AC55">MAX(H43,I43)</f>
        <v>0</v>
      </c>
      <c r="AD43" s="240">
        <f aca="true" t="shared" si="15" ref="AD43:AD55">MAX(J43,K43)</f>
        <v>0</v>
      </c>
      <c r="AE43" s="102">
        <f aca="true" t="shared" si="16" ref="AE43:AE55">L43</f>
        <v>0</v>
      </c>
      <c r="AF43" s="74">
        <f aca="true" t="shared" si="17" ref="AF43:AF55">MAX(M43,N43)</f>
        <v>0</v>
      </c>
      <c r="AG43" s="121">
        <f aca="true" t="shared" si="18" ref="AG43:AG55">MAX(O43,P43)</f>
        <v>0</v>
      </c>
      <c r="AH43" s="102">
        <f aca="true" t="shared" si="19" ref="AH43:AH55">Q43</f>
        <v>0</v>
      </c>
      <c r="AI43" s="102">
        <f aca="true" t="shared" si="20" ref="AI43:AI55">R43</f>
        <v>0</v>
      </c>
      <c r="AJ43" s="102">
        <f aca="true" t="shared" si="21" ref="AJ43:AJ55">S43</f>
        <v>0</v>
      </c>
      <c r="AK43" s="116">
        <f aca="true" t="shared" si="22" ref="AK43:AK55">MAX(V43,W43)</f>
        <v>0</v>
      </c>
      <c r="AL43" s="129">
        <f aca="true" t="shared" si="23" ref="AL43:AL55">MAX(T43,U43)</f>
        <v>0</v>
      </c>
      <c r="AM43" s="102">
        <f aca="true" t="shared" si="24" ref="AM43:AM55">X43</f>
        <v>0</v>
      </c>
      <c r="AN43" s="164">
        <f aca="true" t="shared" si="25" ref="AN43:AN55">Y43</f>
        <v>0</v>
      </c>
      <c r="AO43" s="78"/>
      <c r="AP43" s="78"/>
      <c r="AQ43" s="78"/>
    </row>
    <row r="44" spans="1:43" ht="12.75">
      <c r="A44" s="24">
        <f t="shared" si="11"/>
        <v>37</v>
      </c>
      <c r="B44" s="5" t="s">
        <v>216</v>
      </c>
      <c r="C44" s="25" t="s">
        <v>217</v>
      </c>
      <c r="D44" s="25" t="s">
        <v>13</v>
      </c>
      <c r="E44" s="58">
        <f>ROUND(IF(COUNT(AA44:AP44)&lt;=3,SUM(AA44:AP44),SUM(LARGE(AA44:AP44,1),LARGE(AA44:AP44,2),LARGE(AA44:AP44,3))),0)</f>
        <v>44</v>
      </c>
      <c r="F44" s="171">
        <v>44</v>
      </c>
      <c r="G44" s="77"/>
      <c r="H44" s="199"/>
      <c r="I44" s="199"/>
      <c r="J44" s="239"/>
      <c r="K44" s="240"/>
      <c r="L44" s="102"/>
      <c r="M44" s="253"/>
      <c r="N44" s="244"/>
      <c r="O44" s="99"/>
      <c r="P44" s="99"/>
      <c r="Q44" s="101"/>
      <c r="R44" s="101"/>
      <c r="S44" s="101"/>
      <c r="T44" s="129"/>
      <c r="U44" s="129"/>
      <c r="V44" s="123"/>
      <c r="W44" s="123"/>
      <c r="X44" s="101"/>
      <c r="Y44" s="300"/>
      <c r="Z44" s="175"/>
      <c r="AA44" s="171">
        <f t="shared" si="12"/>
        <v>44</v>
      </c>
      <c r="AB44" s="77">
        <f t="shared" si="13"/>
        <v>0</v>
      </c>
      <c r="AC44" s="199">
        <f t="shared" si="14"/>
        <v>0</v>
      </c>
      <c r="AD44" s="240">
        <f t="shared" si="15"/>
        <v>0</v>
      </c>
      <c r="AE44" s="102">
        <f t="shared" si="16"/>
        <v>0</v>
      </c>
      <c r="AF44" s="74">
        <f t="shared" si="17"/>
        <v>0</v>
      </c>
      <c r="AG44" s="121">
        <f t="shared" si="18"/>
        <v>0</v>
      </c>
      <c r="AH44" s="102">
        <f t="shared" si="19"/>
        <v>0</v>
      </c>
      <c r="AI44" s="102">
        <f t="shared" si="20"/>
        <v>0</v>
      </c>
      <c r="AJ44" s="102">
        <f t="shared" si="21"/>
        <v>0</v>
      </c>
      <c r="AK44" s="116">
        <f t="shared" si="22"/>
        <v>0</v>
      </c>
      <c r="AL44" s="129">
        <f t="shared" si="23"/>
        <v>0</v>
      </c>
      <c r="AM44" s="102">
        <f t="shared" si="24"/>
        <v>0</v>
      </c>
      <c r="AN44" s="164">
        <f t="shared" si="25"/>
        <v>0</v>
      </c>
      <c r="AO44" s="78"/>
      <c r="AP44" s="78"/>
      <c r="AQ44" s="78"/>
    </row>
    <row r="45" spans="1:43" ht="12" customHeight="1">
      <c r="A45" s="24">
        <f t="shared" si="11"/>
        <v>38</v>
      </c>
      <c r="B45" s="5" t="s">
        <v>124</v>
      </c>
      <c r="C45" s="25" t="s">
        <v>125</v>
      </c>
      <c r="D45" s="25" t="s">
        <v>97</v>
      </c>
      <c r="E45" s="58">
        <f>ROUND(IF(COUNT(AA45:AP45)&lt;=3,SUM(AA45:AP45),SUM(LARGE(AA45:AP45,1),LARGE(AA45:AP45,2),LARGE(AA45:AP45,3))),0)</f>
        <v>43</v>
      </c>
      <c r="F45" s="171">
        <v>43</v>
      </c>
      <c r="G45" s="77"/>
      <c r="H45" s="199"/>
      <c r="I45" s="199"/>
      <c r="J45" s="239"/>
      <c r="K45" s="240"/>
      <c r="L45" s="102"/>
      <c r="M45" s="253"/>
      <c r="N45" s="244"/>
      <c r="O45" s="99"/>
      <c r="P45" s="99"/>
      <c r="Q45" s="101"/>
      <c r="R45" s="101"/>
      <c r="S45" s="101"/>
      <c r="T45" s="129"/>
      <c r="U45" s="129"/>
      <c r="V45" s="123"/>
      <c r="W45" s="123"/>
      <c r="X45" s="101"/>
      <c r="Y45" s="300"/>
      <c r="Z45" s="175"/>
      <c r="AA45" s="171">
        <f t="shared" si="12"/>
        <v>43</v>
      </c>
      <c r="AB45" s="77">
        <f t="shared" si="13"/>
        <v>0</v>
      </c>
      <c r="AC45" s="199">
        <f t="shared" si="14"/>
        <v>0</v>
      </c>
      <c r="AD45" s="240">
        <f t="shared" si="15"/>
        <v>0</v>
      </c>
      <c r="AE45" s="102">
        <f t="shared" si="16"/>
        <v>0</v>
      </c>
      <c r="AF45" s="74">
        <f t="shared" si="17"/>
        <v>0</v>
      </c>
      <c r="AG45" s="121">
        <f t="shared" si="18"/>
        <v>0</v>
      </c>
      <c r="AH45" s="102">
        <f t="shared" si="19"/>
        <v>0</v>
      </c>
      <c r="AI45" s="102">
        <f t="shared" si="20"/>
        <v>0</v>
      </c>
      <c r="AJ45" s="102">
        <f t="shared" si="21"/>
        <v>0</v>
      </c>
      <c r="AK45" s="116">
        <f t="shared" si="22"/>
        <v>0</v>
      </c>
      <c r="AL45" s="129">
        <f t="shared" si="23"/>
        <v>0</v>
      </c>
      <c r="AM45" s="102">
        <f t="shared" si="24"/>
        <v>0</v>
      </c>
      <c r="AN45" s="164">
        <f t="shared" si="25"/>
        <v>0</v>
      </c>
      <c r="AO45" s="78"/>
      <c r="AP45" s="78"/>
      <c r="AQ45" s="78"/>
    </row>
    <row r="46" spans="1:43" ht="12.75">
      <c r="A46" s="24">
        <f t="shared" si="11"/>
        <v>39</v>
      </c>
      <c r="B46" s="5" t="s">
        <v>228</v>
      </c>
      <c r="C46" s="25" t="s">
        <v>229</v>
      </c>
      <c r="D46" s="25" t="s">
        <v>13</v>
      </c>
      <c r="E46" s="58">
        <f>ROUND(IF(COUNT(AA46:AP46)&lt;=3,SUM(AA46:AP46),SUM(LARGE(AA46:AP46,1),LARGE(AA46:AP46,2),LARGE(AA46:AP46,3))),0)</f>
        <v>41</v>
      </c>
      <c r="F46" s="171">
        <v>41</v>
      </c>
      <c r="G46" s="77"/>
      <c r="H46" s="199"/>
      <c r="I46" s="199"/>
      <c r="J46" s="239"/>
      <c r="K46" s="240"/>
      <c r="L46" s="102"/>
      <c r="M46" s="253"/>
      <c r="N46" s="244"/>
      <c r="O46" s="99"/>
      <c r="P46" s="99"/>
      <c r="Q46" s="101"/>
      <c r="R46" s="101"/>
      <c r="S46" s="101"/>
      <c r="T46" s="129"/>
      <c r="U46" s="129"/>
      <c r="V46" s="123"/>
      <c r="W46" s="123"/>
      <c r="X46" s="101"/>
      <c r="Y46" s="300"/>
      <c r="Z46" s="175"/>
      <c r="AA46" s="171">
        <f t="shared" si="12"/>
        <v>41</v>
      </c>
      <c r="AB46" s="77">
        <f t="shared" si="13"/>
        <v>0</v>
      </c>
      <c r="AC46" s="199">
        <f t="shared" si="14"/>
        <v>0</v>
      </c>
      <c r="AD46" s="240">
        <f t="shared" si="15"/>
        <v>0</v>
      </c>
      <c r="AE46" s="102">
        <f t="shared" si="16"/>
        <v>0</v>
      </c>
      <c r="AF46" s="74">
        <f t="shared" si="17"/>
        <v>0</v>
      </c>
      <c r="AG46" s="121">
        <f t="shared" si="18"/>
        <v>0</v>
      </c>
      <c r="AH46" s="102">
        <f t="shared" si="19"/>
        <v>0</v>
      </c>
      <c r="AI46" s="102">
        <f t="shared" si="20"/>
        <v>0</v>
      </c>
      <c r="AJ46" s="102">
        <f t="shared" si="21"/>
        <v>0</v>
      </c>
      <c r="AK46" s="116">
        <f t="shared" si="22"/>
        <v>0</v>
      </c>
      <c r="AL46" s="129">
        <f t="shared" si="23"/>
        <v>0</v>
      </c>
      <c r="AM46" s="102">
        <f t="shared" si="24"/>
        <v>0</v>
      </c>
      <c r="AN46" s="164">
        <f t="shared" si="25"/>
        <v>0</v>
      </c>
      <c r="AO46" s="78"/>
      <c r="AP46" s="78"/>
      <c r="AQ46" s="78"/>
    </row>
    <row r="47" spans="1:43" ht="12.75">
      <c r="A47" s="24">
        <f t="shared" si="11"/>
        <v>40</v>
      </c>
      <c r="B47" s="5" t="s">
        <v>157</v>
      </c>
      <c r="C47" s="25" t="s">
        <v>246</v>
      </c>
      <c r="D47" s="25" t="s">
        <v>0</v>
      </c>
      <c r="E47" s="58">
        <f>ROUND(IF(COUNT(AA47:AP47)&lt;=3,SUM(AA47:AP47),SUM(LARGE(AA47:AP47,1),LARGE(AA47:AP47,2),LARGE(AA47:AP47,3))),0)</f>
        <v>38</v>
      </c>
      <c r="F47" s="171">
        <v>38</v>
      </c>
      <c r="G47" s="77"/>
      <c r="H47" s="199"/>
      <c r="I47" s="199"/>
      <c r="J47" s="239"/>
      <c r="K47" s="240"/>
      <c r="L47" s="102"/>
      <c r="M47" s="253"/>
      <c r="N47" s="244"/>
      <c r="O47" s="99"/>
      <c r="P47" s="99"/>
      <c r="Q47" s="101"/>
      <c r="R47" s="101"/>
      <c r="S47" s="101"/>
      <c r="T47" s="129"/>
      <c r="U47" s="129"/>
      <c r="V47" s="123"/>
      <c r="W47" s="123"/>
      <c r="X47" s="101"/>
      <c r="Y47" s="300"/>
      <c r="Z47" s="175"/>
      <c r="AA47" s="171">
        <f t="shared" si="12"/>
        <v>38</v>
      </c>
      <c r="AB47" s="77">
        <f t="shared" si="13"/>
        <v>0</v>
      </c>
      <c r="AC47" s="199">
        <f t="shared" si="14"/>
        <v>0</v>
      </c>
      <c r="AD47" s="240">
        <f t="shared" si="15"/>
        <v>0</v>
      </c>
      <c r="AE47" s="102">
        <f t="shared" si="16"/>
        <v>0</v>
      </c>
      <c r="AF47" s="74">
        <f t="shared" si="17"/>
        <v>0</v>
      </c>
      <c r="AG47" s="121">
        <f t="shared" si="18"/>
        <v>0</v>
      </c>
      <c r="AH47" s="102">
        <f t="shared" si="19"/>
        <v>0</v>
      </c>
      <c r="AI47" s="102">
        <f t="shared" si="20"/>
        <v>0</v>
      </c>
      <c r="AJ47" s="102">
        <f t="shared" si="21"/>
        <v>0</v>
      </c>
      <c r="AK47" s="116">
        <f t="shared" si="22"/>
        <v>0</v>
      </c>
      <c r="AL47" s="129">
        <f t="shared" si="23"/>
        <v>0</v>
      </c>
      <c r="AM47" s="102">
        <f t="shared" si="24"/>
        <v>0</v>
      </c>
      <c r="AN47" s="164">
        <f t="shared" si="25"/>
        <v>0</v>
      </c>
      <c r="AO47" s="78"/>
      <c r="AP47" s="78"/>
      <c r="AQ47" s="78"/>
    </row>
    <row r="48" spans="1:43" ht="12.75">
      <c r="A48" s="24">
        <f t="shared" si="11"/>
        <v>41</v>
      </c>
      <c r="B48" s="5" t="s">
        <v>136</v>
      </c>
      <c r="C48" s="25" t="s">
        <v>218</v>
      </c>
      <c r="D48" s="25" t="s">
        <v>0</v>
      </c>
      <c r="E48" s="58">
        <f>ROUND(IF(COUNT(AA48:AP48)&lt;=3,SUM(AA48:AP48),SUM(LARGE(AA48:AP48,1),LARGE(AA48:AP48,2),LARGE(AA48:AP48,3))),0)</f>
        <v>37</v>
      </c>
      <c r="F48" s="171">
        <v>37</v>
      </c>
      <c r="G48" s="77"/>
      <c r="H48" s="199"/>
      <c r="I48" s="199"/>
      <c r="J48" s="239"/>
      <c r="K48" s="240"/>
      <c r="L48" s="102"/>
      <c r="M48" s="253"/>
      <c r="N48" s="244"/>
      <c r="O48" s="99"/>
      <c r="P48" s="99"/>
      <c r="Q48" s="101"/>
      <c r="R48" s="101"/>
      <c r="S48" s="101"/>
      <c r="T48" s="129"/>
      <c r="U48" s="129"/>
      <c r="V48" s="123"/>
      <c r="W48" s="123"/>
      <c r="X48" s="101"/>
      <c r="Y48" s="300"/>
      <c r="Z48" s="175"/>
      <c r="AA48" s="171">
        <f t="shared" si="12"/>
        <v>37</v>
      </c>
      <c r="AB48" s="77">
        <f t="shared" si="13"/>
        <v>0</v>
      </c>
      <c r="AC48" s="199">
        <f t="shared" si="14"/>
        <v>0</v>
      </c>
      <c r="AD48" s="240">
        <f t="shared" si="15"/>
        <v>0</v>
      </c>
      <c r="AE48" s="102">
        <f t="shared" si="16"/>
        <v>0</v>
      </c>
      <c r="AF48" s="74">
        <f t="shared" si="17"/>
        <v>0</v>
      </c>
      <c r="AG48" s="121">
        <f t="shared" si="18"/>
        <v>0</v>
      </c>
      <c r="AH48" s="102">
        <f t="shared" si="19"/>
        <v>0</v>
      </c>
      <c r="AI48" s="102">
        <f t="shared" si="20"/>
        <v>0</v>
      </c>
      <c r="AJ48" s="102">
        <f t="shared" si="21"/>
        <v>0</v>
      </c>
      <c r="AK48" s="116">
        <f t="shared" si="22"/>
        <v>0</v>
      </c>
      <c r="AL48" s="129">
        <f t="shared" si="23"/>
        <v>0</v>
      </c>
      <c r="AM48" s="102">
        <f t="shared" si="24"/>
        <v>0</v>
      </c>
      <c r="AN48" s="164">
        <f t="shared" si="25"/>
        <v>0</v>
      </c>
      <c r="AO48" s="78"/>
      <c r="AP48" s="78"/>
      <c r="AQ48" s="78"/>
    </row>
    <row r="49" spans="1:43" ht="12.75">
      <c r="A49" s="24">
        <f t="shared" si="11"/>
        <v>42</v>
      </c>
      <c r="B49" s="5" t="s">
        <v>242</v>
      </c>
      <c r="C49" s="25" t="s">
        <v>243</v>
      </c>
      <c r="D49" s="25" t="s">
        <v>151</v>
      </c>
      <c r="E49" s="58">
        <f>ROUND(IF(COUNT(AA49:AP49)&lt;=3,SUM(AA49:AP49),SUM(LARGE(AA49:AP49,1),LARGE(AA49:AP49,2),LARGE(AA49:AP49,3))),0)</f>
        <v>34</v>
      </c>
      <c r="F49" s="171">
        <v>34</v>
      </c>
      <c r="G49" s="77"/>
      <c r="H49" s="199"/>
      <c r="I49" s="199"/>
      <c r="J49" s="239"/>
      <c r="K49" s="240"/>
      <c r="L49" s="102"/>
      <c r="M49" s="253"/>
      <c r="N49" s="244"/>
      <c r="O49" s="99"/>
      <c r="P49" s="99"/>
      <c r="Q49" s="101"/>
      <c r="R49" s="101"/>
      <c r="S49" s="101"/>
      <c r="T49" s="129"/>
      <c r="U49" s="129"/>
      <c r="V49" s="123"/>
      <c r="W49" s="123"/>
      <c r="X49" s="101"/>
      <c r="Y49" s="300"/>
      <c r="Z49" s="175"/>
      <c r="AA49" s="171">
        <f t="shared" si="12"/>
        <v>34</v>
      </c>
      <c r="AB49" s="77">
        <f t="shared" si="13"/>
        <v>0</v>
      </c>
      <c r="AC49" s="199">
        <f t="shared" si="14"/>
        <v>0</v>
      </c>
      <c r="AD49" s="240">
        <f t="shared" si="15"/>
        <v>0</v>
      </c>
      <c r="AE49" s="102">
        <f t="shared" si="16"/>
        <v>0</v>
      </c>
      <c r="AF49" s="74">
        <f t="shared" si="17"/>
        <v>0</v>
      </c>
      <c r="AG49" s="121">
        <f t="shared" si="18"/>
        <v>0</v>
      </c>
      <c r="AH49" s="102">
        <f t="shared" si="19"/>
        <v>0</v>
      </c>
      <c r="AI49" s="102">
        <f t="shared" si="20"/>
        <v>0</v>
      </c>
      <c r="AJ49" s="102">
        <f t="shared" si="21"/>
        <v>0</v>
      </c>
      <c r="AK49" s="116">
        <f t="shared" si="22"/>
        <v>0</v>
      </c>
      <c r="AL49" s="129">
        <f t="shared" si="23"/>
        <v>0</v>
      </c>
      <c r="AM49" s="102">
        <f t="shared" si="24"/>
        <v>0</v>
      </c>
      <c r="AN49" s="164">
        <f t="shared" si="25"/>
        <v>0</v>
      </c>
      <c r="AO49" s="78"/>
      <c r="AP49" s="78"/>
      <c r="AQ49" s="78"/>
    </row>
    <row r="50" spans="1:43" ht="12.75">
      <c r="A50" s="24">
        <f t="shared" si="11"/>
        <v>43</v>
      </c>
      <c r="B50" s="5" t="s">
        <v>237</v>
      </c>
      <c r="C50" s="25" t="s">
        <v>238</v>
      </c>
      <c r="D50" s="25" t="s">
        <v>0</v>
      </c>
      <c r="E50" s="58">
        <f>ROUND(IF(COUNT(AA50:AP50)&lt;=3,SUM(AA50:AP50),SUM(LARGE(AA50:AP50,1),LARGE(AA50:AP50,2),LARGE(AA50:AP50,3))),0)</f>
        <v>29</v>
      </c>
      <c r="F50" s="171">
        <v>29</v>
      </c>
      <c r="G50" s="77"/>
      <c r="H50" s="199"/>
      <c r="I50" s="199"/>
      <c r="J50" s="239"/>
      <c r="K50" s="240"/>
      <c r="L50" s="102"/>
      <c r="M50" s="253"/>
      <c r="N50" s="244"/>
      <c r="O50" s="99"/>
      <c r="P50" s="99"/>
      <c r="Q50" s="101"/>
      <c r="R50" s="101"/>
      <c r="S50" s="101"/>
      <c r="T50" s="129"/>
      <c r="U50" s="129"/>
      <c r="V50" s="123"/>
      <c r="W50" s="123"/>
      <c r="X50" s="101"/>
      <c r="Y50" s="300"/>
      <c r="Z50" s="175"/>
      <c r="AA50" s="171">
        <f t="shared" si="12"/>
        <v>29</v>
      </c>
      <c r="AB50" s="77">
        <f t="shared" si="13"/>
        <v>0</v>
      </c>
      <c r="AC50" s="199">
        <f t="shared" si="14"/>
        <v>0</v>
      </c>
      <c r="AD50" s="240">
        <f t="shared" si="15"/>
        <v>0</v>
      </c>
      <c r="AE50" s="102">
        <f t="shared" si="16"/>
        <v>0</v>
      </c>
      <c r="AF50" s="74">
        <f t="shared" si="17"/>
        <v>0</v>
      </c>
      <c r="AG50" s="121">
        <f t="shared" si="18"/>
        <v>0</v>
      </c>
      <c r="AH50" s="102">
        <f t="shared" si="19"/>
        <v>0</v>
      </c>
      <c r="AI50" s="102">
        <f t="shared" si="20"/>
        <v>0</v>
      </c>
      <c r="AJ50" s="102">
        <f t="shared" si="21"/>
        <v>0</v>
      </c>
      <c r="AK50" s="116">
        <f t="shared" si="22"/>
        <v>0</v>
      </c>
      <c r="AL50" s="129">
        <f t="shared" si="23"/>
        <v>0</v>
      </c>
      <c r="AM50" s="102">
        <f t="shared" si="24"/>
        <v>0</v>
      </c>
      <c r="AN50" s="164">
        <f t="shared" si="25"/>
        <v>0</v>
      </c>
      <c r="AO50" s="78"/>
      <c r="AP50" s="78"/>
      <c r="AQ50" s="78"/>
    </row>
    <row r="51" spans="1:43" ht="12.75">
      <c r="A51" s="24">
        <f t="shared" si="11"/>
        <v>44</v>
      </c>
      <c r="B51" s="5" t="s">
        <v>153</v>
      </c>
      <c r="C51" s="25" t="s">
        <v>154</v>
      </c>
      <c r="D51" s="25" t="s">
        <v>4</v>
      </c>
      <c r="E51" s="58">
        <f>ROUND(IF(COUNT(AA51:AP51)&lt;=3,SUM(AA51:AP51),SUM(LARGE(AA51:AP51,1),LARGE(AA51:AP51,2),LARGE(AA51:AP51,3))),0)</f>
        <v>29</v>
      </c>
      <c r="F51" s="171">
        <v>29</v>
      </c>
      <c r="G51" s="77"/>
      <c r="H51" s="199"/>
      <c r="I51" s="199"/>
      <c r="J51" s="239"/>
      <c r="K51" s="240"/>
      <c r="L51" s="102"/>
      <c r="M51" s="253"/>
      <c r="N51" s="244"/>
      <c r="O51" s="99"/>
      <c r="P51" s="99"/>
      <c r="Q51" s="101"/>
      <c r="R51" s="101"/>
      <c r="S51" s="101"/>
      <c r="T51" s="129"/>
      <c r="U51" s="129"/>
      <c r="V51" s="123"/>
      <c r="W51" s="123"/>
      <c r="X51" s="101"/>
      <c r="Y51" s="300"/>
      <c r="Z51" s="175"/>
      <c r="AA51" s="171">
        <f t="shared" si="12"/>
        <v>29</v>
      </c>
      <c r="AB51" s="77">
        <f t="shared" si="13"/>
        <v>0</v>
      </c>
      <c r="AC51" s="199">
        <f t="shared" si="14"/>
        <v>0</v>
      </c>
      <c r="AD51" s="240">
        <f t="shared" si="15"/>
        <v>0</v>
      </c>
      <c r="AE51" s="102">
        <f t="shared" si="16"/>
        <v>0</v>
      </c>
      <c r="AF51" s="74">
        <f t="shared" si="17"/>
        <v>0</v>
      </c>
      <c r="AG51" s="121">
        <f t="shared" si="18"/>
        <v>0</v>
      </c>
      <c r="AH51" s="102">
        <f t="shared" si="19"/>
        <v>0</v>
      </c>
      <c r="AI51" s="102">
        <f t="shared" si="20"/>
        <v>0</v>
      </c>
      <c r="AJ51" s="102">
        <f t="shared" si="21"/>
        <v>0</v>
      </c>
      <c r="AK51" s="116">
        <f t="shared" si="22"/>
        <v>0</v>
      </c>
      <c r="AL51" s="129">
        <f t="shared" si="23"/>
        <v>0</v>
      </c>
      <c r="AM51" s="102">
        <f t="shared" si="24"/>
        <v>0</v>
      </c>
      <c r="AN51" s="164">
        <f t="shared" si="25"/>
        <v>0</v>
      </c>
      <c r="AO51" s="78"/>
      <c r="AP51" s="78"/>
      <c r="AQ51" s="78"/>
    </row>
    <row r="52" spans="1:43" ht="12.75">
      <c r="A52" s="24">
        <f t="shared" si="11"/>
        <v>45</v>
      </c>
      <c r="B52" s="5" t="s">
        <v>279</v>
      </c>
      <c r="C52" s="25" t="s">
        <v>280</v>
      </c>
      <c r="D52" s="25" t="s">
        <v>13</v>
      </c>
      <c r="E52" s="58">
        <f>ROUND(IF(COUNT(AA52:AP52)&lt;=3,SUM(AA52:AP52),SUM(LARGE(AA52:AP52,1),LARGE(AA52:AP52,2),LARGE(AA52:AP52,3))),0)</f>
        <v>18</v>
      </c>
      <c r="F52" s="171"/>
      <c r="G52" s="77">
        <v>18</v>
      </c>
      <c r="H52" s="199"/>
      <c r="I52" s="199"/>
      <c r="J52" s="239"/>
      <c r="K52" s="240"/>
      <c r="L52" s="102"/>
      <c r="M52" s="253"/>
      <c r="N52" s="244"/>
      <c r="O52" s="99"/>
      <c r="P52" s="99"/>
      <c r="Q52" s="101"/>
      <c r="R52" s="101"/>
      <c r="S52" s="101"/>
      <c r="T52" s="129"/>
      <c r="U52" s="129"/>
      <c r="V52" s="123"/>
      <c r="W52" s="123"/>
      <c r="X52" s="101"/>
      <c r="Y52" s="300"/>
      <c r="Z52" s="175"/>
      <c r="AA52" s="171">
        <f t="shared" si="12"/>
        <v>0</v>
      </c>
      <c r="AB52" s="77">
        <f t="shared" si="13"/>
        <v>18</v>
      </c>
      <c r="AC52" s="199">
        <f t="shared" si="14"/>
        <v>0</v>
      </c>
      <c r="AD52" s="240">
        <f t="shared" si="15"/>
        <v>0</v>
      </c>
      <c r="AE52" s="102">
        <f t="shared" si="16"/>
        <v>0</v>
      </c>
      <c r="AF52" s="74">
        <f t="shared" si="17"/>
        <v>0</v>
      </c>
      <c r="AG52" s="121">
        <f t="shared" si="18"/>
        <v>0</v>
      </c>
      <c r="AH52" s="102">
        <f t="shared" si="19"/>
        <v>0</v>
      </c>
      <c r="AI52" s="102">
        <f t="shared" si="20"/>
        <v>0</v>
      </c>
      <c r="AJ52" s="102">
        <f t="shared" si="21"/>
        <v>0</v>
      </c>
      <c r="AK52" s="116">
        <f t="shared" si="22"/>
        <v>0</v>
      </c>
      <c r="AL52" s="129">
        <f t="shared" si="23"/>
        <v>0</v>
      </c>
      <c r="AM52" s="102">
        <f t="shared" si="24"/>
        <v>0</v>
      </c>
      <c r="AN52" s="164">
        <f t="shared" si="25"/>
        <v>0</v>
      </c>
      <c r="AO52" s="78"/>
      <c r="AP52" s="78"/>
      <c r="AQ52" s="78"/>
    </row>
    <row r="53" spans="1:43" ht="12.75">
      <c r="A53" s="24">
        <f t="shared" si="11"/>
        <v>46</v>
      </c>
      <c r="B53" s="5" t="s">
        <v>134</v>
      </c>
      <c r="C53" s="25" t="s">
        <v>255</v>
      </c>
      <c r="D53" s="25" t="s">
        <v>13</v>
      </c>
      <c r="E53" s="58">
        <f>ROUND(IF(COUNT(AA53:AP53)&lt;=3,SUM(AA53:AP53),SUM(LARGE(AA53:AP53,1),LARGE(AA53:AP53,2),LARGE(AA53:AP53,3))),0)</f>
        <v>18</v>
      </c>
      <c r="F53" s="171">
        <v>18</v>
      </c>
      <c r="G53" s="77"/>
      <c r="H53" s="199"/>
      <c r="I53" s="199"/>
      <c r="J53" s="239"/>
      <c r="K53" s="240"/>
      <c r="L53" s="102"/>
      <c r="M53" s="253"/>
      <c r="N53" s="244"/>
      <c r="O53" s="99"/>
      <c r="P53" s="99"/>
      <c r="Q53" s="101"/>
      <c r="R53" s="101"/>
      <c r="S53" s="101"/>
      <c r="T53" s="129"/>
      <c r="U53" s="129"/>
      <c r="V53" s="123"/>
      <c r="W53" s="123"/>
      <c r="X53" s="101"/>
      <c r="Y53" s="300"/>
      <c r="Z53" s="175"/>
      <c r="AA53" s="171">
        <f t="shared" si="12"/>
        <v>18</v>
      </c>
      <c r="AB53" s="77">
        <f t="shared" si="13"/>
        <v>0</v>
      </c>
      <c r="AC53" s="199">
        <f t="shared" si="14"/>
        <v>0</v>
      </c>
      <c r="AD53" s="240">
        <f t="shared" si="15"/>
        <v>0</v>
      </c>
      <c r="AE53" s="102">
        <f t="shared" si="16"/>
        <v>0</v>
      </c>
      <c r="AF53" s="74">
        <f t="shared" si="17"/>
        <v>0</v>
      </c>
      <c r="AG53" s="121">
        <f t="shared" si="18"/>
        <v>0</v>
      </c>
      <c r="AH53" s="102">
        <f t="shared" si="19"/>
        <v>0</v>
      </c>
      <c r="AI53" s="102">
        <f t="shared" si="20"/>
        <v>0</v>
      </c>
      <c r="AJ53" s="102">
        <f t="shared" si="21"/>
        <v>0</v>
      </c>
      <c r="AK53" s="116">
        <f t="shared" si="22"/>
        <v>0</v>
      </c>
      <c r="AL53" s="129">
        <f t="shared" si="23"/>
        <v>0</v>
      </c>
      <c r="AM53" s="102">
        <f t="shared" si="24"/>
        <v>0</v>
      </c>
      <c r="AN53" s="164">
        <f t="shared" si="25"/>
        <v>0</v>
      </c>
      <c r="AO53" s="78"/>
      <c r="AP53" s="78"/>
      <c r="AQ53" s="78"/>
    </row>
    <row r="54" spans="1:43" ht="12.75">
      <c r="A54" s="24">
        <f t="shared" si="11"/>
        <v>47</v>
      </c>
      <c r="B54" s="5" t="s">
        <v>128</v>
      </c>
      <c r="C54" s="25">
        <v>3154</v>
      </c>
      <c r="D54" s="25" t="s">
        <v>13</v>
      </c>
      <c r="E54" s="58">
        <f>ROUND(IF(COUNT(AA54:AP54)&lt;=3,SUM(AA54:AP54),SUM(LARGE(AA54:AP54,1),LARGE(AA54:AP54,2),LARGE(AA54:AP54,3))),0)</f>
        <v>10</v>
      </c>
      <c r="F54" s="171">
        <v>10</v>
      </c>
      <c r="G54" s="77"/>
      <c r="H54" s="199"/>
      <c r="I54" s="199"/>
      <c r="J54" s="239"/>
      <c r="K54" s="240"/>
      <c r="L54" s="102"/>
      <c r="M54" s="253"/>
      <c r="N54" s="244"/>
      <c r="O54" s="99"/>
      <c r="P54" s="99"/>
      <c r="Q54" s="101"/>
      <c r="R54" s="101"/>
      <c r="S54" s="101"/>
      <c r="T54" s="129"/>
      <c r="U54" s="129"/>
      <c r="V54" s="123"/>
      <c r="W54" s="123"/>
      <c r="X54" s="101"/>
      <c r="Y54" s="300"/>
      <c r="Z54" s="175"/>
      <c r="AA54" s="171">
        <f t="shared" si="12"/>
        <v>10</v>
      </c>
      <c r="AB54" s="77">
        <f t="shared" si="13"/>
        <v>0</v>
      </c>
      <c r="AC54" s="199">
        <f t="shared" si="14"/>
        <v>0</v>
      </c>
      <c r="AD54" s="240">
        <f t="shared" si="15"/>
        <v>0</v>
      </c>
      <c r="AE54" s="102">
        <f t="shared" si="16"/>
        <v>0</v>
      </c>
      <c r="AF54" s="74">
        <f t="shared" si="17"/>
        <v>0</v>
      </c>
      <c r="AG54" s="121">
        <f t="shared" si="18"/>
        <v>0</v>
      </c>
      <c r="AH54" s="102">
        <f t="shared" si="19"/>
        <v>0</v>
      </c>
      <c r="AI54" s="102">
        <f t="shared" si="20"/>
        <v>0</v>
      </c>
      <c r="AJ54" s="102">
        <f t="shared" si="21"/>
        <v>0</v>
      </c>
      <c r="AK54" s="116">
        <f t="shared" si="22"/>
        <v>0</v>
      </c>
      <c r="AL54" s="129">
        <f t="shared" si="23"/>
        <v>0</v>
      </c>
      <c r="AM54" s="102">
        <f t="shared" si="24"/>
        <v>0</v>
      </c>
      <c r="AN54" s="164">
        <f t="shared" si="25"/>
        <v>0</v>
      </c>
      <c r="AO54" s="78"/>
      <c r="AP54" s="78"/>
      <c r="AQ54" s="78"/>
    </row>
    <row r="55" spans="1:43" ht="13.5" thickBot="1">
      <c r="A55" s="57">
        <f t="shared" si="11"/>
        <v>48</v>
      </c>
      <c r="B55" s="176" t="s">
        <v>220</v>
      </c>
      <c r="C55" s="160" t="s">
        <v>221</v>
      </c>
      <c r="D55" s="160" t="s">
        <v>4</v>
      </c>
      <c r="E55" s="80">
        <f>ROUND(IF(COUNT(AA55:AP55)&lt;=3,SUM(AA55:AP55),SUM(LARGE(AA55:AP55,1),LARGE(AA55:AP55,2),LARGE(AA55:AP55,3))),0)</f>
        <v>0</v>
      </c>
      <c r="F55" s="174">
        <v>0</v>
      </c>
      <c r="G55" s="315"/>
      <c r="H55" s="281"/>
      <c r="I55" s="281"/>
      <c r="J55" s="282"/>
      <c r="K55" s="283"/>
      <c r="L55" s="289"/>
      <c r="M55" s="284"/>
      <c r="N55" s="285"/>
      <c r="O55" s="113"/>
      <c r="P55" s="113"/>
      <c r="Q55" s="286"/>
      <c r="R55" s="286"/>
      <c r="S55" s="286"/>
      <c r="T55" s="130"/>
      <c r="U55" s="130"/>
      <c r="V55" s="117"/>
      <c r="W55" s="117"/>
      <c r="X55" s="286"/>
      <c r="Y55" s="302"/>
      <c r="Z55" s="175"/>
      <c r="AA55" s="171">
        <f t="shared" si="12"/>
        <v>0</v>
      </c>
      <c r="AB55" s="77">
        <f t="shared" si="13"/>
        <v>0</v>
      </c>
      <c r="AC55" s="199">
        <f t="shared" si="14"/>
        <v>0</v>
      </c>
      <c r="AD55" s="240">
        <f t="shared" si="15"/>
        <v>0</v>
      </c>
      <c r="AE55" s="102">
        <f t="shared" si="16"/>
        <v>0</v>
      </c>
      <c r="AF55" s="74">
        <f t="shared" si="17"/>
        <v>0</v>
      </c>
      <c r="AG55" s="121">
        <f t="shared" si="18"/>
        <v>0</v>
      </c>
      <c r="AH55" s="102">
        <f t="shared" si="19"/>
        <v>0</v>
      </c>
      <c r="AI55" s="102">
        <f t="shared" si="20"/>
        <v>0</v>
      </c>
      <c r="AJ55" s="102">
        <f t="shared" si="21"/>
        <v>0</v>
      </c>
      <c r="AK55" s="116">
        <f t="shared" si="22"/>
        <v>0</v>
      </c>
      <c r="AL55" s="129">
        <f t="shared" si="23"/>
        <v>0</v>
      </c>
      <c r="AM55" s="102">
        <f t="shared" si="24"/>
        <v>0</v>
      </c>
      <c r="AN55" s="164">
        <f t="shared" si="25"/>
        <v>0</v>
      </c>
      <c r="AO55" s="78"/>
      <c r="AP55" s="78"/>
      <c r="AQ55" s="78"/>
    </row>
    <row r="58" spans="1:5" ht="12.75">
      <c r="A58" s="3" t="s">
        <v>80</v>
      </c>
      <c r="B58" s="4" t="s">
        <v>67</v>
      </c>
      <c r="C58" s="161"/>
      <c r="D58" s="161"/>
      <c r="E58" s="4"/>
    </row>
    <row r="59" spans="2:5" ht="12.75">
      <c r="B59" s="4" t="s">
        <v>66</v>
      </c>
      <c r="C59" s="161"/>
      <c r="D59" s="161"/>
      <c r="E59" s="4"/>
    </row>
    <row r="60" spans="2:14" ht="12.75">
      <c r="B60" s="4" t="s">
        <v>112</v>
      </c>
      <c r="C60" s="161"/>
      <c r="D60" s="161"/>
      <c r="E60" s="4"/>
      <c r="G60" s="7"/>
      <c r="H60" s="73"/>
      <c r="I60" s="73"/>
      <c r="J60" s="7"/>
      <c r="K60" s="7"/>
      <c r="L60" s="7"/>
      <c r="M60" s="7"/>
      <c r="N60" s="7"/>
    </row>
    <row r="61" ht="12.75">
      <c r="B61" s="4" t="s">
        <v>90</v>
      </c>
    </row>
    <row r="62" ht="12.75">
      <c r="B62" s="4" t="s">
        <v>79</v>
      </c>
    </row>
    <row r="63" spans="1:15" ht="12.75">
      <c r="A63" s="82"/>
      <c r="B63" s="83"/>
      <c r="C63" s="84"/>
      <c r="D63" s="84"/>
      <c r="E63" s="88"/>
      <c r="F63" s="173"/>
      <c r="G63" s="179"/>
      <c r="H63" s="85"/>
      <c r="I63" s="85"/>
      <c r="J63" s="179"/>
      <c r="K63" s="89"/>
      <c r="L63" s="87"/>
      <c r="M63" s="87"/>
      <c r="N63" s="86"/>
      <c r="O63" s="173"/>
    </row>
    <row r="64" spans="1:16" ht="12.75">
      <c r="A64" s="82"/>
      <c r="B64" s="83"/>
      <c r="C64" s="84"/>
      <c r="D64" s="84"/>
      <c r="E64" s="88"/>
      <c r="F64" s="173"/>
      <c r="G64" s="179"/>
      <c r="H64" s="85"/>
      <c r="I64" s="85"/>
      <c r="J64" s="179"/>
      <c r="K64" s="89"/>
      <c r="L64" s="87"/>
      <c r="M64" s="87"/>
      <c r="N64" s="86"/>
      <c r="O64" s="173"/>
      <c r="P64" s="73" t="s">
        <v>19</v>
      </c>
    </row>
    <row r="65" spans="1:21" ht="12.75">
      <c r="A65" s="82"/>
      <c r="B65" s="83"/>
      <c r="C65" s="84"/>
      <c r="D65" s="84"/>
      <c r="E65" s="88"/>
      <c r="F65" s="173"/>
      <c r="G65" s="173"/>
      <c r="H65" s="87"/>
      <c r="I65" s="87"/>
      <c r="J65" s="173"/>
      <c r="K65" s="89"/>
      <c r="L65" s="87"/>
      <c r="M65" s="87"/>
      <c r="N65" s="89"/>
      <c r="O65" s="173"/>
      <c r="P65" s="92" t="s">
        <v>267</v>
      </c>
      <c r="Q65"/>
      <c r="R65" s="87"/>
      <c r="S65" s="85"/>
      <c r="T65" s="85"/>
      <c r="U65" s="8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3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6" customWidth="1"/>
    <col min="7" max="7" width="5.00390625" style="6" customWidth="1"/>
    <col min="8" max="9" width="5.00390625" style="72" customWidth="1"/>
    <col min="10" max="11" width="5.00390625" style="6" customWidth="1"/>
    <col min="12" max="13" width="5.00390625" style="51" customWidth="1"/>
    <col min="14" max="15" width="5.00390625" style="6" customWidth="1"/>
    <col min="16" max="17" width="5.00390625" style="72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8" hidden="1" customWidth="1"/>
    <col min="27" max="31" width="4.7109375" style="0" hidden="1" customWidth="1"/>
    <col min="32" max="32" width="4.7109375" style="72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5"/>
      <c r="G2" s="12"/>
      <c r="H2" s="79"/>
      <c r="I2" s="79"/>
      <c r="J2" s="13"/>
      <c r="K2" s="13"/>
      <c r="L2" s="13"/>
      <c r="M2" s="13"/>
      <c r="N2" s="13"/>
    </row>
    <row r="3" spans="1:29" ht="12.75">
      <c r="A3" s="51" t="s">
        <v>211</v>
      </c>
      <c r="B3" s="6"/>
      <c r="C3" s="256"/>
      <c r="D3" s="256"/>
      <c r="E3" s="6"/>
      <c r="H3" s="6"/>
      <c r="I3" s="6"/>
      <c r="K3" s="76"/>
      <c r="L3" s="93"/>
      <c r="M3" s="93"/>
      <c r="P3" s="6"/>
      <c r="Q3" s="6"/>
      <c r="T3" s="6"/>
      <c r="U3" s="6"/>
      <c r="AC3" s="59" t="s">
        <v>82</v>
      </c>
    </row>
    <row r="4" spans="1:24" ht="13.5" thickBot="1">
      <c r="A4" s="1"/>
      <c r="E4" s="2"/>
      <c r="K4" s="75"/>
      <c r="L4" s="94"/>
      <c r="M4" s="93"/>
      <c r="Q4" s="90"/>
      <c r="W4" s="52"/>
      <c r="X4" s="183"/>
    </row>
    <row r="5" spans="1:40" ht="12.75">
      <c r="A5" s="14"/>
      <c r="B5" s="15" t="s">
        <v>20</v>
      </c>
      <c r="C5" s="158"/>
      <c r="D5" s="33" t="s">
        <v>51</v>
      </c>
      <c r="E5" s="34"/>
      <c r="F5" s="167" t="s">
        <v>106</v>
      </c>
      <c r="G5" s="313" t="s">
        <v>78</v>
      </c>
      <c r="H5" s="223" t="s">
        <v>200</v>
      </c>
      <c r="I5" s="224" t="s">
        <v>201</v>
      </c>
      <c r="J5" s="232" t="s">
        <v>108</v>
      </c>
      <c r="K5" s="233" t="s">
        <v>107</v>
      </c>
      <c r="L5" s="287" t="s">
        <v>69</v>
      </c>
      <c r="M5" s="245" t="s">
        <v>109</v>
      </c>
      <c r="N5" s="246" t="s">
        <v>110</v>
      </c>
      <c r="O5" s="259" t="s">
        <v>2</v>
      </c>
      <c r="P5" s="260" t="s">
        <v>64</v>
      </c>
      <c r="Q5" s="257" t="s">
        <v>4</v>
      </c>
      <c r="R5" s="257" t="s">
        <v>6</v>
      </c>
      <c r="S5" s="290" t="s">
        <v>97</v>
      </c>
      <c r="T5" s="125" t="s">
        <v>3</v>
      </c>
      <c r="U5" s="265" t="s">
        <v>65</v>
      </c>
      <c r="V5" s="147" t="s">
        <v>5</v>
      </c>
      <c r="W5" s="148" t="s">
        <v>63</v>
      </c>
      <c r="X5" s="296" t="s">
        <v>68</v>
      </c>
      <c r="Y5" s="297" t="s">
        <v>11</v>
      </c>
      <c r="AA5" s="266" t="s">
        <v>106</v>
      </c>
      <c r="AB5" s="267" t="s">
        <v>13</v>
      </c>
      <c r="AC5" s="273" t="s">
        <v>81</v>
      </c>
      <c r="AD5" s="276" t="s">
        <v>1</v>
      </c>
      <c r="AE5" s="104" t="s">
        <v>69</v>
      </c>
      <c r="AF5" s="141" t="s">
        <v>12</v>
      </c>
      <c r="AG5" s="133" t="s">
        <v>14</v>
      </c>
      <c r="AH5" s="104" t="s">
        <v>4</v>
      </c>
      <c r="AI5" s="104" t="s">
        <v>6</v>
      </c>
      <c r="AJ5" s="104" t="s">
        <v>97</v>
      </c>
      <c r="AK5" s="143" t="s">
        <v>15</v>
      </c>
      <c r="AL5" s="137" t="s">
        <v>46</v>
      </c>
      <c r="AM5" s="104" t="s">
        <v>68</v>
      </c>
      <c r="AN5" s="109" t="s">
        <v>11</v>
      </c>
    </row>
    <row r="6" spans="1:40" ht="13.5" thickBot="1">
      <c r="A6" s="36"/>
      <c r="B6" s="35" t="s">
        <v>21</v>
      </c>
      <c r="C6" s="159"/>
      <c r="D6" s="48" t="s">
        <v>268</v>
      </c>
      <c r="E6" s="49"/>
      <c r="F6" s="168" t="s">
        <v>98</v>
      </c>
      <c r="G6" s="314" t="s">
        <v>75</v>
      </c>
      <c r="H6" s="225" t="s">
        <v>168</v>
      </c>
      <c r="I6" s="226" t="s">
        <v>177</v>
      </c>
      <c r="J6" s="234" t="s">
        <v>93</v>
      </c>
      <c r="K6" s="243" t="s">
        <v>192</v>
      </c>
      <c r="L6" s="288" t="s">
        <v>72</v>
      </c>
      <c r="M6" s="247" t="s">
        <v>86</v>
      </c>
      <c r="N6" s="248" t="s">
        <v>198</v>
      </c>
      <c r="O6" s="261" t="s">
        <v>7</v>
      </c>
      <c r="P6" s="262" t="s">
        <v>56</v>
      </c>
      <c r="Q6" s="258" t="s">
        <v>43</v>
      </c>
      <c r="R6" s="258" t="s">
        <v>186</v>
      </c>
      <c r="S6" s="291" t="s">
        <v>96</v>
      </c>
      <c r="T6" s="126" t="s">
        <v>183</v>
      </c>
      <c r="U6" s="126" t="s">
        <v>62</v>
      </c>
      <c r="V6" s="124" t="s">
        <v>54</v>
      </c>
      <c r="W6" s="149" t="s">
        <v>74</v>
      </c>
      <c r="X6" s="231" t="s">
        <v>58</v>
      </c>
      <c r="Y6" s="298" t="s">
        <v>60</v>
      </c>
      <c r="AA6" s="268" t="s">
        <v>98</v>
      </c>
      <c r="AB6" s="269" t="s">
        <v>75</v>
      </c>
      <c r="AC6" s="274" t="s">
        <v>111</v>
      </c>
      <c r="AD6" s="277" t="s">
        <v>111</v>
      </c>
      <c r="AE6" s="105" t="s">
        <v>72</v>
      </c>
      <c r="AF6" s="142" t="s">
        <v>111</v>
      </c>
      <c r="AG6" s="134" t="s">
        <v>111</v>
      </c>
      <c r="AH6" s="105" t="s">
        <v>43</v>
      </c>
      <c r="AI6" s="105" t="s">
        <v>186</v>
      </c>
      <c r="AJ6" s="105" t="s">
        <v>96</v>
      </c>
      <c r="AK6" s="114" t="s">
        <v>111</v>
      </c>
      <c r="AL6" s="138" t="s">
        <v>111</v>
      </c>
      <c r="AM6" s="105" t="s">
        <v>58</v>
      </c>
      <c r="AN6" s="110" t="s">
        <v>60</v>
      </c>
    </row>
    <row r="7" spans="1:43" ht="13.5" thickBot="1">
      <c r="A7" s="38" t="s">
        <v>18</v>
      </c>
      <c r="B7" s="47" t="s">
        <v>8</v>
      </c>
      <c r="C7" s="47" t="s">
        <v>9</v>
      </c>
      <c r="D7" s="47" t="s">
        <v>10</v>
      </c>
      <c r="E7" s="37" t="s">
        <v>17</v>
      </c>
      <c r="F7" s="169">
        <v>1</v>
      </c>
      <c r="G7" s="177">
        <v>2</v>
      </c>
      <c r="H7" s="227">
        <v>3</v>
      </c>
      <c r="I7" s="227">
        <v>7</v>
      </c>
      <c r="J7" s="235">
        <v>4</v>
      </c>
      <c r="K7" s="236">
        <v>15</v>
      </c>
      <c r="L7" s="131">
        <v>5</v>
      </c>
      <c r="M7" s="249">
        <v>6</v>
      </c>
      <c r="N7" s="250">
        <v>18</v>
      </c>
      <c r="O7" s="263">
        <v>8</v>
      </c>
      <c r="P7" s="119">
        <v>19</v>
      </c>
      <c r="Q7" s="292">
        <v>9</v>
      </c>
      <c r="R7" s="106">
        <v>10</v>
      </c>
      <c r="S7" s="293">
        <v>11</v>
      </c>
      <c r="T7" s="127">
        <v>12</v>
      </c>
      <c r="U7" s="127">
        <v>20</v>
      </c>
      <c r="V7" s="145">
        <v>13</v>
      </c>
      <c r="W7" s="115">
        <v>14</v>
      </c>
      <c r="X7" s="106">
        <v>16</v>
      </c>
      <c r="Y7" s="111">
        <v>17</v>
      </c>
      <c r="Z7" s="91" t="s">
        <v>83</v>
      </c>
      <c r="AA7" s="270">
        <v>1</v>
      </c>
      <c r="AB7" s="177">
        <v>2</v>
      </c>
      <c r="AC7" s="275" t="s">
        <v>202</v>
      </c>
      <c r="AD7" s="278" t="s">
        <v>203</v>
      </c>
      <c r="AE7" s="106">
        <v>5</v>
      </c>
      <c r="AF7" s="279" t="s">
        <v>204</v>
      </c>
      <c r="AG7" s="280" t="s">
        <v>205</v>
      </c>
      <c r="AH7" s="135">
        <v>9</v>
      </c>
      <c r="AI7" s="135">
        <v>10</v>
      </c>
      <c r="AJ7" s="132" t="s">
        <v>206</v>
      </c>
      <c r="AK7" s="144" t="s">
        <v>207</v>
      </c>
      <c r="AL7" s="139" t="s">
        <v>208</v>
      </c>
      <c r="AM7" s="135">
        <v>16</v>
      </c>
      <c r="AN7" s="111">
        <v>17</v>
      </c>
      <c r="AQ7" s="60"/>
    </row>
    <row r="8" spans="1:43" ht="12.75">
      <c r="A8" s="184">
        <v>1</v>
      </c>
      <c r="B8" s="186" t="s">
        <v>134</v>
      </c>
      <c r="C8" s="188" t="s">
        <v>255</v>
      </c>
      <c r="D8" s="188" t="s">
        <v>13</v>
      </c>
      <c r="E8" s="81">
        <f>ROUND(IF(COUNT(AA8:AP8)&lt;=3,SUM(AA8:AP8),SUM(LARGE(AA8:AP8,1),LARGE(AA8:AP8,2),LARGE(AA8:AP8,3))),0)</f>
        <v>218</v>
      </c>
      <c r="F8" s="170">
        <v>111</v>
      </c>
      <c r="G8" s="50">
        <v>107</v>
      </c>
      <c r="H8" s="228"/>
      <c r="I8" s="228"/>
      <c r="J8" s="237"/>
      <c r="K8" s="238"/>
      <c r="L8" s="107"/>
      <c r="M8" s="251"/>
      <c r="N8" s="252"/>
      <c r="O8" s="120"/>
      <c r="P8" s="120"/>
      <c r="Q8" s="294"/>
      <c r="R8" s="100"/>
      <c r="S8" s="100"/>
      <c r="T8" s="140"/>
      <c r="U8" s="140"/>
      <c r="V8" s="122"/>
      <c r="W8" s="122"/>
      <c r="X8" s="100"/>
      <c r="Y8" s="299"/>
      <c r="AA8" s="271">
        <f>F8</f>
        <v>111</v>
      </c>
      <c r="AB8" s="77">
        <f>G8</f>
        <v>107</v>
      </c>
      <c r="AC8" s="199">
        <f aca="true" t="shared" si="0" ref="AC8:AC22">MAX(H8,I8)</f>
        <v>0</v>
      </c>
      <c r="AD8" s="240">
        <f>MAX(J8,K8)</f>
        <v>0</v>
      </c>
      <c r="AE8" s="102">
        <f>L8</f>
        <v>0</v>
      </c>
      <c r="AF8" s="74">
        <f>MAX(M8,N8)</f>
        <v>0</v>
      </c>
      <c r="AG8" s="121">
        <f>MAX(O8,P8)</f>
        <v>0</v>
      </c>
      <c r="AH8" s="102">
        <f>Q8</f>
        <v>0</v>
      </c>
      <c r="AI8" s="102">
        <f>R8</f>
        <v>0</v>
      </c>
      <c r="AJ8" s="102">
        <f>S8</f>
        <v>0</v>
      </c>
      <c r="AK8" s="116">
        <f aca="true" t="shared" si="1" ref="AK8:AK22">MAX(V8,W8)</f>
        <v>0</v>
      </c>
      <c r="AL8" s="129">
        <f>MAX(T8,U8)</f>
        <v>0</v>
      </c>
      <c r="AM8" s="102">
        <f aca="true" t="shared" si="2" ref="AM8:AN22">X8</f>
        <v>0</v>
      </c>
      <c r="AN8" s="136">
        <f t="shared" si="2"/>
        <v>0</v>
      </c>
      <c r="AO8" s="78"/>
      <c r="AQ8" s="78"/>
    </row>
    <row r="9" spans="1:43" ht="12.75">
      <c r="A9" s="56">
        <f>1+A8</f>
        <v>2</v>
      </c>
      <c r="B9" s="54" t="s">
        <v>121</v>
      </c>
      <c r="C9" s="55">
        <v>3156</v>
      </c>
      <c r="D9" s="55" t="s">
        <v>13</v>
      </c>
      <c r="E9" s="58">
        <f>ROUND(IF(COUNT(AA9:AP9)&lt;=3,SUM(AA9:AP9),SUM(LARGE(AA9:AP9,1),LARGE(AA9:AP9,2),LARGE(AA9:AP9,3))),0)</f>
        <v>128</v>
      </c>
      <c r="F9" s="171">
        <v>68</v>
      </c>
      <c r="G9" s="77">
        <v>60</v>
      </c>
      <c r="H9" s="199"/>
      <c r="I9" s="199"/>
      <c r="J9" s="239"/>
      <c r="K9" s="240"/>
      <c r="L9" s="102"/>
      <c r="M9" s="253"/>
      <c r="N9" s="244"/>
      <c r="O9" s="99"/>
      <c r="P9" s="99"/>
      <c r="Q9" s="101"/>
      <c r="R9" s="101"/>
      <c r="S9" s="101"/>
      <c r="T9" s="129"/>
      <c r="U9" s="129"/>
      <c r="V9" s="123"/>
      <c r="W9" s="123"/>
      <c r="X9" s="101"/>
      <c r="Y9" s="300"/>
      <c r="AA9" s="271">
        <f aca="true" t="shared" si="3" ref="AA9:AA22">F9</f>
        <v>68</v>
      </c>
      <c r="AB9" s="77">
        <f aca="true" t="shared" si="4" ref="AB9:AB22">G9</f>
        <v>60</v>
      </c>
      <c r="AC9" s="199">
        <f t="shared" si="0"/>
        <v>0</v>
      </c>
      <c r="AD9" s="240">
        <f aca="true" t="shared" si="5" ref="AD9:AD22">MAX(J9,K9)</f>
        <v>0</v>
      </c>
      <c r="AE9" s="102">
        <f aca="true" t="shared" si="6" ref="AE9:AE22">L9</f>
        <v>0</v>
      </c>
      <c r="AF9" s="74">
        <f aca="true" t="shared" si="7" ref="AF9:AF22">MAX(M9,N9)</f>
        <v>0</v>
      </c>
      <c r="AG9" s="121">
        <f aca="true" t="shared" si="8" ref="AG9:AG22">MAX(O9,P9)</f>
        <v>0</v>
      </c>
      <c r="AH9" s="102">
        <f aca="true" t="shared" si="9" ref="AH9:AJ22">Q9</f>
        <v>0</v>
      </c>
      <c r="AI9" s="102">
        <f t="shared" si="9"/>
        <v>0</v>
      </c>
      <c r="AJ9" s="102">
        <f t="shared" si="9"/>
        <v>0</v>
      </c>
      <c r="AK9" s="116">
        <f t="shared" si="1"/>
        <v>0</v>
      </c>
      <c r="AL9" s="129">
        <f aca="true" t="shared" si="10" ref="AL9:AL22">MAX(T9,U9)</f>
        <v>0</v>
      </c>
      <c r="AM9" s="102">
        <f t="shared" si="2"/>
        <v>0</v>
      </c>
      <c r="AN9" s="136">
        <f t="shared" si="2"/>
        <v>0</v>
      </c>
      <c r="AO9" s="78"/>
      <c r="AQ9" s="78"/>
    </row>
    <row r="10" spans="1:43" ht="13.5" thickBot="1">
      <c r="A10" s="356">
        <f aca="true" t="shared" si="11" ref="A10:A28">1+A9</f>
        <v>3</v>
      </c>
      <c r="B10" s="354" t="s">
        <v>290</v>
      </c>
      <c r="C10" s="355">
        <v>3155</v>
      </c>
      <c r="D10" s="355" t="s">
        <v>13</v>
      </c>
      <c r="E10" s="80">
        <f>ROUND(IF(COUNT(AA10:AP10)&lt;=3,SUM(AA10:AP10),SUM(LARGE(AA10:AP10,1),LARGE(AA10:AP10,2),LARGE(AA10:AP10,3))),0)</f>
        <v>103</v>
      </c>
      <c r="F10" s="174">
        <v>53</v>
      </c>
      <c r="G10" s="315">
        <v>50</v>
      </c>
      <c r="H10" s="281"/>
      <c r="I10" s="281"/>
      <c r="J10" s="282"/>
      <c r="K10" s="283"/>
      <c r="L10" s="289"/>
      <c r="M10" s="284"/>
      <c r="N10" s="285"/>
      <c r="O10" s="113"/>
      <c r="P10" s="113"/>
      <c r="Q10" s="286"/>
      <c r="R10" s="286"/>
      <c r="S10" s="286"/>
      <c r="T10" s="130"/>
      <c r="U10" s="130"/>
      <c r="V10" s="117"/>
      <c r="W10" s="117"/>
      <c r="X10" s="286"/>
      <c r="Y10" s="302"/>
      <c r="AA10" s="272">
        <f>F10</f>
        <v>53</v>
      </c>
      <c r="AB10" s="178">
        <f>G10</f>
        <v>50</v>
      </c>
      <c r="AC10" s="229">
        <f>MAX(H10,I10)</f>
        <v>0</v>
      </c>
      <c r="AD10" s="240">
        <f>MAX(J10,K10)</f>
        <v>0</v>
      </c>
      <c r="AE10" s="102">
        <f>L10</f>
        <v>0</v>
      </c>
      <c r="AF10" s="74">
        <f>MAX(M10,N10)</f>
        <v>0</v>
      </c>
      <c r="AG10" s="121">
        <f t="shared" si="8"/>
        <v>0</v>
      </c>
      <c r="AH10" s="102">
        <f t="shared" si="9"/>
        <v>0</v>
      </c>
      <c r="AI10" s="102">
        <f t="shared" si="9"/>
        <v>0</v>
      </c>
      <c r="AJ10" s="102">
        <f t="shared" si="9"/>
        <v>0</v>
      </c>
      <c r="AK10" s="118">
        <f t="shared" si="1"/>
        <v>0</v>
      </c>
      <c r="AL10" s="129">
        <f t="shared" si="10"/>
        <v>0</v>
      </c>
      <c r="AM10" s="108">
        <f t="shared" si="2"/>
        <v>0</v>
      </c>
      <c r="AN10" s="163">
        <f t="shared" si="2"/>
        <v>0</v>
      </c>
      <c r="AO10" s="78"/>
      <c r="AQ10" s="78"/>
    </row>
    <row r="11" spans="1:41" ht="12.75">
      <c r="A11" s="338">
        <f t="shared" si="11"/>
        <v>4</v>
      </c>
      <c r="B11" s="339" t="s">
        <v>132</v>
      </c>
      <c r="C11" s="340">
        <v>3153</v>
      </c>
      <c r="D11" s="340" t="s">
        <v>13</v>
      </c>
      <c r="E11" s="341">
        <f>ROUND(IF(COUNT(AA11:AP11)&lt;=3,SUM(AA11:AP11),SUM(LARGE(AA11:AP11,1),LARGE(AA11:AP11,2),LARGE(AA11:AP11,3))),0)</f>
        <v>103</v>
      </c>
      <c r="F11" s="342">
        <v>51</v>
      </c>
      <c r="G11" s="191">
        <v>52</v>
      </c>
      <c r="H11" s="343"/>
      <c r="I11" s="343"/>
      <c r="J11" s="344"/>
      <c r="K11" s="345"/>
      <c r="L11" s="346"/>
      <c r="M11" s="347"/>
      <c r="N11" s="348"/>
      <c r="O11" s="349"/>
      <c r="P11" s="349"/>
      <c r="Q11" s="350"/>
      <c r="R11" s="350"/>
      <c r="S11" s="350"/>
      <c r="T11" s="351"/>
      <c r="U11" s="351"/>
      <c r="V11" s="352"/>
      <c r="W11" s="352"/>
      <c r="X11" s="350"/>
      <c r="Y11" s="353"/>
      <c r="Z11" s="175"/>
      <c r="AA11" s="171">
        <f t="shared" si="3"/>
        <v>51</v>
      </c>
      <c r="AB11" s="77">
        <f t="shared" si="4"/>
        <v>52</v>
      </c>
      <c r="AC11" s="199">
        <f t="shared" si="0"/>
        <v>0</v>
      </c>
      <c r="AD11" s="240">
        <f>MAX(J11,K11)</f>
        <v>0</v>
      </c>
      <c r="AE11" s="102">
        <f>L11</f>
        <v>0</v>
      </c>
      <c r="AF11" s="74">
        <f>MAX(M11,N11)</f>
        <v>0</v>
      </c>
      <c r="AG11" s="121">
        <f>MAX(O11,P11)</f>
        <v>0</v>
      </c>
      <c r="AH11" s="102">
        <f>Q11</f>
        <v>0</v>
      </c>
      <c r="AI11" s="102">
        <f>R11</f>
        <v>0</v>
      </c>
      <c r="AJ11" s="102">
        <f>S11</f>
        <v>0</v>
      </c>
      <c r="AK11" s="116">
        <f>MAX(V11,W11)</f>
        <v>0</v>
      </c>
      <c r="AL11" s="129">
        <f>MAX(T11,U11)</f>
        <v>0</v>
      </c>
      <c r="AM11" s="102">
        <f t="shared" si="2"/>
        <v>0</v>
      </c>
      <c r="AN11" s="164">
        <f t="shared" si="2"/>
        <v>0</v>
      </c>
      <c r="AO11" s="78"/>
    </row>
    <row r="12" spans="1:41" ht="12.75">
      <c r="A12" s="24">
        <f t="shared" si="11"/>
        <v>5</v>
      </c>
      <c r="B12" s="5" t="s">
        <v>115</v>
      </c>
      <c r="C12" s="25" t="s">
        <v>116</v>
      </c>
      <c r="D12" s="25" t="s">
        <v>0</v>
      </c>
      <c r="E12" s="97">
        <f>ROUND(IF(COUNT(AA12:AP12)&lt;=3,SUM(AA12:AP12),SUM(LARGE(AA12:AP12,1),LARGE(AA12:AP12,2),LARGE(AA12:AP12,3))),0)</f>
        <v>93</v>
      </c>
      <c r="F12" s="171">
        <v>93</v>
      </c>
      <c r="G12" s="77"/>
      <c r="H12" s="199"/>
      <c r="I12" s="199"/>
      <c r="J12" s="239"/>
      <c r="K12" s="240"/>
      <c r="L12" s="102"/>
      <c r="M12" s="253"/>
      <c r="N12" s="244"/>
      <c r="O12" s="264"/>
      <c r="P12" s="99"/>
      <c r="Q12" s="101"/>
      <c r="R12" s="101"/>
      <c r="S12" s="295"/>
      <c r="T12" s="129"/>
      <c r="U12" s="129"/>
      <c r="V12" s="123"/>
      <c r="W12" s="123"/>
      <c r="X12" s="101"/>
      <c r="Y12" s="300"/>
      <c r="Z12" s="175"/>
      <c r="AA12" s="171">
        <f t="shared" si="3"/>
        <v>93</v>
      </c>
      <c r="AB12" s="77">
        <f t="shared" si="4"/>
        <v>0</v>
      </c>
      <c r="AC12" s="199">
        <f t="shared" si="0"/>
        <v>0</v>
      </c>
      <c r="AD12" s="240">
        <f t="shared" si="5"/>
        <v>0</v>
      </c>
      <c r="AE12" s="102">
        <f t="shared" si="6"/>
        <v>0</v>
      </c>
      <c r="AF12" s="74">
        <f t="shared" si="7"/>
        <v>0</v>
      </c>
      <c r="AG12" s="121">
        <f t="shared" si="8"/>
        <v>0</v>
      </c>
      <c r="AH12" s="102">
        <f t="shared" si="9"/>
        <v>0</v>
      </c>
      <c r="AI12" s="102">
        <f t="shared" si="9"/>
        <v>0</v>
      </c>
      <c r="AJ12" s="102">
        <f t="shared" si="9"/>
        <v>0</v>
      </c>
      <c r="AK12" s="116">
        <f t="shared" si="1"/>
        <v>0</v>
      </c>
      <c r="AL12" s="129">
        <f t="shared" si="10"/>
        <v>0</v>
      </c>
      <c r="AM12" s="102">
        <f t="shared" si="2"/>
        <v>0</v>
      </c>
      <c r="AN12" s="164">
        <f t="shared" si="2"/>
        <v>0</v>
      </c>
      <c r="AO12" s="78"/>
    </row>
    <row r="13" spans="1:41" ht="12.75">
      <c r="A13" s="24">
        <f t="shared" si="11"/>
        <v>6</v>
      </c>
      <c r="B13" s="5" t="s">
        <v>237</v>
      </c>
      <c r="C13" s="25">
        <v>338</v>
      </c>
      <c r="D13" s="25" t="s">
        <v>0</v>
      </c>
      <c r="E13" s="97">
        <f>ROUND(IF(COUNT(AA13:AP13)&lt;=3,SUM(AA13:AP13),SUM(LARGE(AA13:AP13,1),LARGE(AA13:AP13,2),LARGE(AA13:AP13,3))),0)</f>
        <v>85</v>
      </c>
      <c r="F13" s="171">
        <v>85</v>
      </c>
      <c r="G13" s="77"/>
      <c r="H13" s="199"/>
      <c r="I13" s="199"/>
      <c r="J13" s="239"/>
      <c r="K13" s="240"/>
      <c r="L13" s="102"/>
      <c r="M13" s="253"/>
      <c r="N13" s="244"/>
      <c r="O13" s="99"/>
      <c r="P13" s="99"/>
      <c r="Q13" s="101"/>
      <c r="R13" s="101"/>
      <c r="S13" s="101"/>
      <c r="T13" s="129"/>
      <c r="U13" s="129"/>
      <c r="V13" s="123"/>
      <c r="W13" s="123"/>
      <c r="X13" s="101"/>
      <c r="Y13" s="300"/>
      <c r="Z13" s="175"/>
      <c r="AA13" s="171">
        <f t="shared" si="3"/>
        <v>85</v>
      </c>
      <c r="AB13" s="77">
        <f t="shared" si="4"/>
        <v>0</v>
      </c>
      <c r="AC13" s="199">
        <f t="shared" si="0"/>
        <v>0</v>
      </c>
      <c r="AD13" s="240">
        <f t="shared" si="5"/>
        <v>0</v>
      </c>
      <c r="AE13" s="102">
        <f t="shared" si="6"/>
        <v>0</v>
      </c>
      <c r="AF13" s="74">
        <f t="shared" si="7"/>
        <v>0</v>
      </c>
      <c r="AG13" s="121">
        <f t="shared" si="8"/>
        <v>0</v>
      </c>
      <c r="AH13" s="102">
        <f t="shared" si="9"/>
        <v>0</v>
      </c>
      <c r="AI13" s="102">
        <f t="shared" si="9"/>
        <v>0</v>
      </c>
      <c r="AJ13" s="102">
        <f t="shared" si="9"/>
        <v>0</v>
      </c>
      <c r="AK13" s="116">
        <f t="shared" si="1"/>
        <v>0</v>
      </c>
      <c r="AL13" s="129">
        <f t="shared" si="10"/>
        <v>0</v>
      </c>
      <c r="AM13" s="102">
        <f t="shared" si="2"/>
        <v>0</v>
      </c>
      <c r="AN13" s="164">
        <f t="shared" si="2"/>
        <v>0</v>
      </c>
      <c r="AO13" s="78"/>
    </row>
    <row r="14" spans="1:41" ht="12.75">
      <c r="A14" s="24">
        <f t="shared" si="11"/>
        <v>7</v>
      </c>
      <c r="B14" s="328" t="s">
        <v>281</v>
      </c>
      <c r="C14" s="25" t="s">
        <v>280</v>
      </c>
      <c r="D14" s="25" t="s">
        <v>13</v>
      </c>
      <c r="E14" s="58">
        <f>ROUND(IF(COUNT(AA14:AP14)&lt;=3,SUM(AA14:AP14),SUM(LARGE(AA14:AP14,1),LARGE(AA14:AP14,2),LARGE(AA14:AP14,3))),0)</f>
        <v>75</v>
      </c>
      <c r="F14" s="171"/>
      <c r="G14" s="77">
        <v>75</v>
      </c>
      <c r="H14" s="199"/>
      <c r="I14" s="199"/>
      <c r="J14" s="239"/>
      <c r="K14" s="240"/>
      <c r="L14" s="102"/>
      <c r="M14" s="253"/>
      <c r="N14" s="244"/>
      <c r="O14" s="99"/>
      <c r="P14" s="99"/>
      <c r="Q14" s="101"/>
      <c r="R14" s="101"/>
      <c r="S14" s="101"/>
      <c r="T14" s="129"/>
      <c r="U14" s="129"/>
      <c r="V14" s="123"/>
      <c r="W14" s="123"/>
      <c r="X14" s="101"/>
      <c r="Y14" s="300"/>
      <c r="Z14" s="175"/>
      <c r="AA14" s="171">
        <f t="shared" si="3"/>
        <v>0</v>
      </c>
      <c r="AB14" s="77">
        <f t="shared" si="4"/>
        <v>75</v>
      </c>
      <c r="AC14" s="199">
        <f t="shared" si="0"/>
        <v>0</v>
      </c>
      <c r="AD14" s="240">
        <f t="shared" si="5"/>
        <v>0</v>
      </c>
      <c r="AE14" s="102">
        <f t="shared" si="6"/>
        <v>0</v>
      </c>
      <c r="AF14" s="74">
        <f t="shared" si="7"/>
        <v>0</v>
      </c>
      <c r="AG14" s="121">
        <f t="shared" si="8"/>
        <v>0</v>
      </c>
      <c r="AH14" s="102">
        <f t="shared" si="9"/>
        <v>0</v>
      </c>
      <c r="AI14" s="102">
        <f t="shared" si="9"/>
        <v>0</v>
      </c>
      <c r="AJ14" s="102">
        <f t="shared" si="9"/>
        <v>0</v>
      </c>
      <c r="AK14" s="116">
        <f t="shared" si="1"/>
        <v>0</v>
      </c>
      <c r="AL14" s="129">
        <f t="shared" si="10"/>
        <v>0</v>
      </c>
      <c r="AM14" s="102">
        <f t="shared" si="2"/>
        <v>0</v>
      </c>
      <c r="AN14" s="164">
        <f t="shared" si="2"/>
        <v>0</v>
      </c>
      <c r="AO14" s="78"/>
    </row>
    <row r="15" spans="1:41" ht="12.75">
      <c r="A15" s="24">
        <f t="shared" si="11"/>
        <v>8</v>
      </c>
      <c r="B15" s="5" t="s">
        <v>133</v>
      </c>
      <c r="C15" s="25" t="s">
        <v>219</v>
      </c>
      <c r="D15" s="25" t="s">
        <v>0</v>
      </c>
      <c r="E15" s="58">
        <f>ROUND(IF(COUNT(AA15:AP15)&lt;=3,SUM(AA15:AP15),SUM(LARGE(AA15:AP15,1),LARGE(AA15:AP15,2),LARGE(AA15:AP15,3))),0)</f>
        <v>71</v>
      </c>
      <c r="F15" s="171">
        <v>71</v>
      </c>
      <c r="G15" s="77"/>
      <c r="H15" s="199"/>
      <c r="I15" s="199"/>
      <c r="J15" s="239"/>
      <c r="K15" s="240"/>
      <c r="L15" s="102"/>
      <c r="M15" s="253"/>
      <c r="N15" s="244"/>
      <c r="O15" s="99"/>
      <c r="P15" s="99"/>
      <c r="Q15" s="101"/>
      <c r="R15" s="101"/>
      <c r="S15" s="101"/>
      <c r="T15" s="129"/>
      <c r="U15" s="129"/>
      <c r="V15" s="123"/>
      <c r="W15" s="123"/>
      <c r="X15" s="101"/>
      <c r="Y15" s="300"/>
      <c r="Z15" s="175"/>
      <c r="AA15" s="171">
        <f t="shared" si="3"/>
        <v>71</v>
      </c>
      <c r="AB15" s="77">
        <f t="shared" si="4"/>
        <v>0</v>
      </c>
      <c r="AC15" s="199">
        <f t="shared" si="0"/>
        <v>0</v>
      </c>
      <c r="AD15" s="240">
        <f t="shared" si="5"/>
        <v>0</v>
      </c>
      <c r="AE15" s="102">
        <f t="shared" si="6"/>
        <v>0</v>
      </c>
      <c r="AF15" s="74">
        <f t="shared" si="7"/>
        <v>0</v>
      </c>
      <c r="AG15" s="121">
        <f t="shared" si="8"/>
        <v>0</v>
      </c>
      <c r="AH15" s="102">
        <f t="shared" si="9"/>
        <v>0</v>
      </c>
      <c r="AI15" s="102">
        <f t="shared" si="9"/>
        <v>0</v>
      </c>
      <c r="AJ15" s="102">
        <f t="shared" si="9"/>
        <v>0</v>
      </c>
      <c r="AK15" s="116">
        <f t="shared" si="1"/>
        <v>0</v>
      </c>
      <c r="AL15" s="129">
        <f t="shared" si="10"/>
        <v>0</v>
      </c>
      <c r="AM15" s="102">
        <f t="shared" si="2"/>
        <v>0</v>
      </c>
      <c r="AN15" s="164">
        <f t="shared" si="2"/>
        <v>0</v>
      </c>
      <c r="AO15" s="78"/>
    </row>
    <row r="16" spans="1:40" ht="12.75">
      <c r="A16" s="24">
        <f t="shared" si="11"/>
        <v>9</v>
      </c>
      <c r="B16" s="5" t="s">
        <v>126</v>
      </c>
      <c r="C16" s="25">
        <v>317</v>
      </c>
      <c r="D16" s="25" t="s">
        <v>0</v>
      </c>
      <c r="E16" s="58">
        <f>ROUND(IF(COUNT(AA16:AP16)&lt;=3,SUM(AA16:AP16),SUM(LARGE(AA16:AP16,1),LARGE(AA16:AP16,2),LARGE(AA16:AP16,3))),0)</f>
        <v>64</v>
      </c>
      <c r="F16" s="171">
        <v>64</v>
      </c>
      <c r="G16" s="77"/>
      <c r="H16" s="199"/>
      <c r="I16" s="199"/>
      <c r="J16" s="239"/>
      <c r="K16" s="240"/>
      <c r="L16" s="102"/>
      <c r="M16" s="253"/>
      <c r="N16" s="244"/>
      <c r="O16" s="99"/>
      <c r="P16" s="99"/>
      <c r="Q16" s="101"/>
      <c r="R16" s="101"/>
      <c r="S16" s="101"/>
      <c r="T16" s="129"/>
      <c r="U16" s="129"/>
      <c r="V16" s="123"/>
      <c r="W16" s="123"/>
      <c r="X16" s="101"/>
      <c r="Y16" s="300"/>
      <c r="Z16" s="175"/>
      <c r="AA16" s="171">
        <f t="shared" si="3"/>
        <v>64</v>
      </c>
      <c r="AB16" s="77">
        <f t="shared" si="4"/>
        <v>0</v>
      </c>
      <c r="AC16" s="199">
        <f t="shared" si="0"/>
        <v>0</v>
      </c>
      <c r="AD16" s="240">
        <f t="shared" si="5"/>
        <v>0</v>
      </c>
      <c r="AE16" s="102">
        <f t="shared" si="6"/>
        <v>0</v>
      </c>
      <c r="AF16" s="74">
        <f t="shared" si="7"/>
        <v>0</v>
      </c>
      <c r="AG16" s="121">
        <f t="shared" si="8"/>
        <v>0</v>
      </c>
      <c r="AH16" s="102">
        <f t="shared" si="9"/>
        <v>0</v>
      </c>
      <c r="AI16" s="102">
        <f t="shared" si="9"/>
        <v>0</v>
      </c>
      <c r="AJ16" s="102">
        <f t="shared" si="9"/>
        <v>0</v>
      </c>
      <c r="AK16" s="116">
        <f t="shared" si="1"/>
        <v>0</v>
      </c>
      <c r="AL16" s="129">
        <f t="shared" si="10"/>
        <v>0</v>
      </c>
      <c r="AM16" s="102">
        <f t="shared" si="2"/>
        <v>0</v>
      </c>
      <c r="AN16" s="164">
        <f t="shared" si="2"/>
        <v>0</v>
      </c>
    </row>
    <row r="17" spans="1:41" ht="12.75">
      <c r="A17" s="24">
        <f t="shared" si="11"/>
        <v>10</v>
      </c>
      <c r="B17" s="5" t="s">
        <v>224</v>
      </c>
      <c r="C17" s="25" t="s">
        <v>225</v>
      </c>
      <c r="D17" s="25" t="s">
        <v>13</v>
      </c>
      <c r="E17" s="58">
        <f>ROUND(IF(COUNT(AA17:AP17)&lt;=3,SUM(AA17:AP17),SUM(LARGE(AA17:AP17,1),LARGE(AA17:AP17,2),LARGE(AA17:AP17,3))),0)</f>
        <v>63</v>
      </c>
      <c r="F17" s="171">
        <v>63</v>
      </c>
      <c r="G17" s="77"/>
      <c r="H17" s="199"/>
      <c r="I17" s="199"/>
      <c r="J17" s="239"/>
      <c r="K17" s="240"/>
      <c r="L17" s="102"/>
      <c r="M17" s="253"/>
      <c r="N17" s="244"/>
      <c r="O17" s="99"/>
      <c r="P17" s="99"/>
      <c r="Q17" s="101"/>
      <c r="R17" s="101"/>
      <c r="S17" s="101"/>
      <c r="T17" s="129"/>
      <c r="U17" s="129"/>
      <c r="V17" s="123"/>
      <c r="W17" s="123"/>
      <c r="X17" s="101"/>
      <c r="Y17" s="300"/>
      <c r="Z17" s="175"/>
      <c r="AA17" s="171">
        <f t="shared" si="3"/>
        <v>63</v>
      </c>
      <c r="AB17" s="77">
        <f t="shared" si="4"/>
        <v>0</v>
      </c>
      <c r="AC17" s="199">
        <f t="shared" si="0"/>
        <v>0</v>
      </c>
      <c r="AD17" s="240">
        <f t="shared" si="5"/>
        <v>0</v>
      </c>
      <c r="AE17" s="102">
        <f t="shared" si="6"/>
        <v>0</v>
      </c>
      <c r="AF17" s="74">
        <f t="shared" si="7"/>
        <v>0</v>
      </c>
      <c r="AG17" s="121">
        <f t="shared" si="8"/>
        <v>0</v>
      </c>
      <c r="AH17" s="102">
        <f t="shared" si="9"/>
        <v>0</v>
      </c>
      <c r="AI17" s="102">
        <f t="shared" si="9"/>
        <v>0</v>
      </c>
      <c r="AJ17" s="102">
        <f t="shared" si="9"/>
        <v>0</v>
      </c>
      <c r="AK17" s="116">
        <f t="shared" si="1"/>
        <v>0</v>
      </c>
      <c r="AL17" s="129">
        <f t="shared" si="10"/>
        <v>0</v>
      </c>
      <c r="AM17" s="102">
        <f t="shared" si="2"/>
        <v>0</v>
      </c>
      <c r="AN17" s="164">
        <f t="shared" si="2"/>
        <v>0</v>
      </c>
      <c r="AO17" s="78"/>
    </row>
    <row r="18" spans="1:41" ht="12.75">
      <c r="A18" s="24">
        <f t="shared" si="11"/>
        <v>11</v>
      </c>
      <c r="B18" s="5" t="s">
        <v>230</v>
      </c>
      <c r="C18" s="25" t="s">
        <v>231</v>
      </c>
      <c r="D18" s="25" t="s">
        <v>0</v>
      </c>
      <c r="E18" s="58">
        <f>ROUND(IF(COUNT(AA18:AP18)&lt;=3,SUM(AA18:AP18),SUM(LARGE(AA18:AP18,1),LARGE(AA18:AP18,2),LARGE(AA18:AP18,3))),0)</f>
        <v>60</v>
      </c>
      <c r="F18" s="171">
        <v>60</v>
      </c>
      <c r="G18" s="77"/>
      <c r="H18" s="199"/>
      <c r="I18" s="199"/>
      <c r="J18" s="239"/>
      <c r="K18" s="240"/>
      <c r="L18" s="102"/>
      <c r="M18" s="253"/>
      <c r="N18" s="244"/>
      <c r="O18" s="99"/>
      <c r="P18" s="99"/>
      <c r="Q18" s="101"/>
      <c r="R18" s="101"/>
      <c r="S18" s="101"/>
      <c r="T18" s="129"/>
      <c r="U18" s="129"/>
      <c r="V18" s="123"/>
      <c r="W18" s="123"/>
      <c r="X18" s="101"/>
      <c r="Y18" s="300"/>
      <c r="Z18" s="175"/>
      <c r="AA18" s="171">
        <f t="shared" si="3"/>
        <v>60</v>
      </c>
      <c r="AB18" s="77">
        <f t="shared" si="4"/>
        <v>0</v>
      </c>
      <c r="AC18" s="199">
        <f t="shared" si="0"/>
        <v>0</v>
      </c>
      <c r="AD18" s="240">
        <f t="shared" si="5"/>
        <v>0</v>
      </c>
      <c r="AE18" s="102">
        <f t="shared" si="6"/>
        <v>0</v>
      </c>
      <c r="AF18" s="74">
        <f t="shared" si="7"/>
        <v>0</v>
      </c>
      <c r="AG18" s="121">
        <f t="shared" si="8"/>
        <v>0</v>
      </c>
      <c r="AH18" s="102">
        <f t="shared" si="9"/>
        <v>0</v>
      </c>
      <c r="AI18" s="102">
        <f t="shared" si="9"/>
        <v>0</v>
      </c>
      <c r="AJ18" s="102">
        <f t="shared" si="9"/>
        <v>0</v>
      </c>
      <c r="AK18" s="116">
        <f t="shared" si="1"/>
        <v>0</v>
      </c>
      <c r="AL18" s="129">
        <f t="shared" si="10"/>
        <v>0</v>
      </c>
      <c r="AM18" s="102">
        <f t="shared" si="2"/>
        <v>0</v>
      </c>
      <c r="AN18" s="164">
        <f t="shared" si="2"/>
        <v>0</v>
      </c>
      <c r="AO18" s="78"/>
    </row>
    <row r="19" spans="1:41" ht="12.75">
      <c r="A19" s="24">
        <f t="shared" si="11"/>
        <v>12</v>
      </c>
      <c r="B19" s="5" t="s">
        <v>257</v>
      </c>
      <c r="C19" s="25" t="s">
        <v>258</v>
      </c>
      <c r="D19" s="25" t="s">
        <v>15</v>
      </c>
      <c r="E19" s="58">
        <f>ROUND(IF(COUNT(AA19:AP19)&lt;=3,SUM(AA19:AP19),SUM(LARGE(AA19:AP19,1),LARGE(AA19:AP19,2),LARGE(AA19:AP19,3))),0)</f>
        <v>57</v>
      </c>
      <c r="F19" s="171">
        <v>0</v>
      </c>
      <c r="G19" s="77">
        <v>57</v>
      </c>
      <c r="H19" s="199"/>
      <c r="I19" s="199"/>
      <c r="J19" s="239"/>
      <c r="K19" s="240"/>
      <c r="L19" s="102"/>
      <c r="M19" s="253"/>
      <c r="N19" s="244"/>
      <c r="O19" s="99"/>
      <c r="P19" s="99"/>
      <c r="Q19" s="101"/>
      <c r="R19" s="101"/>
      <c r="S19" s="101"/>
      <c r="T19" s="129"/>
      <c r="U19" s="129"/>
      <c r="V19" s="123"/>
      <c r="W19" s="123"/>
      <c r="X19" s="101"/>
      <c r="Y19" s="300"/>
      <c r="Z19" s="175"/>
      <c r="AA19" s="171">
        <f t="shared" si="3"/>
        <v>0</v>
      </c>
      <c r="AB19" s="77">
        <f t="shared" si="4"/>
        <v>57</v>
      </c>
      <c r="AC19" s="199">
        <f t="shared" si="0"/>
        <v>0</v>
      </c>
      <c r="AD19" s="240">
        <f t="shared" si="5"/>
        <v>0</v>
      </c>
      <c r="AE19" s="102">
        <f t="shared" si="6"/>
        <v>0</v>
      </c>
      <c r="AF19" s="74">
        <f t="shared" si="7"/>
        <v>0</v>
      </c>
      <c r="AG19" s="121">
        <f t="shared" si="8"/>
        <v>0</v>
      </c>
      <c r="AH19" s="102">
        <f t="shared" si="9"/>
        <v>0</v>
      </c>
      <c r="AI19" s="102">
        <f t="shared" si="9"/>
        <v>0</v>
      </c>
      <c r="AJ19" s="102">
        <f t="shared" si="9"/>
        <v>0</v>
      </c>
      <c r="AK19" s="116">
        <f t="shared" si="1"/>
        <v>0</v>
      </c>
      <c r="AL19" s="129">
        <f t="shared" si="10"/>
        <v>0</v>
      </c>
      <c r="AM19" s="102">
        <f t="shared" si="2"/>
        <v>0</v>
      </c>
      <c r="AN19" s="164">
        <f t="shared" si="2"/>
        <v>0</v>
      </c>
      <c r="AO19" s="78"/>
    </row>
    <row r="20" spans="1:41" ht="12.75">
      <c r="A20" s="24">
        <f t="shared" si="11"/>
        <v>13</v>
      </c>
      <c r="B20" s="5" t="s">
        <v>155</v>
      </c>
      <c r="C20" s="25" t="s">
        <v>250</v>
      </c>
      <c r="D20" s="25" t="s">
        <v>151</v>
      </c>
      <c r="E20" s="58">
        <f>ROUND(IF(COUNT(AA20:AP20)&lt;=3,SUM(AA20:AP20),SUM(LARGE(AA20:AP20,1),LARGE(AA20:AP20,2),LARGE(AA20:AP20,3))),0)</f>
        <v>54</v>
      </c>
      <c r="F20" s="171">
        <v>54</v>
      </c>
      <c r="G20" s="77"/>
      <c r="H20" s="199"/>
      <c r="I20" s="199"/>
      <c r="J20" s="239"/>
      <c r="K20" s="240"/>
      <c r="L20" s="102"/>
      <c r="M20" s="253"/>
      <c r="N20" s="244"/>
      <c r="O20" s="99"/>
      <c r="P20" s="99"/>
      <c r="Q20" s="101"/>
      <c r="R20" s="101"/>
      <c r="S20" s="101"/>
      <c r="T20" s="129"/>
      <c r="U20" s="129"/>
      <c r="V20" s="123"/>
      <c r="W20" s="123"/>
      <c r="X20" s="101"/>
      <c r="Y20" s="300"/>
      <c r="Z20" s="175"/>
      <c r="AA20" s="171">
        <f t="shared" si="3"/>
        <v>54</v>
      </c>
      <c r="AB20" s="77">
        <f t="shared" si="4"/>
        <v>0</v>
      </c>
      <c r="AC20" s="199">
        <f>MAX(H20,I20)</f>
        <v>0</v>
      </c>
      <c r="AD20" s="240">
        <f t="shared" si="5"/>
        <v>0</v>
      </c>
      <c r="AE20" s="102">
        <f t="shared" si="6"/>
        <v>0</v>
      </c>
      <c r="AF20" s="74">
        <f t="shared" si="7"/>
        <v>0</v>
      </c>
      <c r="AG20" s="121">
        <f t="shared" si="8"/>
        <v>0</v>
      </c>
      <c r="AH20" s="102">
        <f t="shared" si="9"/>
        <v>0</v>
      </c>
      <c r="AI20" s="102">
        <f t="shared" si="9"/>
        <v>0</v>
      </c>
      <c r="AJ20" s="102">
        <f t="shared" si="9"/>
        <v>0</v>
      </c>
      <c r="AK20" s="116">
        <f t="shared" si="1"/>
        <v>0</v>
      </c>
      <c r="AL20" s="129">
        <f t="shared" si="10"/>
        <v>0</v>
      </c>
      <c r="AM20" s="102">
        <f t="shared" si="2"/>
        <v>0</v>
      </c>
      <c r="AN20" s="164">
        <f t="shared" si="2"/>
        <v>0</v>
      </c>
      <c r="AO20" s="78"/>
    </row>
    <row r="21" spans="1:41" ht="12.75">
      <c r="A21" s="24">
        <f t="shared" si="11"/>
        <v>14</v>
      </c>
      <c r="B21" s="5" t="s">
        <v>256</v>
      </c>
      <c r="C21" s="25" t="s">
        <v>152</v>
      </c>
      <c r="D21" s="25" t="s">
        <v>4</v>
      </c>
      <c r="E21" s="58">
        <f>ROUND(IF(COUNT(AA21:AP21)&lt;=3,SUM(AA21:AP21),SUM(LARGE(AA21:AP21,1),LARGE(AA21:AP21,2),LARGE(AA21:AP21,3))),0)</f>
        <v>50</v>
      </c>
      <c r="F21" s="171">
        <v>50</v>
      </c>
      <c r="G21" s="77"/>
      <c r="H21" s="199"/>
      <c r="I21" s="199"/>
      <c r="J21" s="239"/>
      <c r="K21" s="240"/>
      <c r="L21" s="102"/>
      <c r="M21" s="253"/>
      <c r="N21" s="244"/>
      <c r="O21" s="99"/>
      <c r="P21" s="99"/>
      <c r="Q21" s="101"/>
      <c r="R21" s="101"/>
      <c r="S21" s="101"/>
      <c r="T21" s="129"/>
      <c r="U21" s="129"/>
      <c r="V21" s="123"/>
      <c r="W21" s="123"/>
      <c r="X21" s="101"/>
      <c r="Y21" s="300"/>
      <c r="Z21" s="175"/>
      <c r="AA21" s="171">
        <f t="shared" si="3"/>
        <v>50</v>
      </c>
      <c r="AB21" s="77">
        <f t="shared" si="4"/>
        <v>0</v>
      </c>
      <c r="AC21" s="199">
        <f t="shared" si="0"/>
        <v>0</v>
      </c>
      <c r="AD21" s="240">
        <f t="shared" si="5"/>
        <v>0</v>
      </c>
      <c r="AE21" s="102">
        <f t="shared" si="6"/>
        <v>0</v>
      </c>
      <c r="AF21" s="74">
        <f t="shared" si="7"/>
        <v>0</v>
      </c>
      <c r="AG21" s="121">
        <f t="shared" si="8"/>
        <v>0</v>
      </c>
      <c r="AH21" s="102">
        <f t="shared" si="9"/>
        <v>0</v>
      </c>
      <c r="AI21" s="102">
        <f t="shared" si="9"/>
        <v>0</v>
      </c>
      <c r="AJ21" s="102">
        <f t="shared" si="9"/>
        <v>0</v>
      </c>
      <c r="AK21" s="116">
        <f t="shared" si="1"/>
        <v>0</v>
      </c>
      <c r="AL21" s="129">
        <f t="shared" si="10"/>
        <v>0</v>
      </c>
      <c r="AM21" s="102">
        <f t="shared" si="2"/>
        <v>0</v>
      </c>
      <c r="AN21" s="164">
        <f t="shared" si="2"/>
        <v>0</v>
      </c>
      <c r="AO21" s="78"/>
    </row>
    <row r="22" spans="1:41" ht="12.75">
      <c r="A22" s="24">
        <f t="shared" si="11"/>
        <v>15</v>
      </c>
      <c r="B22" s="5" t="s">
        <v>139</v>
      </c>
      <c r="C22" s="25" t="s">
        <v>244</v>
      </c>
      <c r="D22" s="25" t="s">
        <v>0</v>
      </c>
      <c r="E22" s="58">
        <f>ROUND(IF(COUNT(AA22:AP22)&lt;=3,SUM(AA22:AP22),SUM(LARGE(AA22:AP22,1),LARGE(AA22:AP22,2),LARGE(AA22:AP22,3))),0)</f>
        <v>45</v>
      </c>
      <c r="F22" s="171">
        <v>45</v>
      </c>
      <c r="G22" s="77"/>
      <c r="H22" s="199"/>
      <c r="I22" s="199"/>
      <c r="J22" s="239"/>
      <c r="K22" s="240"/>
      <c r="L22" s="102"/>
      <c r="M22" s="253"/>
      <c r="N22" s="244"/>
      <c r="O22" s="99"/>
      <c r="P22" s="99"/>
      <c r="Q22" s="101"/>
      <c r="R22" s="101"/>
      <c r="S22" s="101"/>
      <c r="T22" s="129"/>
      <c r="U22" s="129"/>
      <c r="V22" s="123"/>
      <c r="W22" s="123"/>
      <c r="X22" s="101"/>
      <c r="Y22" s="300"/>
      <c r="Z22" s="175"/>
      <c r="AA22" s="171">
        <f t="shared" si="3"/>
        <v>45</v>
      </c>
      <c r="AB22" s="77">
        <f t="shared" si="4"/>
        <v>0</v>
      </c>
      <c r="AC22" s="199">
        <f t="shared" si="0"/>
        <v>0</v>
      </c>
      <c r="AD22" s="240">
        <f t="shared" si="5"/>
        <v>0</v>
      </c>
      <c r="AE22" s="102">
        <f t="shared" si="6"/>
        <v>0</v>
      </c>
      <c r="AF22" s="74">
        <f t="shared" si="7"/>
        <v>0</v>
      </c>
      <c r="AG22" s="121">
        <f t="shared" si="8"/>
        <v>0</v>
      </c>
      <c r="AH22" s="102">
        <f t="shared" si="9"/>
        <v>0</v>
      </c>
      <c r="AI22" s="102">
        <f t="shared" si="9"/>
        <v>0</v>
      </c>
      <c r="AJ22" s="102">
        <f t="shared" si="9"/>
        <v>0</v>
      </c>
      <c r="AK22" s="116">
        <f t="shared" si="1"/>
        <v>0</v>
      </c>
      <c r="AL22" s="129">
        <f t="shared" si="10"/>
        <v>0</v>
      </c>
      <c r="AM22" s="102">
        <f t="shared" si="2"/>
        <v>0</v>
      </c>
      <c r="AN22" s="164">
        <f t="shared" si="2"/>
        <v>0</v>
      </c>
      <c r="AO22" s="78"/>
    </row>
    <row r="23" spans="1:43" ht="12.75">
      <c r="A23" s="24">
        <f t="shared" si="11"/>
        <v>16</v>
      </c>
      <c r="B23" s="5" t="s">
        <v>136</v>
      </c>
      <c r="C23" s="25" t="s">
        <v>218</v>
      </c>
      <c r="D23" s="25" t="s">
        <v>0</v>
      </c>
      <c r="E23" s="58">
        <f>ROUND(IF(COUNT(AA23:AP23)&lt;=3,SUM(AA23:AP23),SUM(LARGE(AA23:AP23,1),LARGE(AA23:AP23,2),LARGE(AA23:AP23,3))),0)</f>
        <v>42</v>
      </c>
      <c r="F23" s="171">
        <v>42</v>
      </c>
      <c r="G23" s="77"/>
      <c r="H23" s="199"/>
      <c r="I23" s="199"/>
      <c r="J23" s="239"/>
      <c r="K23" s="240"/>
      <c r="L23" s="102"/>
      <c r="M23" s="253"/>
      <c r="N23" s="244"/>
      <c r="O23" s="99"/>
      <c r="P23" s="99"/>
      <c r="Q23" s="101"/>
      <c r="R23" s="101"/>
      <c r="S23" s="101"/>
      <c r="T23" s="129"/>
      <c r="U23" s="129"/>
      <c r="V23" s="123"/>
      <c r="W23" s="123"/>
      <c r="X23" s="101"/>
      <c r="Y23" s="300"/>
      <c r="Z23" s="175"/>
      <c r="AA23" s="171">
        <f aca="true" t="shared" si="12" ref="AA23:AA28">F23</f>
        <v>42</v>
      </c>
      <c r="AB23" s="77">
        <f aca="true" t="shared" si="13" ref="AB23:AB28">G23</f>
        <v>0</v>
      </c>
      <c r="AC23" s="199">
        <f aca="true" t="shared" si="14" ref="AC23:AC28">MAX(H23,I23)</f>
        <v>0</v>
      </c>
      <c r="AD23" s="240">
        <f aca="true" t="shared" si="15" ref="AD23:AD28">MAX(J23,K23)</f>
        <v>0</v>
      </c>
      <c r="AE23" s="102">
        <f aca="true" t="shared" si="16" ref="AE23:AE28">L23</f>
        <v>0</v>
      </c>
      <c r="AF23" s="74">
        <f aca="true" t="shared" si="17" ref="AF23:AF28">MAX(M23,N23)</f>
        <v>0</v>
      </c>
      <c r="AG23" s="121">
        <f aca="true" t="shared" si="18" ref="AG23:AG28">MAX(O23,P23)</f>
        <v>0</v>
      </c>
      <c r="AH23" s="102">
        <f aca="true" t="shared" si="19" ref="AH23:AH28">Q23</f>
        <v>0</v>
      </c>
      <c r="AI23" s="102">
        <f aca="true" t="shared" si="20" ref="AI23:AI28">R23</f>
        <v>0</v>
      </c>
      <c r="AJ23" s="102">
        <f aca="true" t="shared" si="21" ref="AJ23:AJ28">S23</f>
        <v>0</v>
      </c>
      <c r="AK23" s="116">
        <f aca="true" t="shared" si="22" ref="AK23:AK28">MAX(V23,W23)</f>
        <v>0</v>
      </c>
      <c r="AL23" s="129">
        <f aca="true" t="shared" si="23" ref="AL23:AL28">MAX(T23,U23)</f>
        <v>0</v>
      </c>
      <c r="AM23" s="102">
        <f aca="true" t="shared" si="24" ref="AM23:AM28">X23</f>
        <v>0</v>
      </c>
      <c r="AN23" s="164">
        <f aca="true" t="shared" si="25" ref="AN23:AN28">Y23</f>
        <v>0</v>
      </c>
      <c r="AO23" s="78"/>
      <c r="AP23" s="78"/>
      <c r="AQ23" s="78"/>
    </row>
    <row r="24" spans="1:43" ht="12.75">
      <c r="A24" s="24">
        <f t="shared" si="11"/>
        <v>17</v>
      </c>
      <c r="B24" s="5" t="s">
        <v>117</v>
      </c>
      <c r="C24" s="25" t="s">
        <v>118</v>
      </c>
      <c r="D24" s="25" t="s">
        <v>0</v>
      </c>
      <c r="E24" s="58">
        <f>ROUND(IF(COUNT(AA24:AP24)&lt;=3,SUM(AA24:AP24),SUM(LARGE(AA24:AP24,1),LARGE(AA24:AP24,2),LARGE(AA24:AP24,3))),0)</f>
        <v>39</v>
      </c>
      <c r="F24" s="171">
        <v>39</v>
      </c>
      <c r="G24" s="77">
        <v>0</v>
      </c>
      <c r="H24" s="199"/>
      <c r="I24" s="199"/>
      <c r="J24" s="239"/>
      <c r="K24" s="240"/>
      <c r="L24" s="102"/>
      <c r="M24" s="253"/>
      <c r="N24" s="244"/>
      <c r="O24" s="99"/>
      <c r="P24" s="99"/>
      <c r="Q24" s="101"/>
      <c r="R24" s="101"/>
      <c r="S24" s="101"/>
      <c r="T24" s="129"/>
      <c r="U24" s="129"/>
      <c r="V24" s="123"/>
      <c r="W24" s="123"/>
      <c r="X24" s="101"/>
      <c r="Y24" s="300"/>
      <c r="Z24" s="175"/>
      <c r="AA24" s="171">
        <f t="shared" si="12"/>
        <v>39</v>
      </c>
      <c r="AB24" s="77">
        <f t="shared" si="13"/>
        <v>0</v>
      </c>
      <c r="AC24" s="199">
        <f t="shared" si="14"/>
        <v>0</v>
      </c>
      <c r="AD24" s="240">
        <f t="shared" si="15"/>
        <v>0</v>
      </c>
      <c r="AE24" s="102">
        <f t="shared" si="16"/>
        <v>0</v>
      </c>
      <c r="AF24" s="74">
        <f t="shared" si="17"/>
        <v>0</v>
      </c>
      <c r="AG24" s="121">
        <f t="shared" si="18"/>
        <v>0</v>
      </c>
      <c r="AH24" s="102">
        <f t="shared" si="19"/>
        <v>0</v>
      </c>
      <c r="AI24" s="102">
        <f t="shared" si="20"/>
        <v>0</v>
      </c>
      <c r="AJ24" s="102">
        <f t="shared" si="21"/>
        <v>0</v>
      </c>
      <c r="AK24" s="116">
        <f t="shared" si="22"/>
        <v>0</v>
      </c>
      <c r="AL24" s="129">
        <f t="shared" si="23"/>
        <v>0</v>
      </c>
      <c r="AM24" s="102">
        <f t="shared" si="24"/>
        <v>0</v>
      </c>
      <c r="AN24" s="164">
        <f t="shared" si="25"/>
        <v>0</v>
      </c>
      <c r="AO24" s="78"/>
      <c r="AP24" s="78"/>
      <c r="AQ24" s="78"/>
    </row>
    <row r="25" spans="1:43" ht="12.75">
      <c r="A25" s="24">
        <f t="shared" si="11"/>
        <v>18</v>
      </c>
      <c r="B25" s="328" t="s">
        <v>282</v>
      </c>
      <c r="C25" s="25" t="s">
        <v>276</v>
      </c>
      <c r="D25" s="25" t="s">
        <v>0</v>
      </c>
      <c r="E25" s="58">
        <f>ROUND(IF(COUNT(AA25:AP25)&lt;=3,SUM(AA25:AP25),SUM(LARGE(AA25:AP25,1),LARGE(AA25:AP25,2),LARGE(AA25:AP25,3))),0)</f>
        <v>0</v>
      </c>
      <c r="F25" s="171"/>
      <c r="G25" s="77">
        <v>0</v>
      </c>
      <c r="H25" s="199"/>
      <c r="I25" s="199"/>
      <c r="J25" s="239"/>
      <c r="K25" s="240"/>
      <c r="L25" s="102"/>
      <c r="M25" s="253"/>
      <c r="N25" s="244"/>
      <c r="O25" s="99"/>
      <c r="P25" s="99"/>
      <c r="Q25" s="101"/>
      <c r="R25" s="101"/>
      <c r="S25" s="101"/>
      <c r="T25" s="129"/>
      <c r="U25" s="129"/>
      <c r="V25" s="123"/>
      <c r="W25" s="123"/>
      <c r="X25" s="101"/>
      <c r="Y25" s="300"/>
      <c r="Z25" s="175"/>
      <c r="AA25" s="171">
        <f t="shared" si="12"/>
        <v>0</v>
      </c>
      <c r="AB25" s="77">
        <f t="shared" si="13"/>
        <v>0</v>
      </c>
      <c r="AC25" s="199">
        <f t="shared" si="14"/>
        <v>0</v>
      </c>
      <c r="AD25" s="240">
        <f t="shared" si="15"/>
        <v>0</v>
      </c>
      <c r="AE25" s="102">
        <f t="shared" si="16"/>
        <v>0</v>
      </c>
      <c r="AF25" s="74">
        <f t="shared" si="17"/>
        <v>0</v>
      </c>
      <c r="AG25" s="121">
        <f t="shared" si="18"/>
        <v>0</v>
      </c>
      <c r="AH25" s="102">
        <f t="shared" si="19"/>
        <v>0</v>
      </c>
      <c r="AI25" s="102">
        <f t="shared" si="20"/>
        <v>0</v>
      </c>
      <c r="AJ25" s="102">
        <f t="shared" si="21"/>
        <v>0</v>
      </c>
      <c r="AK25" s="116">
        <f t="shared" si="22"/>
        <v>0</v>
      </c>
      <c r="AL25" s="129">
        <f t="shared" si="23"/>
        <v>0</v>
      </c>
      <c r="AM25" s="102">
        <f t="shared" si="24"/>
        <v>0</v>
      </c>
      <c r="AN25" s="164">
        <f t="shared" si="25"/>
        <v>0</v>
      </c>
      <c r="AO25" s="78"/>
      <c r="AP25" s="78"/>
      <c r="AQ25" s="78"/>
    </row>
    <row r="26" spans="1:43" ht="12.75">
      <c r="A26" s="24">
        <f t="shared" si="11"/>
        <v>19</v>
      </c>
      <c r="B26" s="5" t="s">
        <v>157</v>
      </c>
      <c r="C26" s="25" t="s">
        <v>246</v>
      </c>
      <c r="D26" s="25" t="s">
        <v>0</v>
      </c>
      <c r="E26" s="58">
        <f>ROUND(IF(COUNT(AA26:AP26)&lt;=3,SUM(AA26:AP26),SUM(LARGE(AA26:AP26,1),LARGE(AA26:AP26,2),LARGE(AA26:AP26,3))),0)</f>
        <v>0</v>
      </c>
      <c r="F26" s="171">
        <v>0</v>
      </c>
      <c r="G26" s="77"/>
      <c r="H26" s="199"/>
      <c r="I26" s="199"/>
      <c r="J26" s="239"/>
      <c r="K26" s="240"/>
      <c r="L26" s="102"/>
      <c r="M26" s="253"/>
      <c r="N26" s="244"/>
      <c r="O26" s="99"/>
      <c r="P26" s="99"/>
      <c r="Q26" s="101"/>
      <c r="R26" s="101"/>
      <c r="S26" s="101"/>
      <c r="T26" s="129"/>
      <c r="U26" s="129"/>
      <c r="V26" s="123"/>
      <c r="W26" s="123"/>
      <c r="X26" s="101"/>
      <c r="Y26" s="300"/>
      <c r="Z26" s="175"/>
      <c r="AA26" s="171">
        <f t="shared" si="12"/>
        <v>0</v>
      </c>
      <c r="AB26" s="77">
        <f t="shared" si="13"/>
        <v>0</v>
      </c>
      <c r="AC26" s="199">
        <f t="shared" si="14"/>
        <v>0</v>
      </c>
      <c r="AD26" s="240">
        <f t="shared" si="15"/>
        <v>0</v>
      </c>
      <c r="AE26" s="102">
        <f t="shared" si="16"/>
        <v>0</v>
      </c>
      <c r="AF26" s="74">
        <f t="shared" si="17"/>
        <v>0</v>
      </c>
      <c r="AG26" s="121">
        <f t="shared" si="18"/>
        <v>0</v>
      </c>
      <c r="AH26" s="102">
        <f t="shared" si="19"/>
        <v>0</v>
      </c>
      <c r="AI26" s="102">
        <f t="shared" si="20"/>
        <v>0</v>
      </c>
      <c r="AJ26" s="102">
        <f t="shared" si="21"/>
        <v>0</v>
      </c>
      <c r="AK26" s="116">
        <f t="shared" si="22"/>
        <v>0</v>
      </c>
      <c r="AL26" s="129">
        <f t="shared" si="23"/>
        <v>0</v>
      </c>
      <c r="AM26" s="102">
        <f t="shared" si="24"/>
        <v>0</v>
      </c>
      <c r="AN26" s="164">
        <f t="shared" si="25"/>
        <v>0</v>
      </c>
      <c r="AO26" s="78"/>
      <c r="AP26" s="78"/>
      <c r="AQ26" s="78"/>
    </row>
    <row r="27" spans="1:43" ht="12.75">
      <c r="A27" s="24">
        <f t="shared" si="11"/>
        <v>20</v>
      </c>
      <c r="B27" s="5" t="s">
        <v>220</v>
      </c>
      <c r="C27" s="25" t="s">
        <v>221</v>
      </c>
      <c r="D27" s="25" t="s">
        <v>4</v>
      </c>
      <c r="E27" s="58">
        <f>ROUND(IF(COUNT(AA27:AP27)&lt;=3,SUM(AA27:AP27),SUM(LARGE(AA27:AP27,1),LARGE(AA27:AP27,2),LARGE(AA27:AP27,3))),0)</f>
        <v>0</v>
      </c>
      <c r="F27" s="171">
        <v>0</v>
      </c>
      <c r="G27" s="77"/>
      <c r="H27" s="199"/>
      <c r="I27" s="199"/>
      <c r="J27" s="239"/>
      <c r="K27" s="240"/>
      <c r="L27" s="102"/>
      <c r="M27" s="253"/>
      <c r="N27" s="244"/>
      <c r="O27" s="99"/>
      <c r="P27" s="99"/>
      <c r="Q27" s="101"/>
      <c r="R27" s="101"/>
      <c r="S27" s="101"/>
      <c r="T27" s="129"/>
      <c r="U27" s="129"/>
      <c r="V27" s="123"/>
      <c r="W27" s="123"/>
      <c r="X27" s="101"/>
      <c r="Y27" s="301"/>
      <c r="Z27" s="175"/>
      <c r="AA27" s="171">
        <f t="shared" si="12"/>
        <v>0</v>
      </c>
      <c r="AB27" s="77">
        <f t="shared" si="13"/>
        <v>0</v>
      </c>
      <c r="AC27" s="199">
        <f t="shared" si="14"/>
        <v>0</v>
      </c>
      <c r="AD27" s="240">
        <f t="shared" si="15"/>
        <v>0</v>
      </c>
      <c r="AE27" s="102">
        <f t="shared" si="16"/>
        <v>0</v>
      </c>
      <c r="AF27" s="74">
        <f t="shared" si="17"/>
        <v>0</v>
      </c>
      <c r="AG27" s="121">
        <f t="shared" si="18"/>
        <v>0</v>
      </c>
      <c r="AH27" s="102">
        <f t="shared" si="19"/>
        <v>0</v>
      </c>
      <c r="AI27" s="102">
        <f t="shared" si="20"/>
        <v>0</v>
      </c>
      <c r="AJ27" s="102">
        <f t="shared" si="21"/>
        <v>0</v>
      </c>
      <c r="AK27" s="116">
        <f t="shared" si="22"/>
        <v>0</v>
      </c>
      <c r="AL27" s="129">
        <f t="shared" si="23"/>
        <v>0</v>
      </c>
      <c r="AM27" s="102">
        <f t="shared" si="24"/>
        <v>0</v>
      </c>
      <c r="AN27" s="164">
        <f t="shared" si="25"/>
        <v>0</v>
      </c>
      <c r="AO27" s="78"/>
      <c r="AP27" s="78"/>
      <c r="AQ27" s="78"/>
    </row>
    <row r="28" spans="1:43" ht="13.5" thickBot="1">
      <c r="A28" s="57">
        <f t="shared" si="11"/>
        <v>21</v>
      </c>
      <c r="B28" s="176" t="s">
        <v>240</v>
      </c>
      <c r="C28" s="160" t="s">
        <v>241</v>
      </c>
      <c r="D28" s="160" t="s">
        <v>13</v>
      </c>
      <c r="E28" s="80">
        <f>ROUND(IF(COUNT(AA28:AP28)&lt;=3,SUM(AA28:AP28),SUM(LARGE(AA28:AP28,1),LARGE(AA28:AP28,2),LARGE(AA28:AP28,3))),0)</f>
        <v>0</v>
      </c>
      <c r="F28" s="174">
        <v>0</v>
      </c>
      <c r="G28" s="315"/>
      <c r="H28" s="281"/>
      <c r="I28" s="281"/>
      <c r="J28" s="282"/>
      <c r="K28" s="283"/>
      <c r="L28" s="289"/>
      <c r="M28" s="284"/>
      <c r="N28" s="285"/>
      <c r="O28" s="113"/>
      <c r="P28" s="113"/>
      <c r="Q28" s="286"/>
      <c r="R28" s="286"/>
      <c r="S28" s="286"/>
      <c r="T28" s="130"/>
      <c r="U28" s="130"/>
      <c r="V28" s="117"/>
      <c r="W28" s="117"/>
      <c r="X28" s="357"/>
      <c r="Y28" s="302"/>
      <c r="Z28" s="175"/>
      <c r="AA28" s="171">
        <f t="shared" si="12"/>
        <v>0</v>
      </c>
      <c r="AB28" s="77">
        <f t="shared" si="13"/>
        <v>0</v>
      </c>
      <c r="AC28" s="199">
        <f t="shared" si="14"/>
        <v>0</v>
      </c>
      <c r="AD28" s="240">
        <f t="shared" si="15"/>
        <v>0</v>
      </c>
      <c r="AE28" s="102">
        <f t="shared" si="16"/>
        <v>0</v>
      </c>
      <c r="AF28" s="74">
        <f t="shared" si="17"/>
        <v>0</v>
      </c>
      <c r="AG28" s="121">
        <f t="shared" si="18"/>
        <v>0</v>
      </c>
      <c r="AH28" s="102">
        <f t="shared" si="19"/>
        <v>0</v>
      </c>
      <c r="AI28" s="102">
        <f t="shared" si="20"/>
        <v>0</v>
      </c>
      <c r="AJ28" s="102">
        <f t="shared" si="21"/>
        <v>0</v>
      </c>
      <c r="AK28" s="116">
        <f t="shared" si="22"/>
        <v>0</v>
      </c>
      <c r="AL28" s="129">
        <f t="shared" si="23"/>
        <v>0</v>
      </c>
      <c r="AM28" s="102">
        <f t="shared" si="24"/>
        <v>0</v>
      </c>
      <c r="AN28" s="164">
        <f t="shared" si="25"/>
        <v>0</v>
      </c>
      <c r="AO28" s="78"/>
      <c r="AP28" s="78"/>
      <c r="AQ28" s="78"/>
    </row>
    <row r="31" spans="1:5" ht="12.75">
      <c r="A31" s="3" t="s">
        <v>80</v>
      </c>
      <c r="B31" s="4" t="s">
        <v>67</v>
      </c>
      <c r="C31" s="161"/>
      <c r="D31" s="161"/>
      <c r="E31" s="4"/>
    </row>
    <row r="32" spans="2:5" ht="12.75">
      <c r="B32" s="4" t="s">
        <v>66</v>
      </c>
      <c r="C32" s="161"/>
      <c r="D32" s="161"/>
      <c r="E32" s="4"/>
    </row>
    <row r="33" spans="2:14" ht="12.75">
      <c r="B33" s="4" t="s">
        <v>112</v>
      </c>
      <c r="C33" s="161"/>
      <c r="D33" s="161"/>
      <c r="E33" s="4"/>
      <c r="G33" s="7"/>
      <c r="H33" s="73"/>
      <c r="I33" s="73"/>
      <c r="J33" s="7"/>
      <c r="K33" s="7"/>
      <c r="L33" s="7"/>
      <c r="M33" s="7"/>
      <c r="N33" s="7"/>
    </row>
    <row r="34" ht="12.75">
      <c r="B34" s="4" t="s">
        <v>90</v>
      </c>
    </row>
    <row r="35" ht="12.75">
      <c r="B35" s="4" t="s">
        <v>79</v>
      </c>
    </row>
    <row r="36" spans="1:15" ht="12.75">
      <c r="A36" s="82"/>
      <c r="B36" s="83"/>
      <c r="C36" s="84"/>
      <c r="D36" s="84"/>
      <c r="E36" s="88"/>
      <c r="F36" s="173"/>
      <c r="G36" s="179"/>
      <c r="H36" s="85"/>
      <c r="I36" s="85"/>
      <c r="J36" s="179"/>
      <c r="K36" s="89"/>
      <c r="L36" s="87"/>
      <c r="M36" s="87"/>
      <c r="N36" s="86"/>
      <c r="O36" s="173"/>
    </row>
    <row r="37" spans="1:16" ht="12.75">
      <c r="A37" s="82"/>
      <c r="B37" s="83"/>
      <c r="C37" s="84"/>
      <c r="D37" s="84"/>
      <c r="E37" s="88"/>
      <c r="F37" s="173"/>
      <c r="G37" s="179"/>
      <c r="H37" s="85"/>
      <c r="I37" s="85"/>
      <c r="J37" s="179"/>
      <c r="K37" s="89"/>
      <c r="L37" s="87"/>
      <c r="M37" s="87"/>
      <c r="N37" s="86"/>
      <c r="O37" s="173"/>
      <c r="P37" s="73" t="s">
        <v>19</v>
      </c>
    </row>
    <row r="38" spans="1:21" ht="12.75">
      <c r="A38" s="82"/>
      <c r="B38" s="83"/>
      <c r="C38" s="84"/>
      <c r="D38" s="84"/>
      <c r="E38" s="88"/>
      <c r="F38" s="173"/>
      <c r="G38" s="173"/>
      <c r="H38" s="87"/>
      <c r="I38" s="87"/>
      <c r="J38" s="173"/>
      <c r="K38" s="89"/>
      <c r="L38" s="87"/>
      <c r="M38" s="87"/>
      <c r="N38" s="89"/>
      <c r="O38" s="173"/>
      <c r="P38" s="92" t="s">
        <v>267</v>
      </c>
      <c r="Q38"/>
      <c r="R38" s="87"/>
      <c r="S38" s="85"/>
      <c r="T38" s="85"/>
      <c r="U38" s="8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4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32" sqref="AR32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6" customWidth="1"/>
    <col min="7" max="7" width="5.00390625" style="6" customWidth="1"/>
    <col min="8" max="9" width="5.00390625" style="72" customWidth="1"/>
    <col min="10" max="11" width="5.00390625" style="6" customWidth="1"/>
    <col min="12" max="13" width="5.00390625" style="51" customWidth="1"/>
    <col min="14" max="15" width="5.00390625" style="6" customWidth="1"/>
    <col min="16" max="17" width="5.00390625" style="72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8" hidden="1" customWidth="1"/>
    <col min="27" max="31" width="4.7109375" style="0" hidden="1" customWidth="1"/>
    <col min="32" max="32" width="4.7109375" style="72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5"/>
      <c r="G2" s="12"/>
      <c r="H2" s="79"/>
      <c r="I2" s="79"/>
      <c r="J2" s="13"/>
      <c r="K2" s="13"/>
      <c r="L2" s="13"/>
      <c r="M2" s="13"/>
      <c r="N2" s="13"/>
    </row>
    <row r="3" spans="1:29" ht="12.75">
      <c r="A3" s="51" t="s">
        <v>212</v>
      </c>
      <c r="B3" s="6"/>
      <c r="C3" s="256"/>
      <c r="D3" s="256"/>
      <c r="E3" s="6"/>
      <c r="H3" s="6"/>
      <c r="I3" s="6"/>
      <c r="K3" s="76"/>
      <c r="L3" s="93"/>
      <c r="M3" s="93"/>
      <c r="P3" s="6"/>
      <c r="Q3" s="6"/>
      <c r="T3" s="6"/>
      <c r="U3" s="6"/>
      <c r="AC3" s="59" t="s">
        <v>82</v>
      </c>
    </row>
    <row r="4" spans="1:24" ht="13.5" thickBot="1">
      <c r="A4" s="1"/>
      <c r="E4" s="2"/>
      <c r="K4" s="75"/>
      <c r="L4" s="94"/>
      <c r="M4" s="93"/>
      <c r="Q4" s="90"/>
      <c r="W4" s="52"/>
      <c r="X4" s="183"/>
    </row>
    <row r="5" spans="1:40" ht="12.75">
      <c r="A5" s="14"/>
      <c r="B5" s="15" t="s">
        <v>20</v>
      </c>
      <c r="C5" s="158"/>
      <c r="D5" s="33" t="s">
        <v>51</v>
      </c>
      <c r="E5" s="34"/>
      <c r="F5" s="167" t="s">
        <v>106</v>
      </c>
      <c r="G5" s="313" t="s">
        <v>78</v>
      </c>
      <c r="H5" s="223" t="s">
        <v>200</v>
      </c>
      <c r="I5" s="224" t="s">
        <v>201</v>
      </c>
      <c r="J5" s="232" t="s">
        <v>108</v>
      </c>
      <c r="K5" s="233" t="s">
        <v>107</v>
      </c>
      <c r="L5" s="182" t="s">
        <v>69</v>
      </c>
      <c r="M5" s="245" t="s">
        <v>109</v>
      </c>
      <c r="N5" s="246" t="s">
        <v>110</v>
      </c>
      <c r="O5" s="259" t="s">
        <v>2</v>
      </c>
      <c r="P5" s="260" t="s">
        <v>64</v>
      </c>
      <c r="Q5" s="257" t="s">
        <v>4</v>
      </c>
      <c r="R5" s="257" t="s">
        <v>6</v>
      </c>
      <c r="S5" s="290" t="s">
        <v>97</v>
      </c>
      <c r="T5" s="125" t="s">
        <v>3</v>
      </c>
      <c r="U5" s="265" t="s">
        <v>65</v>
      </c>
      <c r="V5" s="147" t="s">
        <v>5</v>
      </c>
      <c r="W5" s="148" t="s">
        <v>63</v>
      </c>
      <c r="X5" s="296" t="s">
        <v>68</v>
      </c>
      <c r="Y5" s="297" t="s">
        <v>11</v>
      </c>
      <c r="AA5" s="266" t="s">
        <v>106</v>
      </c>
      <c r="AB5" s="267" t="s">
        <v>13</v>
      </c>
      <c r="AC5" s="273" t="s">
        <v>81</v>
      </c>
      <c r="AD5" s="276" t="s">
        <v>1</v>
      </c>
      <c r="AE5" s="104" t="s">
        <v>69</v>
      </c>
      <c r="AF5" s="141" t="s">
        <v>12</v>
      </c>
      <c r="AG5" s="133" t="s">
        <v>14</v>
      </c>
      <c r="AH5" s="104" t="s">
        <v>4</v>
      </c>
      <c r="AI5" s="104" t="s">
        <v>6</v>
      </c>
      <c r="AJ5" s="104" t="s">
        <v>97</v>
      </c>
      <c r="AK5" s="143" t="s">
        <v>15</v>
      </c>
      <c r="AL5" s="137" t="s">
        <v>46</v>
      </c>
      <c r="AM5" s="104" t="s">
        <v>68</v>
      </c>
      <c r="AN5" s="109" t="s">
        <v>11</v>
      </c>
    </row>
    <row r="6" spans="1:40" ht="13.5" thickBot="1">
      <c r="A6" s="36"/>
      <c r="B6" s="35" t="s">
        <v>21</v>
      </c>
      <c r="C6" s="159"/>
      <c r="D6" s="48" t="s">
        <v>268</v>
      </c>
      <c r="E6" s="49"/>
      <c r="F6" s="168" t="s">
        <v>98</v>
      </c>
      <c r="G6" s="314" t="s">
        <v>75</v>
      </c>
      <c r="H6" s="225" t="s">
        <v>168</v>
      </c>
      <c r="I6" s="226" t="s">
        <v>177</v>
      </c>
      <c r="J6" s="234" t="s">
        <v>93</v>
      </c>
      <c r="K6" s="243" t="s">
        <v>192</v>
      </c>
      <c r="L6" s="181" t="s">
        <v>72</v>
      </c>
      <c r="M6" s="247" t="s">
        <v>86</v>
      </c>
      <c r="N6" s="248" t="s">
        <v>198</v>
      </c>
      <c r="O6" s="261" t="s">
        <v>7</v>
      </c>
      <c r="P6" s="262" t="s">
        <v>56</v>
      </c>
      <c r="Q6" s="258" t="s">
        <v>43</v>
      </c>
      <c r="R6" s="258" t="s">
        <v>186</v>
      </c>
      <c r="S6" s="291" t="s">
        <v>96</v>
      </c>
      <c r="T6" s="126" t="s">
        <v>183</v>
      </c>
      <c r="U6" s="126" t="s">
        <v>62</v>
      </c>
      <c r="V6" s="124" t="s">
        <v>54</v>
      </c>
      <c r="W6" s="149" t="s">
        <v>74</v>
      </c>
      <c r="X6" s="231" t="s">
        <v>58</v>
      </c>
      <c r="Y6" s="298" t="s">
        <v>60</v>
      </c>
      <c r="AA6" s="268" t="s">
        <v>98</v>
      </c>
      <c r="AB6" s="269" t="s">
        <v>75</v>
      </c>
      <c r="AC6" s="274" t="s">
        <v>111</v>
      </c>
      <c r="AD6" s="277" t="s">
        <v>111</v>
      </c>
      <c r="AE6" s="105" t="s">
        <v>72</v>
      </c>
      <c r="AF6" s="142" t="s">
        <v>111</v>
      </c>
      <c r="AG6" s="134" t="s">
        <v>111</v>
      </c>
      <c r="AH6" s="105" t="s">
        <v>43</v>
      </c>
      <c r="AI6" s="105" t="s">
        <v>186</v>
      </c>
      <c r="AJ6" s="105" t="s">
        <v>96</v>
      </c>
      <c r="AK6" s="114" t="s">
        <v>111</v>
      </c>
      <c r="AL6" s="138" t="s">
        <v>111</v>
      </c>
      <c r="AM6" s="105" t="s">
        <v>58</v>
      </c>
      <c r="AN6" s="110" t="s">
        <v>60</v>
      </c>
    </row>
    <row r="7" spans="1:43" ht="13.5" thickBot="1">
      <c r="A7" s="38" t="s">
        <v>18</v>
      </c>
      <c r="B7" s="47" t="s">
        <v>8</v>
      </c>
      <c r="C7" s="47" t="s">
        <v>9</v>
      </c>
      <c r="D7" s="47" t="s">
        <v>10</v>
      </c>
      <c r="E7" s="37" t="s">
        <v>17</v>
      </c>
      <c r="F7" s="169">
        <v>1</v>
      </c>
      <c r="G7" s="177">
        <v>2</v>
      </c>
      <c r="H7" s="227">
        <v>3</v>
      </c>
      <c r="I7" s="227">
        <v>7</v>
      </c>
      <c r="J7" s="235">
        <v>4</v>
      </c>
      <c r="K7" s="236">
        <v>15</v>
      </c>
      <c r="L7" s="169">
        <v>5</v>
      </c>
      <c r="M7" s="249">
        <v>6</v>
      </c>
      <c r="N7" s="250">
        <v>18</v>
      </c>
      <c r="O7" s="263">
        <v>8</v>
      </c>
      <c r="P7" s="119">
        <v>19</v>
      </c>
      <c r="Q7" s="292">
        <v>9</v>
      </c>
      <c r="R7" s="106">
        <v>10</v>
      </c>
      <c r="S7" s="293">
        <v>11</v>
      </c>
      <c r="T7" s="127">
        <v>12</v>
      </c>
      <c r="U7" s="127">
        <v>20</v>
      </c>
      <c r="V7" s="145">
        <v>13</v>
      </c>
      <c r="W7" s="115">
        <v>14</v>
      </c>
      <c r="X7" s="106">
        <v>16</v>
      </c>
      <c r="Y7" s="111">
        <v>17</v>
      </c>
      <c r="Z7" s="91" t="s">
        <v>83</v>
      </c>
      <c r="AA7" s="270">
        <v>1</v>
      </c>
      <c r="AB7" s="177">
        <v>2</v>
      </c>
      <c r="AC7" s="275" t="s">
        <v>202</v>
      </c>
      <c r="AD7" s="278" t="s">
        <v>203</v>
      </c>
      <c r="AE7" s="106">
        <v>5</v>
      </c>
      <c r="AF7" s="279" t="s">
        <v>204</v>
      </c>
      <c r="AG7" s="280" t="s">
        <v>205</v>
      </c>
      <c r="AH7" s="135">
        <v>9</v>
      </c>
      <c r="AI7" s="135">
        <v>10</v>
      </c>
      <c r="AJ7" s="132" t="s">
        <v>206</v>
      </c>
      <c r="AK7" s="144" t="s">
        <v>207</v>
      </c>
      <c r="AL7" s="139" t="s">
        <v>208</v>
      </c>
      <c r="AM7" s="135">
        <v>16</v>
      </c>
      <c r="AN7" s="111">
        <v>17</v>
      </c>
      <c r="AQ7" s="60"/>
    </row>
    <row r="8" spans="1:43" ht="12.75">
      <c r="A8" s="184">
        <v>1</v>
      </c>
      <c r="B8" s="186" t="s">
        <v>214</v>
      </c>
      <c r="C8" s="188" t="s">
        <v>145</v>
      </c>
      <c r="D8" s="188" t="s">
        <v>13</v>
      </c>
      <c r="E8" s="81">
        <f>ROUND(IF(COUNT(AA8:AP8)&lt;=3,SUM(AA8:AP8),SUM(LARGE(AA8:AP8,1),LARGE(AA8:AP8,2),LARGE(AA8:AP8,3))),0)</f>
        <v>216</v>
      </c>
      <c r="F8" s="170">
        <v>111</v>
      </c>
      <c r="G8" s="50">
        <v>105</v>
      </c>
      <c r="H8" s="228"/>
      <c r="I8" s="228"/>
      <c r="J8" s="237"/>
      <c r="K8" s="238"/>
      <c r="L8" s="170"/>
      <c r="M8" s="251"/>
      <c r="N8" s="252"/>
      <c r="O8" s="120"/>
      <c r="P8" s="120"/>
      <c r="Q8" s="294"/>
      <c r="R8" s="100"/>
      <c r="S8" s="100"/>
      <c r="T8" s="140"/>
      <c r="U8" s="140"/>
      <c r="V8" s="122"/>
      <c r="W8" s="122"/>
      <c r="X8" s="100"/>
      <c r="Y8" s="299"/>
      <c r="AA8" s="271">
        <f>F8</f>
        <v>111</v>
      </c>
      <c r="AB8" s="77">
        <f>G8</f>
        <v>105</v>
      </c>
      <c r="AC8" s="199">
        <f aca="true" t="shared" si="0" ref="AC8:AC23">MAX(H8,I8)</f>
        <v>0</v>
      </c>
      <c r="AD8" s="240">
        <f>MAX(J8,K8)</f>
        <v>0</v>
      </c>
      <c r="AE8" s="102">
        <f>L8</f>
        <v>0</v>
      </c>
      <c r="AF8" s="74">
        <f>MAX(M8,N8)</f>
        <v>0</v>
      </c>
      <c r="AG8" s="121">
        <f>MAX(O8,P8)</f>
        <v>0</v>
      </c>
      <c r="AH8" s="102">
        <f>Q8</f>
        <v>0</v>
      </c>
      <c r="AI8" s="102">
        <f>R8</f>
        <v>0</v>
      </c>
      <c r="AJ8" s="102">
        <f>S8</f>
        <v>0</v>
      </c>
      <c r="AK8" s="116">
        <f aca="true" t="shared" si="1" ref="AK8:AK23">MAX(V8,W8)</f>
        <v>0</v>
      </c>
      <c r="AL8" s="129">
        <f>MAX(T8,U8)</f>
        <v>0</v>
      </c>
      <c r="AM8" s="102">
        <f aca="true" t="shared" si="2" ref="AM8:AN23">X8</f>
        <v>0</v>
      </c>
      <c r="AN8" s="136">
        <f t="shared" si="2"/>
        <v>0</v>
      </c>
      <c r="AO8" s="78"/>
      <c r="AQ8" s="78"/>
    </row>
    <row r="9" spans="1:43" ht="12.75">
      <c r="A9" s="185">
        <f>1+A8</f>
        <v>2</v>
      </c>
      <c r="B9" s="187" t="s">
        <v>143</v>
      </c>
      <c r="C9" s="189" t="s">
        <v>144</v>
      </c>
      <c r="D9" s="189" t="s">
        <v>13</v>
      </c>
      <c r="E9" s="162">
        <f>ROUND(IF(COUNT(AA9:AP9)&lt;=3,SUM(AA9:AP9),SUM(LARGE(AA9:AP9,1),LARGE(AA9:AP9,2),LARGE(AA9:AP9,3))),0)</f>
        <v>213</v>
      </c>
      <c r="F9" s="172">
        <v>104</v>
      </c>
      <c r="G9" s="178">
        <v>109</v>
      </c>
      <c r="H9" s="229"/>
      <c r="I9" s="229"/>
      <c r="J9" s="241"/>
      <c r="K9" s="242"/>
      <c r="L9" s="172"/>
      <c r="M9" s="254"/>
      <c r="N9" s="255"/>
      <c r="O9" s="98"/>
      <c r="P9" s="98"/>
      <c r="Q9" s="103"/>
      <c r="R9" s="103"/>
      <c r="S9" s="103"/>
      <c r="T9" s="128"/>
      <c r="U9" s="128"/>
      <c r="V9" s="146"/>
      <c r="W9" s="146"/>
      <c r="X9" s="103"/>
      <c r="Y9" s="301"/>
      <c r="AA9" s="271">
        <f aca="true" t="shared" si="3" ref="AA9:AA23">F9</f>
        <v>104</v>
      </c>
      <c r="AB9" s="77">
        <f aca="true" t="shared" si="4" ref="AB9:AB23">G9</f>
        <v>109</v>
      </c>
      <c r="AC9" s="199">
        <f t="shared" si="0"/>
        <v>0</v>
      </c>
      <c r="AD9" s="240">
        <f aca="true" t="shared" si="5" ref="AD9:AD23">MAX(J9,K9)</f>
        <v>0</v>
      </c>
      <c r="AE9" s="102">
        <f aca="true" t="shared" si="6" ref="AE9:AE23">L9</f>
        <v>0</v>
      </c>
      <c r="AF9" s="74">
        <f aca="true" t="shared" si="7" ref="AF9:AF23">MAX(M9,N9)</f>
        <v>0</v>
      </c>
      <c r="AG9" s="121">
        <f aca="true" t="shared" si="8" ref="AG9:AG23">MAX(O9,P9)</f>
        <v>0</v>
      </c>
      <c r="AH9" s="102">
        <f aca="true" t="shared" si="9" ref="AH9:AJ23">Q9</f>
        <v>0</v>
      </c>
      <c r="AI9" s="102">
        <f t="shared" si="9"/>
        <v>0</v>
      </c>
      <c r="AJ9" s="102">
        <f t="shared" si="9"/>
        <v>0</v>
      </c>
      <c r="AK9" s="116">
        <f t="shared" si="1"/>
        <v>0</v>
      </c>
      <c r="AL9" s="129">
        <f aca="true" t="shared" si="10" ref="AL9:AL23">MAX(T9,U9)</f>
        <v>0</v>
      </c>
      <c r="AM9" s="102">
        <f t="shared" si="2"/>
        <v>0</v>
      </c>
      <c r="AN9" s="136">
        <f t="shared" si="2"/>
        <v>0</v>
      </c>
      <c r="AO9" s="78"/>
      <c r="AQ9" s="78"/>
    </row>
    <row r="10" spans="1:41" ht="13.5" thickBot="1">
      <c r="A10" s="356">
        <f aca="true" t="shared" si="11" ref="A10:A30">1+A9</f>
        <v>3</v>
      </c>
      <c r="B10" s="354" t="s">
        <v>130</v>
      </c>
      <c r="C10" s="355" t="s">
        <v>131</v>
      </c>
      <c r="D10" s="355" t="s">
        <v>13</v>
      </c>
      <c r="E10" s="358">
        <f>ROUND(IF(COUNT(AA10:AP10)&lt;=3,SUM(AA10:AP10),SUM(LARGE(AA10:AP10,1),LARGE(AA10:AP10,2),LARGE(AA10:AP10,3))),0)</f>
        <v>174</v>
      </c>
      <c r="F10" s="174">
        <v>107</v>
      </c>
      <c r="G10" s="315">
        <v>67</v>
      </c>
      <c r="H10" s="281"/>
      <c r="I10" s="281"/>
      <c r="J10" s="282"/>
      <c r="K10" s="283"/>
      <c r="L10" s="174"/>
      <c r="M10" s="284"/>
      <c r="N10" s="285"/>
      <c r="O10" s="359"/>
      <c r="P10" s="113"/>
      <c r="Q10" s="286"/>
      <c r="R10" s="286"/>
      <c r="S10" s="360"/>
      <c r="T10" s="130"/>
      <c r="U10" s="130"/>
      <c r="V10" s="117"/>
      <c r="W10" s="117"/>
      <c r="X10" s="286"/>
      <c r="Y10" s="302"/>
      <c r="Z10" s="175"/>
      <c r="AA10" s="171">
        <f t="shared" si="3"/>
        <v>107</v>
      </c>
      <c r="AB10" s="77">
        <f t="shared" si="4"/>
        <v>67</v>
      </c>
      <c r="AC10" s="199">
        <f t="shared" si="0"/>
        <v>0</v>
      </c>
      <c r="AD10" s="240">
        <f t="shared" si="5"/>
        <v>0</v>
      </c>
      <c r="AE10" s="102">
        <f t="shared" si="6"/>
        <v>0</v>
      </c>
      <c r="AF10" s="74">
        <f t="shared" si="7"/>
        <v>0</v>
      </c>
      <c r="AG10" s="121">
        <f t="shared" si="8"/>
        <v>0</v>
      </c>
      <c r="AH10" s="102">
        <f t="shared" si="9"/>
        <v>0</v>
      </c>
      <c r="AI10" s="102">
        <f t="shared" si="9"/>
        <v>0</v>
      </c>
      <c r="AJ10" s="102">
        <f t="shared" si="9"/>
        <v>0</v>
      </c>
      <c r="AK10" s="116">
        <f t="shared" si="1"/>
        <v>0</v>
      </c>
      <c r="AL10" s="129">
        <f t="shared" si="10"/>
        <v>0</v>
      </c>
      <c r="AM10" s="102">
        <f t="shared" si="2"/>
        <v>0</v>
      </c>
      <c r="AN10" s="164">
        <f t="shared" si="2"/>
        <v>0</v>
      </c>
      <c r="AO10" s="78"/>
    </row>
    <row r="11" spans="1:41" ht="12.75">
      <c r="A11" s="361">
        <f t="shared" si="11"/>
        <v>4</v>
      </c>
      <c r="B11" s="333" t="s">
        <v>113</v>
      </c>
      <c r="C11" s="334" t="s">
        <v>114</v>
      </c>
      <c r="D11" s="334" t="s">
        <v>0</v>
      </c>
      <c r="E11" s="81">
        <f>ROUND(IF(COUNT(AA11:AP11)&lt;=3,SUM(AA11:AP11),SUM(LARGE(AA11:AP11,1),LARGE(AA11:AP11,2),LARGE(AA11:AP11,3))),0)</f>
        <v>169</v>
      </c>
      <c r="F11" s="170">
        <v>68</v>
      </c>
      <c r="G11" s="50">
        <v>101</v>
      </c>
      <c r="H11" s="228"/>
      <c r="I11" s="228"/>
      <c r="J11" s="237"/>
      <c r="K11" s="238"/>
      <c r="L11" s="170"/>
      <c r="M11" s="251"/>
      <c r="N11" s="252"/>
      <c r="O11" s="120"/>
      <c r="P11" s="120"/>
      <c r="Q11" s="100"/>
      <c r="R11" s="100"/>
      <c r="S11" s="100"/>
      <c r="T11" s="140"/>
      <c r="U11" s="140"/>
      <c r="V11" s="122"/>
      <c r="W11" s="122"/>
      <c r="X11" s="100"/>
      <c r="Y11" s="299"/>
      <c r="Z11" s="175"/>
      <c r="AA11" s="171">
        <f t="shared" si="3"/>
        <v>68</v>
      </c>
      <c r="AB11" s="77">
        <f t="shared" si="4"/>
        <v>101</v>
      </c>
      <c r="AC11" s="199">
        <f t="shared" si="0"/>
        <v>0</v>
      </c>
      <c r="AD11" s="240">
        <f t="shared" si="5"/>
        <v>0</v>
      </c>
      <c r="AE11" s="102">
        <f t="shared" si="6"/>
        <v>0</v>
      </c>
      <c r="AF11" s="74">
        <f t="shared" si="7"/>
        <v>0</v>
      </c>
      <c r="AG11" s="121">
        <f t="shared" si="8"/>
        <v>0</v>
      </c>
      <c r="AH11" s="102">
        <f t="shared" si="9"/>
        <v>0</v>
      </c>
      <c r="AI11" s="102">
        <f t="shared" si="9"/>
        <v>0</v>
      </c>
      <c r="AJ11" s="102">
        <f t="shared" si="9"/>
        <v>0</v>
      </c>
      <c r="AK11" s="116">
        <f t="shared" si="1"/>
        <v>0</v>
      </c>
      <c r="AL11" s="129">
        <f t="shared" si="10"/>
        <v>0</v>
      </c>
      <c r="AM11" s="102">
        <f t="shared" si="2"/>
        <v>0</v>
      </c>
      <c r="AN11" s="164">
        <f t="shared" si="2"/>
        <v>0</v>
      </c>
      <c r="AO11" s="78"/>
    </row>
    <row r="12" spans="1:41" ht="12.75">
      <c r="A12" s="325">
        <f t="shared" si="11"/>
        <v>5</v>
      </c>
      <c r="B12" s="5" t="s">
        <v>283</v>
      </c>
      <c r="C12" s="25" t="s">
        <v>284</v>
      </c>
      <c r="D12" s="25" t="s">
        <v>13</v>
      </c>
      <c r="E12" s="58">
        <f>ROUND(IF(COUNT(AA12:AP12)&lt;=3,SUM(AA12:AP12),SUM(LARGE(AA12:AP12,1),LARGE(AA12:AP12,2),LARGE(AA12:AP12,3))),0)</f>
        <v>97</v>
      </c>
      <c r="F12" s="171"/>
      <c r="G12" s="77">
        <v>97</v>
      </c>
      <c r="H12" s="199"/>
      <c r="I12" s="199"/>
      <c r="J12" s="239"/>
      <c r="K12" s="240"/>
      <c r="L12" s="171"/>
      <c r="M12" s="253"/>
      <c r="N12" s="244"/>
      <c r="O12" s="99"/>
      <c r="P12" s="99"/>
      <c r="Q12" s="101"/>
      <c r="R12" s="101"/>
      <c r="S12" s="101"/>
      <c r="T12" s="129"/>
      <c r="U12" s="129"/>
      <c r="V12" s="123"/>
      <c r="W12" s="123"/>
      <c r="X12" s="101"/>
      <c r="Y12" s="300"/>
      <c r="Z12" s="175"/>
      <c r="AA12" s="171">
        <f t="shared" si="3"/>
        <v>0</v>
      </c>
      <c r="AB12" s="77">
        <f t="shared" si="4"/>
        <v>97</v>
      </c>
      <c r="AC12" s="199">
        <f t="shared" si="0"/>
        <v>0</v>
      </c>
      <c r="AD12" s="240">
        <f t="shared" si="5"/>
        <v>0</v>
      </c>
      <c r="AE12" s="102">
        <f t="shared" si="6"/>
        <v>0</v>
      </c>
      <c r="AF12" s="74">
        <f t="shared" si="7"/>
        <v>0</v>
      </c>
      <c r="AG12" s="121">
        <f t="shared" si="8"/>
        <v>0</v>
      </c>
      <c r="AH12" s="102">
        <f t="shared" si="9"/>
        <v>0</v>
      </c>
      <c r="AI12" s="102">
        <f t="shared" si="9"/>
        <v>0</v>
      </c>
      <c r="AJ12" s="102">
        <f t="shared" si="9"/>
        <v>0</v>
      </c>
      <c r="AK12" s="116">
        <f t="shared" si="1"/>
        <v>0</v>
      </c>
      <c r="AL12" s="129">
        <f t="shared" si="10"/>
        <v>0</v>
      </c>
      <c r="AM12" s="102">
        <f t="shared" si="2"/>
        <v>0</v>
      </c>
      <c r="AN12" s="164">
        <f t="shared" si="2"/>
        <v>0</v>
      </c>
      <c r="AO12" s="78"/>
    </row>
    <row r="13" spans="1:41" ht="12.75">
      <c r="A13" s="325">
        <f t="shared" si="11"/>
        <v>6</v>
      </c>
      <c r="B13" s="5" t="s">
        <v>259</v>
      </c>
      <c r="C13" s="25" t="s">
        <v>156</v>
      </c>
      <c r="D13" s="25" t="s">
        <v>4</v>
      </c>
      <c r="E13" s="58">
        <f>ROUND(IF(COUNT(AA13:AP13)&lt;=3,SUM(AA13:AP13),SUM(LARGE(AA13:AP13,1),LARGE(AA13:AP13,2),LARGE(AA13:AP13,3))),0)</f>
        <v>96</v>
      </c>
      <c r="F13" s="171">
        <v>96</v>
      </c>
      <c r="G13" s="77"/>
      <c r="H13" s="199"/>
      <c r="I13" s="199"/>
      <c r="J13" s="239"/>
      <c r="K13" s="240"/>
      <c r="L13" s="171"/>
      <c r="M13" s="253"/>
      <c r="N13" s="244"/>
      <c r="O13" s="99"/>
      <c r="P13" s="99"/>
      <c r="Q13" s="101"/>
      <c r="R13" s="101"/>
      <c r="S13" s="101"/>
      <c r="T13" s="129"/>
      <c r="U13" s="129"/>
      <c r="V13" s="123"/>
      <c r="W13" s="123"/>
      <c r="X13" s="101"/>
      <c r="Y13" s="300"/>
      <c r="Z13" s="175"/>
      <c r="AA13" s="171">
        <f t="shared" si="3"/>
        <v>96</v>
      </c>
      <c r="AB13" s="77">
        <f t="shared" si="4"/>
        <v>0</v>
      </c>
      <c r="AC13" s="199">
        <f t="shared" si="0"/>
        <v>0</v>
      </c>
      <c r="AD13" s="240">
        <f t="shared" si="5"/>
        <v>0</v>
      </c>
      <c r="AE13" s="102">
        <f t="shared" si="6"/>
        <v>0</v>
      </c>
      <c r="AF13" s="74">
        <f t="shared" si="7"/>
        <v>0</v>
      </c>
      <c r="AG13" s="121">
        <f t="shared" si="8"/>
        <v>0</v>
      </c>
      <c r="AH13" s="102">
        <f t="shared" si="9"/>
        <v>0</v>
      </c>
      <c r="AI13" s="102">
        <f t="shared" si="9"/>
        <v>0</v>
      </c>
      <c r="AJ13" s="102">
        <f t="shared" si="9"/>
        <v>0</v>
      </c>
      <c r="AK13" s="116">
        <f t="shared" si="1"/>
        <v>0</v>
      </c>
      <c r="AL13" s="129">
        <f t="shared" si="10"/>
        <v>0</v>
      </c>
      <c r="AM13" s="102">
        <f t="shared" si="2"/>
        <v>0</v>
      </c>
      <c r="AN13" s="164">
        <f t="shared" si="2"/>
        <v>0</v>
      </c>
      <c r="AO13" s="78"/>
    </row>
    <row r="14" spans="1:41" ht="12.75">
      <c r="A14" s="325">
        <f t="shared" si="11"/>
        <v>7</v>
      </c>
      <c r="B14" s="5" t="s">
        <v>285</v>
      </c>
      <c r="C14" s="25" t="s">
        <v>286</v>
      </c>
      <c r="D14" s="25" t="s">
        <v>13</v>
      </c>
      <c r="E14" s="58">
        <f>ROUND(IF(COUNT(AA14:AP14)&lt;=3,SUM(AA14:AP14),SUM(LARGE(AA14:AP14,1),LARGE(AA14:AP14,2),LARGE(AA14:AP14,3))),0)</f>
        <v>93</v>
      </c>
      <c r="F14" s="171"/>
      <c r="G14" s="77">
        <v>93</v>
      </c>
      <c r="H14" s="199"/>
      <c r="I14" s="199"/>
      <c r="J14" s="239"/>
      <c r="K14" s="240"/>
      <c r="L14" s="171"/>
      <c r="M14" s="253"/>
      <c r="N14" s="244"/>
      <c r="O14" s="99"/>
      <c r="P14" s="99"/>
      <c r="Q14" s="101"/>
      <c r="R14" s="101"/>
      <c r="S14" s="101"/>
      <c r="T14" s="129"/>
      <c r="U14" s="129"/>
      <c r="V14" s="123"/>
      <c r="W14" s="123"/>
      <c r="X14" s="101"/>
      <c r="Y14" s="300"/>
      <c r="Z14" s="175"/>
      <c r="AA14" s="171">
        <f t="shared" si="3"/>
        <v>0</v>
      </c>
      <c r="AB14" s="77">
        <f t="shared" si="4"/>
        <v>93</v>
      </c>
      <c r="AC14" s="199">
        <f t="shared" si="0"/>
        <v>0</v>
      </c>
      <c r="AD14" s="240">
        <f t="shared" si="5"/>
        <v>0</v>
      </c>
      <c r="AE14" s="102">
        <f t="shared" si="6"/>
        <v>0</v>
      </c>
      <c r="AF14" s="74">
        <f t="shared" si="7"/>
        <v>0</v>
      </c>
      <c r="AG14" s="121">
        <f t="shared" si="8"/>
        <v>0</v>
      </c>
      <c r="AH14" s="102">
        <f t="shared" si="9"/>
        <v>0</v>
      </c>
      <c r="AI14" s="102">
        <f t="shared" si="9"/>
        <v>0</v>
      </c>
      <c r="AJ14" s="102">
        <f t="shared" si="9"/>
        <v>0</v>
      </c>
      <c r="AK14" s="116">
        <f t="shared" si="1"/>
        <v>0</v>
      </c>
      <c r="AL14" s="129">
        <f t="shared" si="10"/>
        <v>0</v>
      </c>
      <c r="AM14" s="102">
        <f t="shared" si="2"/>
        <v>0</v>
      </c>
      <c r="AN14" s="164">
        <f t="shared" si="2"/>
        <v>0</v>
      </c>
      <c r="AO14" s="78"/>
    </row>
    <row r="15" spans="1:40" ht="12.75">
      <c r="A15" s="325">
        <f t="shared" si="11"/>
        <v>8</v>
      </c>
      <c r="B15" s="5" t="s">
        <v>260</v>
      </c>
      <c r="C15" s="25" t="s">
        <v>261</v>
      </c>
      <c r="D15" s="25" t="s">
        <v>11</v>
      </c>
      <c r="E15" s="58">
        <f>ROUND(IF(COUNT(AA15:AP15)&lt;=3,SUM(AA15:AP15),SUM(LARGE(AA15:AP15,1),LARGE(AA15:AP15,2),LARGE(AA15:AP15,3))),0)</f>
        <v>80</v>
      </c>
      <c r="F15" s="171">
        <v>67</v>
      </c>
      <c r="G15" s="77">
        <v>13</v>
      </c>
      <c r="H15" s="199"/>
      <c r="I15" s="199"/>
      <c r="J15" s="239"/>
      <c r="K15" s="240"/>
      <c r="L15" s="171"/>
      <c r="M15" s="253"/>
      <c r="N15" s="244"/>
      <c r="O15" s="99"/>
      <c r="P15" s="99"/>
      <c r="Q15" s="101"/>
      <c r="R15" s="101"/>
      <c r="S15" s="101"/>
      <c r="T15" s="129"/>
      <c r="U15" s="129"/>
      <c r="V15" s="123"/>
      <c r="W15" s="123"/>
      <c r="X15" s="101"/>
      <c r="Y15" s="300"/>
      <c r="Z15" s="175"/>
      <c r="AA15" s="171">
        <f t="shared" si="3"/>
        <v>67</v>
      </c>
      <c r="AB15" s="77">
        <f t="shared" si="4"/>
        <v>13</v>
      </c>
      <c r="AC15" s="199">
        <f t="shared" si="0"/>
        <v>0</v>
      </c>
      <c r="AD15" s="240">
        <f t="shared" si="5"/>
        <v>0</v>
      </c>
      <c r="AE15" s="102">
        <f t="shared" si="6"/>
        <v>0</v>
      </c>
      <c r="AF15" s="74">
        <f t="shared" si="7"/>
        <v>0</v>
      </c>
      <c r="AG15" s="121">
        <f t="shared" si="8"/>
        <v>0</v>
      </c>
      <c r="AH15" s="102">
        <f t="shared" si="9"/>
        <v>0</v>
      </c>
      <c r="AI15" s="102">
        <f t="shared" si="9"/>
        <v>0</v>
      </c>
      <c r="AJ15" s="102">
        <f t="shared" si="9"/>
        <v>0</v>
      </c>
      <c r="AK15" s="116">
        <f t="shared" si="1"/>
        <v>0</v>
      </c>
      <c r="AL15" s="129">
        <f t="shared" si="10"/>
        <v>0</v>
      </c>
      <c r="AM15" s="102">
        <f t="shared" si="2"/>
        <v>0</v>
      </c>
      <c r="AN15" s="164">
        <f t="shared" si="2"/>
        <v>0</v>
      </c>
    </row>
    <row r="16" spans="1:41" ht="12.75">
      <c r="A16" s="325">
        <f t="shared" si="11"/>
        <v>9</v>
      </c>
      <c r="B16" s="5" t="s">
        <v>256</v>
      </c>
      <c r="C16" s="25" t="s">
        <v>152</v>
      </c>
      <c r="D16" s="25" t="s">
        <v>4</v>
      </c>
      <c r="E16" s="58">
        <f>ROUND(IF(COUNT(AA16:AP16)&lt;=3,SUM(AA16:AP16),SUM(LARGE(AA16:AP16,1),LARGE(AA16:AP16,2),LARGE(AA16:AP16,3))),0)</f>
        <v>76</v>
      </c>
      <c r="F16" s="171">
        <v>76</v>
      </c>
      <c r="G16" s="77"/>
      <c r="H16" s="199"/>
      <c r="I16" s="199"/>
      <c r="J16" s="239"/>
      <c r="K16" s="240"/>
      <c r="L16" s="171"/>
      <c r="M16" s="253"/>
      <c r="N16" s="244"/>
      <c r="O16" s="99"/>
      <c r="P16" s="99"/>
      <c r="Q16" s="101"/>
      <c r="R16" s="101"/>
      <c r="S16" s="101"/>
      <c r="T16" s="129"/>
      <c r="U16" s="129"/>
      <c r="V16" s="123"/>
      <c r="W16" s="123"/>
      <c r="X16" s="101"/>
      <c r="Y16" s="300"/>
      <c r="Z16" s="175"/>
      <c r="AA16" s="171">
        <f t="shared" si="3"/>
        <v>76</v>
      </c>
      <c r="AB16" s="77">
        <f t="shared" si="4"/>
        <v>0</v>
      </c>
      <c r="AC16" s="199">
        <f t="shared" si="0"/>
        <v>0</v>
      </c>
      <c r="AD16" s="240">
        <f t="shared" si="5"/>
        <v>0</v>
      </c>
      <c r="AE16" s="102">
        <f t="shared" si="6"/>
        <v>0</v>
      </c>
      <c r="AF16" s="74">
        <f t="shared" si="7"/>
        <v>0</v>
      </c>
      <c r="AG16" s="121">
        <f t="shared" si="8"/>
        <v>0</v>
      </c>
      <c r="AH16" s="102">
        <f t="shared" si="9"/>
        <v>0</v>
      </c>
      <c r="AI16" s="102">
        <f t="shared" si="9"/>
        <v>0</v>
      </c>
      <c r="AJ16" s="102">
        <f t="shared" si="9"/>
        <v>0</v>
      </c>
      <c r="AK16" s="116">
        <f t="shared" si="1"/>
        <v>0</v>
      </c>
      <c r="AL16" s="129">
        <f t="shared" si="10"/>
        <v>0</v>
      </c>
      <c r="AM16" s="102">
        <f t="shared" si="2"/>
        <v>0</v>
      </c>
      <c r="AN16" s="164">
        <f t="shared" si="2"/>
        <v>0</v>
      </c>
      <c r="AO16" s="78"/>
    </row>
    <row r="17" spans="1:41" ht="12.75">
      <c r="A17" s="325">
        <f t="shared" si="11"/>
        <v>10</v>
      </c>
      <c r="B17" s="5" t="s">
        <v>233</v>
      </c>
      <c r="C17" s="25" t="s">
        <v>234</v>
      </c>
      <c r="D17" s="25" t="s">
        <v>13</v>
      </c>
      <c r="E17" s="58">
        <f>ROUND(IF(COUNT(AA17:AP17)&lt;=3,SUM(AA17:AP17),SUM(LARGE(AA17:AP17,1),LARGE(AA17:AP17,2),LARGE(AA17:AP17,3))),0)</f>
        <v>75</v>
      </c>
      <c r="F17" s="171">
        <v>75</v>
      </c>
      <c r="G17" s="77"/>
      <c r="H17" s="199"/>
      <c r="I17" s="199"/>
      <c r="J17" s="239"/>
      <c r="K17" s="240"/>
      <c r="L17" s="171"/>
      <c r="M17" s="253"/>
      <c r="N17" s="244"/>
      <c r="O17" s="99"/>
      <c r="P17" s="99"/>
      <c r="Q17" s="101"/>
      <c r="R17" s="101"/>
      <c r="S17" s="101"/>
      <c r="T17" s="129"/>
      <c r="U17" s="129"/>
      <c r="V17" s="123"/>
      <c r="W17" s="123"/>
      <c r="X17" s="101"/>
      <c r="Y17" s="300"/>
      <c r="Z17" s="175"/>
      <c r="AA17" s="171">
        <f t="shared" si="3"/>
        <v>75</v>
      </c>
      <c r="AB17" s="77">
        <f t="shared" si="4"/>
        <v>0</v>
      </c>
      <c r="AC17" s="199">
        <f t="shared" si="0"/>
        <v>0</v>
      </c>
      <c r="AD17" s="240">
        <f t="shared" si="5"/>
        <v>0</v>
      </c>
      <c r="AE17" s="102">
        <f t="shared" si="6"/>
        <v>0</v>
      </c>
      <c r="AF17" s="74">
        <f t="shared" si="7"/>
        <v>0</v>
      </c>
      <c r="AG17" s="121">
        <f t="shared" si="8"/>
        <v>0</v>
      </c>
      <c r="AH17" s="102">
        <f t="shared" si="9"/>
        <v>0</v>
      </c>
      <c r="AI17" s="102">
        <f t="shared" si="9"/>
        <v>0</v>
      </c>
      <c r="AJ17" s="102">
        <f t="shared" si="9"/>
        <v>0</v>
      </c>
      <c r="AK17" s="116">
        <f t="shared" si="1"/>
        <v>0</v>
      </c>
      <c r="AL17" s="129">
        <f t="shared" si="10"/>
        <v>0</v>
      </c>
      <c r="AM17" s="102">
        <f t="shared" si="2"/>
        <v>0</v>
      </c>
      <c r="AN17" s="164">
        <f t="shared" si="2"/>
        <v>0</v>
      </c>
      <c r="AO17" s="78"/>
    </row>
    <row r="18" spans="1:41" ht="12.75">
      <c r="A18" s="325">
        <f t="shared" si="11"/>
        <v>11</v>
      </c>
      <c r="B18" s="5" t="s">
        <v>158</v>
      </c>
      <c r="C18" s="25" t="s">
        <v>159</v>
      </c>
      <c r="D18" s="25" t="s">
        <v>4</v>
      </c>
      <c r="E18" s="58">
        <f>ROUND(IF(COUNT(AA18:AP18)&lt;=3,SUM(AA18:AP18),SUM(LARGE(AA18:AP18,1),LARGE(AA18:AP18,2),LARGE(AA18:AP18,3))),0)</f>
        <v>72</v>
      </c>
      <c r="F18" s="171">
        <v>72</v>
      </c>
      <c r="G18" s="77"/>
      <c r="H18" s="199"/>
      <c r="I18" s="199"/>
      <c r="J18" s="239"/>
      <c r="K18" s="240"/>
      <c r="L18" s="171"/>
      <c r="M18" s="253"/>
      <c r="N18" s="244"/>
      <c r="O18" s="99"/>
      <c r="P18" s="99"/>
      <c r="Q18" s="101"/>
      <c r="R18" s="101"/>
      <c r="S18" s="101"/>
      <c r="T18" s="129"/>
      <c r="U18" s="129"/>
      <c r="V18" s="123"/>
      <c r="W18" s="123"/>
      <c r="X18" s="101"/>
      <c r="Y18" s="300"/>
      <c r="Z18" s="175"/>
      <c r="AA18" s="171">
        <f t="shared" si="3"/>
        <v>72</v>
      </c>
      <c r="AB18" s="77">
        <f t="shared" si="4"/>
        <v>0</v>
      </c>
      <c r="AC18" s="199">
        <f t="shared" si="0"/>
        <v>0</v>
      </c>
      <c r="AD18" s="240">
        <f t="shared" si="5"/>
        <v>0</v>
      </c>
      <c r="AE18" s="102">
        <f t="shared" si="6"/>
        <v>0</v>
      </c>
      <c r="AF18" s="74">
        <f t="shared" si="7"/>
        <v>0</v>
      </c>
      <c r="AG18" s="121">
        <f t="shared" si="8"/>
        <v>0</v>
      </c>
      <c r="AH18" s="102">
        <f t="shared" si="9"/>
        <v>0</v>
      </c>
      <c r="AI18" s="102">
        <f t="shared" si="9"/>
        <v>0</v>
      </c>
      <c r="AJ18" s="102">
        <f t="shared" si="9"/>
        <v>0</v>
      </c>
      <c r="AK18" s="116">
        <f t="shared" si="1"/>
        <v>0</v>
      </c>
      <c r="AL18" s="129">
        <f t="shared" si="10"/>
        <v>0</v>
      </c>
      <c r="AM18" s="102">
        <f t="shared" si="2"/>
        <v>0</v>
      </c>
      <c r="AN18" s="164">
        <f t="shared" si="2"/>
        <v>0</v>
      </c>
      <c r="AO18" s="78"/>
    </row>
    <row r="19" spans="1:41" ht="12.75">
      <c r="A19" s="325">
        <f t="shared" si="11"/>
        <v>12</v>
      </c>
      <c r="B19" s="5" t="s">
        <v>148</v>
      </c>
      <c r="C19" s="25" t="s">
        <v>162</v>
      </c>
      <c r="D19" s="25" t="s">
        <v>13</v>
      </c>
      <c r="E19" s="58">
        <f>ROUND(IF(COUNT(AA19:AP19)&lt;=3,SUM(AA19:AP19),SUM(LARGE(AA19:AP19,1),LARGE(AA19:AP19,2),LARGE(AA19:AP19,3))),0)</f>
        <v>70</v>
      </c>
      <c r="F19" s="171">
        <v>70</v>
      </c>
      <c r="G19" s="77"/>
      <c r="H19" s="199"/>
      <c r="I19" s="199"/>
      <c r="J19" s="239"/>
      <c r="K19" s="240"/>
      <c r="L19" s="171"/>
      <c r="M19" s="253"/>
      <c r="N19" s="244"/>
      <c r="O19" s="99"/>
      <c r="P19" s="99"/>
      <c r="Q19" s="101"/>
      <c r="R19" s="101"/>
      <c r="S19" s="101"/>
      <c r="T19" s="129"/>
      <c r="U19" s="129"/>
      <c r="V19" s="123"/>
      <c r="W19" s="123"/>
      <c r="X19" s="101"/>
      <c r="Y19" s="300"/>
      <c r="Z19" s="175"/>
      <c r="AA19" s="171">
        <f t="shared" si="3"/>
        <v>70</v>
      </c>
      <c r="AB19" s="77">
        <f t="shared" si="4"/>
        <v>0</v>
      </c>
      <c r="AC19" s="199">
        <f>MAX(H19,I19)</f>
        <v>0</v>
      </c>
      <c r="AD19" s="240">
        <f t="shared" si="5"/>
        <v>0</v>
      </c>
      <c r="AE19" s="102">
        <f t="shared" si="6"/>
        <v>0</v>
      </c>
      <c r="AF19" s="74">
        <f t="shared" si="7"/>
        <v>0</v>
      </c>
      <c r="AG19" s="121">
        <f t="shared" si="8"/>
        <v>0</v>
      </c>
      <c r="AH19" s="102">
        <f t="shared" si="9"/>
        <v>0</v>
      </c>
      <c r="AI19" s="102">
        <f t="shared" si="9"/>
        <v>0</v>
      </c>
      <c r="AJ19" s="102">
        <f t="shared" si="9"/>
        <v>0</v>
      </c>
      <c r="AK19" s="116">
        <f t="shared" si="1"/>
        <v>0</v>
      </c>
      <c r="AL19" s="129">
        <f t="shared" si="10"/>
        <v>0</v>
      </c>
      <c r="AM19" s="102">
        <f t="shared" si="2"/>
        <v>0</v>
      </c>
      <c r="AN19" s="164">
        <f t="shared" si="2"/>
        <v>0</v>
      </c>
      <c r="AO19" s="78"/>
    </row>
    <row r="20" spans="1:41" ht="12.75">
      <c r="A20" s="325">
        <f t="shared" si="11"/>
        <v>13</v>
      </c>
      <c r="B20" s="5" t="s">
        <v>262</v>
      </c>
      <c r="C20" s="25" t="s">
        <v>263</v>
      </c>
      <c r="D20" s="25" t="s">
        <v>97</v>
      </c>
      <c r="E20" s="58">
        <f>ROUND(IF(COUNT(AA20:AP20)&lt;=3,SUM(AA20:AP20),SUM(LARGE(AA20:AP20,1),LARGE(AA20:AP20,2),LARGE(AA20:AP20,3))),0)</f>
        <v>65</v>
      </c>
      <c r="F20" s="171">
        <v>65</v>
      </c>
      <c r="G20" s="77"/>
      <c r="H20" s="199"/>
      <c r="I20" s="199"/>
      <c r="J20" s="239"/>
      <c r="K20" s="240"/>
      <c r="L20" s="171"/>
      <c r="M20" s="253"/>
      <c r="N20" s="244"/>
      <c r="O20" s="99"/>
      <c r="P20" s="99"/>
      <c r="Q20" s="101"/>
      <c r="R20" s="101"/>
      <c r="S20" s="101"/>
      <c r="T20" s="129"/>
      <c r="U20" s="129"/>
      <c r="V20" s="123"/>
      <c r="W20" s="123"/>
      <c r="X20" s="101"/>
      <c r="Y20" s="300"/>
      <c r="Z20" s="175"/>
      <c r="AA20" s="171">
        <f t="shared" si="3"/>
        <v>65</v>
      </c>
      <c r="AB20" s="77">
        <f t="shared" si="4"/>
        <v>0</v>
      </c>
      <c r="AC20" s="199">
        <f t="shared" si="0"/>
        <v>0</v>
      </c>
      <c r="AD20" s="240">
        <f t="shared" si="5"/>
        <v>0</v>
      </c>
      <c r="AE20" s="102">
        <f t="shared" si="6"/>
        <v>0</v>
      </c>
      <c r="AF20" s="74">
        <f t="shared" si="7"/>
        <v>0</v>
      </c>
      <c r="AG20" s="121">
        <f t="shared" si="8"/>
        <v>0</v>
      </c>
      <c r="AH20" s="102">
        <f t="shared" si="9"/>
        <v>0</v>
      </c>
      <c r="AI20" s="102">
        <f t="shared" si="9"/>
        <v>0</v>
      </c>
      <c r="AJ20" s="102">
        <f t="shared" si="9"/>
        <v>0</v>
      </c>
      <c r="AK20" s="116">
        <f t="shared" si="1"/>
        <v>0</v>
      </c>
      <c r="AL20" s="129">
        <f t="shared" si="10"/>
        <v>0</v>
      </c>
      <c r="AM20" s="102">
        <f t="shared" si="2"/>
        <v>0</v>
      </c>
      <c r="AN20" s="164">
        <f t="shared" si="2"/>
        <v>0</v>
      </c>
      <c r="AO20" s="78"/>
    </row>
    <row r="21" spans="1:41" ht="12.75">
      <c r="A21" s="325">
        <f t="shared" si="11"/>
        <v>14</v>
      </c>
      <c r="B21" s="5" t="s">
        <v>272</v>
      </c>
      <c r="C21" s="25" t="s">
        <v>234</v>
      </c>
      <c r="D21" s="25" t="s">
        <v>13</v>
      </c>
      <c r="E21" s="58">
        <f>ROUND(IF(COUNT(AA21:AP21)&lt;=3,SUM(AA21:AP21),SUM(LARGE(AA21:AP21,1),LARGE(AA21:AP21,2),LARGE(AA21:AP21,3))),0)</f>
        <v>61</v>
      </c>
      <c r="F21" s="171"/>
      <c r="G21" s="77">
        <v>61</v>
      </c>
      <c r="H21" s="199"/>
      <c r="I21" s="199"/>
      <c r="J21" s="239"/>
      <c r="K21" s="240"/>
      <c r="L21" s="171"/>
      <c r="M21" s="253"/>
      <c r="N21" s="244"/>
      <c r="O21" s="99"/>
      <c r="P21" s="99"/>
      <c r="Q21" s="101"/>
      <c r="R21" s="101"/>
      <c r="S21" s="101"/>
      <c r="T21" s="129"/>
      <c r="U21" s="129"/>
      <c r="V21" s="123"/>
      <c r="W21" s="123"/>
      <c r="X21" s="101"/>
      <c r="Y21" s="300"/>
      <c r="Z21" s="175"/>
      <c r="AA21" s="171">
        <f t="shared" si="3"/>
        <v>0</v>
      </c>
      <c r="AB21" s="77">
        <f t="shared" si="4"/>
        <v>61</v>
      </c>
      <c r="AC21" s="199">
        <f t="shared" si="0"/>
        <v>0</v>
      </c>
      <c r="AD21" s="240">
        <f t="shared" si="5"/>
        <v>0</v>
      </c>
      <c r="AE21" s="102">
        <f t="shared" si="6"/>
        <v>0</v>
      </c>
      <c r="AF21" s="74">
        <f t="shared" si="7"/>
        <v>0</v>
      </c>
      <c r="AG21" s="121">
        <f t="shared" si="8"/>
        <v>0</v>
      </c>
      <c r="AH21" s="102">
        <f t="shared" si="9"/>
        <v>0</v>
      </c>
      <c r="AI21" s="102">
        <f t="shared" si="9"/>
        <v>0</v>
      </c>
      <c r="AJ21" s="102">
        <f t="shared" si="9"/>
        <v>0</v>
      </c>
      <c r="AK21" s="116">
        <f t="shared" si="1"/>
        <v>0</v>
      </c>
      <c r="AL21" s="129">
        <f t="shared" si="10"/>
        <v>0</v>
      </c>
      <c r="AM21" s="102">
        <f t="shared" si="2"/>
        <v>0</v>
      </c>
      <c r="AN21" s="164">
        <f t="shared" si="2"/>
        <v>0</v>
      </c>
      <c r="AO21" s="78"/>
    </row>
    <row r="22" spans="1:41" ht="12.75">
      <c r="A22" s="325">
        <f t="shared" si="11"/>
        <v>15</v>
      </c>
      <c r="B22" s="5" t="s">
        <v>160</v>
      </c>
      <c r="C22" s="25" t="s">
        <v>161</v>
      </c>
      <c r="D22" s="25" t="s">
        <v>4</v>
      </c>
      <c r="E22" s="58">
        <f>ROUND(IF(COUNT(AA22:AP22)&lt;=3,SUM(AA22:AP22),SUM(LARGE(AA22:AP22,1),LARGE(AA22:AP22,2),LARGE(AA22:AP22,3))),0)</f>
        <v>58</v>
      </c>
      <c r="F22" s="171">
        <v>58</v>
      </c>
      <c r="G22" s="77"/>
      <c r="H22" s="199"/>
      <c r="I22" s="199"/>
      <c r="J22" s="239"/>
      <c r="K22" s="240"/>
      <c r="L22" s="171"/>
      <c r="M22" s="253"/>
      <c r="N22" s="244"/>
      <c r="O22" s="99"/>
      <c r="P22" s="99"/>
      <c r="Q22" s="101"/>
      <c r="R22" s="101"/>
      <c r="S22" s="101"/>
      <c r="T22" s="129"/>
      <c r="U22" s="129"/>
      <c r="V22" s="123"/>
      <c r="W22" s="123"/>
      <c r="X22" s="101"/>
      <c r="Y22" s="300"/>
      <c r="Z22" s="175"/>
      <c r="AA22" s="171">
        <f t="shared" si="3"/>
        <v>58</v>
      </c>
      <c r="AB22" s="77">
        <f t="shared" si="4"/>
        <v>0</v>
      </c>
      <c r="AC22" s="199">
        <f t="shared" si="0"/>
        <v>0</v>
      </c>
      <c r="AD22" s="240">
        <f t="shared" si="5"/>
        <v>0</v>
      </c>
      <c r="AE22" s="102">
        <f t="shared" si="6"/>
        <v>0</v>
      </c>
      <c r="AF22" s="74">
        <f t="shared" si="7"/>
        <v>0</v>
      </c>
      <c r="AG22" s="121">
        <f t="shared" si="8"/>
        <v>0</v>
      </c>
      <c r="AH22" s="102">
        <f t="shared" si="9"/>
        <v>0</v>
      </c>
      <c r="AI22" s="102">
        <f t="shared" si="9"/>
        <v>0</v>
      </c>
      <c r="AJ22" s="102">
        <f t="shared" si="9"/>
        <v>0</v>
      </c>
      <c r="AK22" s="116">
        <f t="shared" si="1"/>
        <v>0</v>
      </c>
      <c r="AL22" s="129">
        <f t="shared" si="10"/>
        <v>0</v>
      </c>
      <c r="AM22" s="102">
        <f t="shared" si="2"/>
        <v>0</v>
      </c>
      <c r="AN22" s="164">
        <f t="shared" si="2"/>
        <v>0</v>
      </c>
      <c r="AO22" s="78"/>
    </row>
    <row r="23" spans="1:41" ht="12.75">
      <c r="A23" s="325">
        <f t="shared" si="11"/>
        <v>16</v>
      </c>
      <c r="B23" s="326" t="s">
        <v>146</v>
      </c>
      <c r="C23" s="327">
        <v>3155</v>
      </c>
      <c r="D23" s="327" t="s">
        <v>13</v>
      </c>
      <c r="E23" s="162">
        <f>ROUND(IF(COUNT(AA23:AP23)&lt;=3,SUM(AA23:AP23),SUM(LARGE(AA23:AP23,1),LARGE(AA23:AP23,2),LARGE(AA23:AP23,3))),0)</f>
        <v>42</v>
      </c>
      <c r="F23" s="172">
        <v>42</v>
      </c>
      <c r="G23" s="178"/>
      <c r="H23" s="229"/>
      <c r="I23" s="229"/>
      <c r="J23" s="241"/>
      <c r="K23" s="242"/>
      <c r="L23" s="172"/>
      <c r="M23" s="254"/>
      <c r="N23" s="255"/>
      <c r="O23" s="98"/>
      <c r="P23" s="98"/>
      <c r="Q23" s="103"/>
      <c r="R23" s="103"/>
      <c r="S23" s="103"/>
      <c r="T23" s="128"/>
      <c r="U23" s="128"/>
      <c r="V23" s="146"/>
      <c r="W23" s="146"/>
      <c r="X23" s="103"/>
      <c r="Y23" s="301"/>
      <c r="Z23" s="329"/>
      <c r="AA23" s="172">
        <f t="shared" si="3"/>
        <v>42</v>
      </c>
      <c r="AB23" s="178">
        <f t="shared" si="4"/>
        <v>0</v>
      </c>
      <c r="AC23" s="229">
        <f t="shared" si="0"/>
        <v>0</v>
      </c>
      <c r="AD23" s="242">
        <f t="shared" si="5"/>
        <v>0</v>
      </c>
      <c r="AE23" s="108">
        <f t="shared" si="6"/>
        <v>0</v>
      </c>
      <c r="AF23" s="330">
        <f t="shared" si="7"/>
        <v>0</v>
      </c>
      <c r="AG23" s="331">
        <f t="shared" si="8"/>
        <v>0</v>
      </c>
      <c r="AH23" s="108">
        <f t="shared" si="9"/>
        <v>0</v>
      </c>
      <c r="AI23" s="108">
        <f t="shared" si="9"/>
        <v>0</v>
      </c>
      <c r="AJ23" s="108">
        <f t="shared" si="9"/>
        <v>0</v>
      </c>
      <c r="AK23" s="118">
        <f t="shared" si="1"/>
        <v>0</v>
      </c>
      <c r="AL23" s="128">
        <f t="shared" si="10"/>
        <v>0</v>
      </c>
      <c r="AM23" s="108">
        <f t="shared" si="2"/>
        <v>0</v>
      </c>
      <c r="AN23" s="332">
        <f t="shared" si="2"/>
        <v>0</v>
      </c>
      <c r="AO23" s="78"/>
    </row>
    <row r="24" spans="1:43" ht="12.75">
      <c r="A24" s="325">
        <f t="shared" si="11"/>
        <v>17</v>
      </c>
      <c r="B24" s="5" t="s">
        <v>287</v>
      </c>
      <c r="C24" s="25" t="s">
        <v>288</v>
      </c>
      <c r="D24" s="25" t="s">
        <v>13</v>
      </c>
      <c r="E24" s="58">
        <f>ROUND(IF(COUNT(AA24:AP24)&lt;=3,SUM(AA24:AP24),SUM(LARGE(AA24:AP24,1),LARGE(AA24:AP24,2),LARGE(AA24:AP24,3))),0)</f>
        <v>41</v>
      </c>
      <c r="F24" s="171"/>
      <c r="G24" s="77">
        <v>41</v>
      </c>
      <c r="H24" s="199"/>
      <c r="I24" s="199"/>
      <c r="J24" s="239"/>
      <c r="K24" s="240"/>
      <c r="L24" s="171"/>
      <c r="M24" s="253"/>
      <c r="N24" s="244"/>
      <c r="O24" s="99"/>
      <c r="P24" s="99"/>
      <c r="Q24" s="101"/>
      <c r="R24" s="101"/>
      <c r="S24" s="101"/>
      <c r="T24" s="129"/>
      <c r="U24" s="129"/>
      <c r="V24" s="123"/>
      <c r="W24" s="123"/>
      <c r="X24" s="101"/>
      <c r="Y24" s="300"/>
      <c r="Z24" s="175"/>
      <c r="AA24" s="171">
        <f aca="true" t="shared" si="12" ref="AA24:AA30">F24</f>
        <v>0</v>
      </c>
      <c r="AB24" s="77">
        <f aca="true" t="shared" si="13" ref="AB24:AB30">G24</f>
        <v>41</v>
      </c>
      <c r="AC24" s="199">
        <f aca="true" t="shared" si="14" ref="AC24:AC30">MAX(H24,I24)</f>
        <v>0</v>
      </c>
      <c r="AD24" s="240">
        <f aca="true" t="shared" si="15" ref="AD24:AD30">MAX(J24,K24)</f>
        <v>0</v>
      </c>
      <c r="AE24" s="102">
        <f aca="true" t="shared" si="16" ref="AE24:AE30">L24</f>
        <v>0</v>
      </c>
      <c r="AF24" s="74">
        <f aca="true" t="shared" si="17" ref="AF24:AF30">MAX(M24,N24)</f>
        <v>0</v>
      </c>
      <c r="AG24" s="121">
        <f aca="true" t="shared" si="18" ref="AG24:AG30">MAX(O24,P24)</f>
        <v>0</v>
      </c>
      <c r="AH24" s="102">
        <f aca="true" t="shared" si="19" ref="AH24:AH30">Q24</f>
        <v>0</v>
      </c>
      <c r="AI24" s="102">
        <f aca="true" t="shared" si="20" ref="AI24:AI30">R24</f>
        <v>0</v>
      </c>
      <c r="AJ24" s="102">
        <f aca="true" t="shared" si="21" ref="AJ24:AJ30">S24</f>
        <v>0</v>
      </c>
      <c r="AK24" s="116">
        <f aca="true" t="shared" si="22" ref="AK24:AK30">MAX(V24,W24)</f>
        <v>0</v>
      </c>
      <c r="AL24" s="129">
        <f aca="true" t="shared" si="23" ref="AL24:AL30">MAX(T24,U24)</f>
        <v>0</v>
      </c>
      <c r="AM24" s="102">
        <f aca="true" t="shared" si="24" ref="AM24:AM30">X24</f>
        <v>0</v>
      </c>
      <c r="AN24" s="164">
        <f aca="true" t="shared" si="25" ref="AN24:AN30">Y24</f>
        <v>0</v>
      </c>
      <c r="AO24" s="78"/>
      <c r="AP24" s="78"/>
      <c r="AQ24" s="78"/>
    </row>
    <row r="25" spans="1:43" ht="12.75">
      <c r="A25" s="325">
        <f t="shared" si="11"/>
        <v>18</v>
      </c>
      <c r="B25" s="5" t="s">
        <v>121</v>
      </c>
      <c r="C25" s="25">
        <v>3156</v>
      </c>
      <c r="D25" s="25" t="s">
        <v>13</v>
      </c>
      <c r="E25" s="58">
        <f>ROUND(IF(COUNT(AA25:AP25)&lt;=3,SUM(AA25:AP25),SUM(LARGE(AA25:AP25,1),LARGE(AA25:AP25,2),LARGE(AA25:AP25,3))),0)</f>
        <v>35</v>
      </c>
      <c r="F25" s="171">
        <v>35</v>
      </c>
      <c r="G25" s="77"/>
      <c r="H25" s="199"/>
      <c r="I25" s="199"/>
      <c r="J25" s="239"/>
      <c r="K25" s="240"/>
      <c r="L25" s="171"/>
      <c r="M25" s="253"/>
      <c r="N25" s="244"/>
      <c r="O25" s="99"/>
      <c r="P25" s="99"/>
      <c r="Q25" s="101"/>
      <c r="R25" s="101"/>
      <c r="S25" s="101"/>
      <c r="T25" s="129"/>
      <c r="U25" s="129"/>
      <c r="V25" s="123"/>
      <c r="W25" s="123"/>
      <c r="X25" s="101"/>
      <c r="Y25" s="300"/>
      <c r="Z25" s="175"/>
      <c r="AA25" s="171">
        <f t="shared" si="12"/>
        <v>35</v>
      </c>
      <c r="AB25" s="77">
        <f t="shared" si="13"/>
        <v>0</v>
      </c>
      <c r="AC25" s="199">
        <f t="shared" si="14"/>
        <v>0</v>
      </c>
      <c r="AD25" s="240">
        <f t="shared" si="15"/>
        <v>0</v>
      </c>
      <c r="AE25" s="102">
        <f t="shared" si="16"/>
        <v>0</v>
      </c>
      <c r="AF25" s="74">
        <f t="shared" si="17"/>
        <v>0</v>
      </c>
      <c r="AG25" s="121">
        <f t="shared" si="18"/>
        <v>0</v>
      </c>
      <c r="AH25" s="102">
        <f t="shared" si="19"/>
        <v>0</v>
      </c>
      <c r="AI25" s="102">
        <f t="shared" si="20"/>
        <v>0</v>
      </c>
      <c r="AJ25" s="102">
        <f t="shared" si="21"/>
        <v>0</v>
      </c>
      <c r="AK25" s="116">
        <f t="shared" si="22"/>
        <v>0</v>
      </c>
      <c r="AL25" s="129">
        <f t="shared" si="23"/>
        <v>0</v>
      </c>
      <c r="AM25" s="102">
        <f t="shared" si="24"/>
        <v>0</v>
      </c>
      <c r="AN25" s="164">
        <f t="shared" si="25"/>
        <v>0</v>
      </c>
      <c r="AO25" s="78"/>
      <c r="AP25" s="78"/>
      <c r="AQ25" s="78"/>
    </row>
    <row r="26" spans="1:43" ht="12.75">
      <c r="A26" s="325">
        <f t="shared" si="11"/>
        <v>19</v>
      </c>
      <c r="B26" s="5" t="s">
        <v>132</v>
      </c>
      <c r="C26" s="25">
        <v>3153</v>
      </c>
      <c r="D26" s="25" t="s">
        <v>13</v>
      </c>
      <c r="E26" s="58">
        <f>ROUND(IF(COUNT(AA26:AP26)&lt;=3,SUM(AA26:AP26),SUM(LARGE(AA26:AP26,1),LARGE(AA26:AP26,2),LARGE(AA26:AP26,3))),0)</f>
        <v>12</v>
      </c>
      <c r="F26" s="171">
        <v>12</v>
      </c>
      <c r="G26" s="77"/>
      <c r="H26" s="199"/>
      <c r="I26" s="199"/>
      <c r="J26" s="239"/>
      <c r="K26" s="240"/>
      <c r="L26" s="171"/>
      <c r="M26" s="253"/>
      <c r="N26" s="244"/>
      <c r="O26" s="99"/>
      <c r="P26" s="99"/>
      <c r="Q26" s="101"/>
      <c r="R26" s="101"/>
      <c r="S26" s="101"/>
      <c r="T26" s="129"/>
      <c r="U26" s="129"/>
      <c r="V26" s="123"/>
      <c r="W26" s="123"/>
      <c r="X26" s="101"/>
      <c r="Y26" s="300"/>
      <c r="Z26" s="175"/>
      <c r="AA26" s="171">
        <f t="shared" si="12"/>
        <v>12</v>
      </c>
      <c r="AB26" s="77">
        <f t="shared" si="13"/>
        <v>0</v>
      </c>
      <c r="AC26" s="199">
        <f t="shared" si="14"/>
        <v>0</v>
      </c>
      <c r="AD26" s="240">
        <f t="shared" si="15"/>
        <v>0</v>
      </c>
      <c r="AE26" s="102">
        <f t="shared" si="16"/>
        <v>0</v>
      </c>
      <c r="AF26" s="74">
        <f t="shared" si="17"/>
        <v>0</v>
      </c>
      <c r="AG26" s="121">
        <f t="shared" si="18"/>
        <v>0</v>
      </c>
      <c r="AH26" s="102">
        <f t="shared" si="19"/>
        <v>0</v>
      </c>
      <c r="AI26" s="102">
        <f t="shared" si="20"/>
        <v>0</v>
      </c>
      <c r="AJ26" s="102">
        <f t="shared" si="21"/>
        <v>0</v>
      </c>
      <c r="AK26" s="116">
        <f t="shared" si="22"/>
        <v>0</v>
      </c>
      <c r="AL26" s="129">
        <f t="shared" si="23"/>
        <v>0</v>
      </c>
      <c r="AM26" s="102">
        <f t="shared" si="24"/>
        <v>0</v>
      </c>
      <c r="AN26" s="164">
        <f t="shared" si="25"/>
        <v>0</v>
      </c>
      <c r="AO26" s="78"/>
      <c r="AP26" s="78"/>
      <c r="AQ26" s="78"/>
    </row>
    <row r="27" spans="1:43" ht="12.75">
      <c r="A27" s="325">
        <f t="shared" si="11"/>
        <v>20</v>
      </c>
      <c r="B27" s="5" t="s">
        <v>153</v>
      </c>
      <c r="C27" s="25" t="s">
        <v>154</v>
      </c>
      <c r="D27" s="25" t="s">
        <v>4</v>
      </c>
      <c r="E27" s="58">
        <f>ROUND(IF(COUNT(AA27:AP27)&lt;=3,SUM(AA27:AP27),SUM(LARGE(AA27:AP27,1),LARGE(AA27:AP27,2),LARGE(AA27:AP27,3))),0)</f>
        <v>0</v>
      </c>
      <c r="F27" s="171">
        <v>0</v>
      </c>
      <c r="G27" s="77"/>
      <c r="H27" s="199"/>
      <c r="I27" s="199"/>
      <c r="J27" s="239"/>
      <c r="K27" s="240"/>
      <c r="L27" s="171"/>
      <c r="M27" s="253"/>
      <c r="N27" s="244"/>
      <c r="O27" s="99"/>
      <c r="P27" s="99"/>
      <c r="Q27" s="101"/>
      <c r="R27" s="101"/>
      <c r="S27" s="101"/>
      <c r="T27" s="129"/>
      <c r="U27" s="129"/>
      <c r="V27" s="123"/>
      <c r="W27" s="123"/>
      <c r="X27" s="101"/>
      <c r="Y27" s="300"/>
      <c r="Z27" s="175"/>
      <c r="AA27" s="171">
        <f t="shared" si="12"/>
        <v>0</v>
      </c>
      <c r="AB27" s="77">
        <f t="shared" si="13"/>
        <v>0</v>
      </c>
      <c r="AC27" s="199">
        <f t="shared" si="14"/>
        <v>0</v>
      </c>
      <c r="AD27" s="240">
        <f t="shared" si="15"/>
        <v>0</v>
      </c>
      <c r="AE27" s="102">
        <f t="shared" si="16"/>
        <v>0</v>
      </c>
      <c r="AF27" s="74">
        <f t="shared" si="17"/>
        <v>0</v>
      </c>
      <c r="AG27" s="121">
        <f t="shared" si="18"/>
        <v>0</v>
      </c>
      <c r="AH27" s="102">
        <f t="shared" si="19"/>
        <v>0</v>
      </c>
      <c r="AI27" s="102">
        <f t="shared" si="20"/>
        <v>0</v>
      </c>
      <c r="AJ27" s="102">
        <f t="shared" si="21"/>
        <v>0</v>
      </c>
      <c r="AK27" s="116">
        <f t="shared" si="22"/>
        <v>0</v>
      </c>
      <c r="AL27" s="129">
        <f t="shared" si="23"/>
        <v>0</v>
      </c>
      <c r="AM27" s="102">
        <f t="shared" si="24"/>
        <v>0</v>
      </c>
      <c r="AN27" s="164">
        <f t="shared" si="25"/>
        <v>0</v>
      </c>
      <c r="AO27" s="78"/>
      <c r="AP27" s="78"/>
      <c r="AQ27" s="78"/>
    </row>
    <row r="28" spans="1:43" ht="12.75">
      <c r="A28" s="325">
        <f t="shared" si="11"/>
        <v>21</v>
      </c>
      <c r="B28" s="5" t="s">
        <v>264</v>
      </c>
      <c r="C28" s="25" t="s">
        <v>265</v>
      </c>
      <c r="D28" s="25" t="s">
        <v>4</v>
      </c>
      <c r="E28" s="58">
        <f>ROUND(IF(COUNT(AA28:AP28)&lt;=3,SUM(AA28:AP28),SUM(LARGE(AA28:AP28,1),LARGE(AA28:AP28,2),LARGE(AA28:AP28,3))),0)</f>
        <v>0</v>
      </c>
      <c r="F28" s="171">
        <v>0</v>
      </c>
      <c r="G28" s="77"/>
      <c r="H28" s="199"/>
      <c r="I28" s="199"/>
      <c r="J28" s="239"/>
      <c r="K28" s="240"/>
      <c r="L28" s="171"/>
      <c r="M28" s="253"/>
      <c r="N28" s="244"/>
      <c r="O28" s="99"/>
      <c r="P28" s="99"/>
      <c r="Q28" s="101"/>
      <c r="R28" s="101"/>
      <c r="S28" s="101"/>
      <c r="T28" s="129"/>
      <c r="U28" s="129"/>
      <c r="V28" s="123"/>
      <c r="W28" s="123"/>
      <c r="X28" s="101"/>
      <c r="Y28" s="300"/>
      <c r="Z28" s="175"/>
      <c r="AA28" s="171">
        <f t="shared" si="12"/>
        <v>0</v>
      </c>
      <c r="AB28" s="77">
        <f t="shared" si="13"/>
        <v>0</v>
      </c>
      <c r="AC28" s="199">
        <f t="shared" si="14"/>
        <v>0</v>
      </c>
      <c r="AD28" s="240">
        <f t="shared" si="15"/>
        <v>0</v>
      </c>
      <c r="AE28" s="102">
        <f t="shared" si="16"/>
        <v>0</v>
      </c>
      <c r="AF28" s="74">
        <f t="shared" si="17"/>
        <v>0</v>
      </c>
      <c r="AG28" s="121">
        <f t="shared" si="18"/>
        <v>0</v>
      </c>
      <c r="AH28" s="102">
        <f t="shared" si="19"/>
        <v>0</v>
      </c>
      <c r="AI28" s="102">
        <f t="shared" si="20"/>
        <v>0</v>
      </c>
      <c r="AJ28" s="102">
        <f t="shared" si="21"/>
        <v>0</v>
      </c>
      <c r="AK28" s="116">
        <f t="shared" si="22"/>
        <v>0</v>
      </c>
      <c r="AL28" s="129">
        <f t="shared" si="23"/>
        <v>0</v>
      </c>
      <c r="AM28" s="102">
        <f t="shared" si="24"/>
        <v>0</v>
      </c>
      <c r="AN28" s="164">
        <f t="shared" si="25"/>
        <v>0</v>
      </c>
      <c r="AO28" s="78"/>
      <c r="AP28" s="78"/>
      <c r="AQ28" s="78"/>
    </row>
    <row r="29" spans="1:43" ht="12.75">
      <c r="A29" s="325">
        <f t="shared" si="11"/>
        <v>22</v>
      </c>
      <c r="B29" s="5" t="s">
        <v>248</v>
      </c>
      <c r="C29" s="25" t="s">
        <v>249</v>
      </c>
      <c r="D29" s="25" t="s">
        <v>4</v>
      </c>
      <c r="E29" s="58">
        <f>ROUND(IF(COUNT(AA29:AP29)&lt;=3,SUM(AA29:AP29),SUM(LARGE(AA29:AP29,1),LARGE(AA29:AP29,2),LARGE(AA29:AP29,3))),0)</f>
        <v>0</v>
      </c>
      <c r="F29" s="171">
        <v>0</v>
      </c>
      <c r="G29" s="77"/>
      <c r="H29" s="199"/>
      <c r="I29" s="199"/>
      <c r="J29" s="239"/>
      <c r="K29" s="240"/>
      <c r="L29" s="171"/>
      <c r="M29" s="253"/>
      <c r="N29" s="244"/>
      <c r="O29" s="99"/>
      <c r="P29" s="99"/>
      <c r="Q29" s="101"/>
      <c r="R29" s="101"/>
      <c r="S29" s="101"/>
      <c r="T29" s="129"/>
      <c r="U29" s="129"/>
      <c r="V29" s="123"/>
      <c r="W29" s="123"/>
      <c r="X29" s="101"/>
      <c r="Y29" s="300"/>
      <c r="Z29" s="175"/>
      <c r="AA29" s="171">
        <f t="shared" si="12"/>
        <v>0</v>
      </c>
      <c r="AB29" s="77">
        <f t="shared" si="13"/>
        <v>0</v>
      </c>
      <c r="AC29" s="199">
        <f t="shared" si="14"/>
        <v>0</v>
      </c>
      <c r="AD29" s="240">
        <f t="shared" si="15"/>
        <v>0</v>
      </c>
      <c r="AE29" s="102">
        <f t="shared" si="16"/>
        <v>0</v>
      </c>
      <c r="AF29" s="74">
        <f t="shared" si="17"/>
        <v>0</v>
      </c>
      <c r="AG29" s="121">
        <f t="shared" si="18"/>
        <v>0</v>
      </c>
      <c r="AH29" s="102">
        <f t="shared" si="19"/>
        <v>0</v>
      </c>
      <c r="AI29" s="102">
        <f t="shared" si="20"/>
        <v>0</v>
      </c>
      <c r="AJ29" s="102">
        <f t="shared" si="21"/>
        <v>0</v>
      </c>
      <c r="AK29" s="116">
        <f t="shared" si="22"/>
        <v>0</v>
      </c>
      <c r="AL29" s="129">
        <f t="shared" si="23"/>
        <v>0</v>
      </c>
      <c r="AM29" s="102">
        <f t="shared" si="24"/>
        <v>0</v>
      </c>
      <c r="AN29" s="164">
        <f t="shared" si="25"/>
        <v>0</v>
      </c>
      <c r="AO29" s="78"/>
      <c r="AP29" s="78"/>
      <c r="AQ29" s="78"/>
    </row>
    <row r="30" spans="1:43" ht="13.5" thickBot="1">
      <c r="A30" s="57">
        <f t="shared" si="11"/>
        <v>23</v>
      </c>
      <c r="B30" s="176" t="s">
        <v>216</v>
      </c>
      <c r="C30" s="160" t="s">
        <v>217</v>
      </c>
      <c r="D30" s="160" t="s">
        <v>13</v>
      </c>
      <c r="E30" s="80">
        <f>ROUND(IF(COUNT(AA30:AP30)&lt;=3,SUM(AA30:AP30),SUM(LARGE(AA30:AP30,1),LARGE(AA30:AP30,2),LARGE(AA30:AP30,3))),0)</f>
        <v>0</v>
      </c>
      <c r="F30" s="174">
        <v>0</v>
      </c>
      <c r="G30" s="315"/>
      <c r="H30" s="281"/>
      <c r="I30" s="281"/>
      <c r="J30" s="282"/>
      <c r="K30" s="283"/>
      <c r="L30" s="174"/>
      <c r="M30" s="284"/>
      <c r="N30" s="285"/>
      <c r="O30" s="113"/>
      <c r="P30" s="113"/>
      <c r="Q30" s="286"/>
      <c r="R30" s="286"/>
      <c r="S30" s="286"/>
      <c r="T30" s="130"/>
      <c r="U30" s="130"/>
      <c r="V30" s="117"/>
      <c r="W30" s="117"/>
      <c r="X30" s="286"/>
      <c r="Y30" s="302"/>
      <c r="Z30" s="175"/>
      <c r="AA30" s="171">
        <f t="shared" si="12"/>
        <v>0</v>
      </c>
      <c r="AB30" s="77">
        <f t="shared" si="13"/>
        <v>0</v>
      </c>
      <c r="AC30" s="199">
        <f t="shared" si="14"/>
        <v>0</v>
      </c>
      <c r="AD30" s="240">
        <f t="shared" si="15"/>
        <v>0</v>
      </c>
      <c r="AE30" s="102">
        <f t="shared" si="16"/>
        <v>0</v>
      </c>
      <c r="AF30" s="74">
        <f t="shared" si="17"/>
        <v>0</v>
      </c>
      <c r="AG30" s="121">
        <f t="shared" si="18"/>
        <v>0</v>
      </c>
      <c r="AH30" s="102">
        <f t="shared" si="19"/>
        <v>0</v>
      </c>
      <c r="AI30" s="102">
        <f t="shared" si="20"/>
        <v>0</v>
      </c>
      <c r="AJ30" s="102">
        <f t="shared" si="21"/>
        <v>0</v>
      </c>
      <c r="AK30" s="116">
        <f t="shared" si="22"/>
        <v>0</v>
      </c>
      <c r="AL30" s="129">
        <f t="shared" si="23"/>
        <v>0</v>
      </c>
      <c r="AM30" s="102">
        <f t="shared" si="24"/>
        <v>0</v>
      </c>
      <c r="AN30" s="164">
        <f t="shared" si="25"/>
        <v>0</v>
      </c>
      <c r="AO30" s="78"/>
      <c r="AP30" s="78"/>
      <c r="AQ30" s="78"/>
    </row>
    <row r="33" spans="1:5" ht="12.75">
      <c r="A33" s="3" t="s">
        <v>80</v>
      </c>
      <c r="B33" s="4" t="s">
        <v>67</v>
      </c>
      <c r="C33" s="161"/>
      <c r="D33" s="161"/>
      <c r="E33" s="4"/>
    </row>
    <row r="34" spans="2:5" ht="12.75">
      <c r="B34" s="4" t="s">
        <v>66</v>
      </c>
      <c r="C34" s="161"/>
      <c r="D34" s="161"/>
      <c r="E34" s="4"/>
    </row>
    <row r="35" spans="2:14" ht="12.75">
      <c r="B35" s="4" t="s">
        <v>112</v>
      </c>
      <c r="C35" s="161"/>
      <c r="D35" s="161"/>
      <c r="E35" s="4"/>
      <c r="G35" s="7"/>
      <c r="H35" s="73"/>
      <c r="I35" s="73"/>
      <c r="J35" s="7"/>
      <c r="K35" s="7"/>
      <c r="L35" s="7"/>
      <c r="M35" s="7"/>
      <c r="N35" s="7"/>
    </row>
    <row r="36" ht="12.75">
      <c r="B36" s="4" t="s">
        <v>90</v>
      </c>
    </row>
    <row r="37" ht="12.75">
      <c r="B37" s="4" t="s">
        <v>79</v>
      </c>
    </row>
    <row r="38" spans="1:15" ht="12.75">
      <c r="A38" s="82"/>
      <c r="B38" s="83"/>
      <c r="C38" s="84"/>
      <c r="D38" s="84"/>
      <c r="E38" s="88"/>
      <c r="F38" s="173"/>
      <c r="G38" s="179"/>
      <c r="H38" s="85"/>
      <c r="I38" s="85"/>
      <c r="J38" s="179"/>
      <c r="K38" s="89"/>
      <c r="L38" s="87"/>
      <c r="M38" s="87"/>
      <c r="N38" s="86"/>
      <c r="O38" s="173"/>
    </row>
    <row r="39" spans="1:16" ht="12.75">
      <c r="A39" s="82"/>
      <c r="B39" s="83"/>
      <c r="C39" s="84"/>
      <c r="D39" s="84"/>
      <c r="E39" s="88"/>
      <c r="F39" s="173"/>
      <c r="G39" s="179"/>
      <c r="H39" s="85"/>
      <c r="I39" s="85"/>
      <c r="J39" s="179"/>
      <c r="K39" s="89"/>
      <c r="L39" s="87"/>
      <c r="M39" s="87"/>
      <c r="N39" s="86"/>
      <c r="O39" s="173"/>
      <c r="P39" s="73" t="s">
        <v>19</v>
      </c>
    </row>
    <row r="40" spans="1:21" ht="12.75">
      <c r="A40" s="82"/>
      <c r="B40" s="83"/>
      <c r="C40" s="84"/>
      <c r="D40" s="84"/>
      <c r="E40" s="88"/>
      <c r="F40" s="173"/>
      <c r="G40" s="173"/>
      <c r="H40" s="87"/>
      <c r="I40" s="87"/>
      <c r="J40" s="173"/>
      <c r="K40" s="89"/>
      <c r="L40" s="87"/>
      <c r="M40" s="87"/>
      <c r="N40" s="89"/>
      <c r="O40" s="173"/>
      <c r="P40" s="92" t="s">
        <v>267</v>
      </c>
      <c r="Q40"/>
      <c r="R40" s="87"/>
      <c r="S40" s="85"/>
      <c r="T40" s="85"/>
      <c r="U40" s="8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6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28" sqref="AQ28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6" customWidth="1"/>
    <col min="7" max="7" width="5.00390625" style="6" customWidth="1"/>
    <col min="8" max="9" width="5.00390625" style="72" customWidth="1"/>
    <col min="10" max="11" width="5.00390625" style="6" customWidth="1"/>
    <col min="12" max="13" width="5.00390625" style="51" customWidth="1"/>
    <col min="14" max="15" width="5.00390625" style="6" customWidth="1"/>
    <col min="16" max="17" width="5.00390625" style="72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8" hidden="1" customWidth="1"/>
    <col min="27" max="31" width="4.7109375" style="0" hidden="1" customWidth="1"/>
    <col min="32" max="32" width="4.7109375" style="72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5"/>
      <c r="G2" s="12"/>
      <c r="H2" s="79"/>
      <c r="I2" s="79"/>
      <c r="J2" s="13"/>
      <c r="K2" s="13"/>
      <c r="L2" s="13"/>
      <c r="M2" s="13"/>
      <c r="N2" s="13"/>
    </row>
    <row r="3" spans="1:29" ht="12.75">
      <c r="A3" s="51" t="s">
        <v>213</v>
      </c>
      <c r="B3" s="6"/>
      <c r="C3" s="256"/>
      <c r="D3" s="256"/>
      <c r="E3" s="6"/>
      <c r="H3" s="6"/>
      <c r="I3" s="6"/>
      <c r="K3" s="76"/>
      <c r="L3" s="93"/>
      <c r="M3" s="93"/>
      <c r="P3" s="6"/>
      <c r="Q3" s="6"/>
      <c r="T3" s="6"/>
      <c r="U3" s="6"/>
      <c r="AC3" s="59" t="s">
        <v>82</v>
      </c>
    </row>
    <row r="4" spans="1:24" ht="13.5" thickBot="1">
      <c r="A4" s="1"/>
      <c r="E4" s="2"/>
      <c r="K4" s="75"/>
      <c r="L4" s="94"/>
      <c r="M4" s="93"/>
      <c r="Q4" s="90"/>
      <c r="W4" s="52"/>
      <c r="X4" s="183"/>
    </row>
    <row r="5" spans="1:40" ht="12.75">
      <c r="A5" s="14"/>
      <c r="B5" s="15" t="s">
        <v>20</v>
      </c>
      <c r="C5" s="158"/>
      <c r="D5" s="33" t="s">
        <v>51</v>
      </c>
      <c r="E5" s="34"/>
      <c r="F5" s="167" t="s">
        <v>106</v>
      </c>
      <c r="G5" s="313" t="s">
        <v>78</v>
      </c>
      <c r="H5" s="223" t="s">
        <v>200</v>
      </c>
      <c r="I5" s="224" t="s">
        <v>201</v>
      </c>
      <c r="J5" s="232" t="s">
        <v>108</v>
      </c>
      <c r="K5" s="233" t="s">
        <v>107</v>
      </c>
      <c r="L5" s="287" t="s">
        <v>69</v>
      </c>
      <c r="M5" s="245" t="s">
        <v>109</v>
      </c>
      <c r="N5" s="246" t="s">
        <v>110</v>
      </c>
      <c r="O5" s="259" t="s">
        <v>2</v>
      </c>
      <c r="P5" s="260" t="s">
        <v>64</v>
      </c>
      <c r="Q5" s="257" t="s">
        <v>4</v>
      </c>
      <c r="R5" s="257" t="s">
        <v>6</v>
      </c>
      <c r="S5" s="290" t="s">
        <v>97</v>
      </c>
      <c r="T5" s="125" t="s">
        <v>3</v>
      </c>
      <c r="U5" s="265" t="s">
        <v>65</v>
      </c>
      <c r="V5" s="147" t="s">
        <v>5</v>
      </c>
      <c r="W5" s="148" t="s">
        <v>63</v>
      </c>
      <c r="X5" s="296" t="s">
        <v>68</v>
      </c>
      <c r="Y5" s="297" t="s">
        <v>11</v>
      </c>
      <c r="AA5" s="266" t="s">
        <v>106</v>
      </c>
      <c r="AB5" s="267" t="s">
        <v>13</v>
      </c>
      <c r="AC5" s="273" t="s">
        <v>81</v>
      </c>
      <c r="AD5" s="276" t="s">
        <v>1</v>
      </c>
      <c r="AE5" s="104" t="s">
        <v>69</v>
      </c>
      <c r="AF5" s="141" t="s">
        <v>12</v>
      </c>
      <c r="AG5" s="133" t="s">
        <v>14</v>
      </c>
      <c r="AH5" s="104" t="s">
        <v>4</v>
      </c>
      <c r="AI5" s="104" t="s">
        <v>6</v>
      </c>
      <c r="AJ5" s="104" t="s">
        <v>97</v>
      </c>
      <c r="AK5" s="143" t="s">
        <v>15</v>
      </c>
      <c r="AL5" s="137" t="s">
        <v>46</v>
      </c>
      <c r="AM5" s="104" t="s">
        <v>68</v>
      </c>
      <c r="AN5" s="109" t="s">
        <v>11</v>
      </c>
    </row>
    <row r="6" spans="1:40" ht="13.5" thickBot="1">
      <c r="A6" s="36"/>
      <c r="B6" s="35" t="s">
        <v>21</v>
      </c>
      <c r="C6" s="159"/>
      <c r="D6" s="48" t="s">
        <v>268</v>
      </c>
      <c r="E6" s="49"/>
      <c r="F6" s="168" t="s">
        <v>98</v>
      </c>
      <c r="G6" s="314" t="s">
        <v>75</v>
      </c>
      <c r="H6" s="225" t="s">
        <v>168</v>
      </c>
      <c r="I6" s="226" t="s">
        <v>177</v>
      </c>
      <c r="J6" s="234" t="s">
        <v>93</v>
      </c>
      <c r="K6" s="243" t="s">
        <v>192</v>
      </c>
      <c r="L6" s="288" t="s">
        <v>72</v>
      </c>
      <c r="M6" s="247" t="s">
        <v>86</v>
      </c>
      <c r="N6" s="248" t="s">
        <v>198</v>
      </c>
      <c r="O6" s="261" t="s">
        <v>7</v>
      </c>
      <c r="P6" s="262" t="s">
        <v>56</v>
      </c>
      <c r="Q6" s="258" t="s">
        <v>43</v>
      </c>
      <c r="R6" s="258" t="s">
        <v>186</v>
      </c>
      <c r="S6" s="291" t="s">
        <v>96</v>
      </c>
      <c r="T6" s="126" t="s">
        <v>183</v>
      </c>
      <c r="U6" s="126" t="s">
        <v>62</v>
      </c>
      <c r="V6" s="124" t="s">
        <v>54</v>
      </c>
      <c r="W6" s="149" t="s">
        <v>74</v>
      </c>
      <c r="X6" s="231" t="s">
        <v>58</v>
      </c>
      <c r="Y6" s="298" t="s">
        <v>60</v>
      </c>
      <c r="AA6" s="268" t="s">
        <v>98</v>
      </c>
      <c r="AB6" s="269" t="s">
        <v>75</v>
      </c>
      <c r="AC6" s="274" t="s">
        <v>111</v>
      </c>
      <c r="AD6" s="277" t="s">
        <v>111</v>
      </c>
      <c r="AE6" s="105" t="s">
        <v>72</v>
      </c>
      <c r="AF6" s="142" t="s">
        <v>111</v>
      </c>
      <c r="AG6" s="134" t="s">
        <v>111</v>
      </c>
      <c r="AH6" s="105" t="s">
        <v>43</v>
      </c>
      <c r="AI6" s="105" t="s">
        <v>186</v>
      </c>
      <c r="AJ6" s="105" t="s">
        <v>96</v>
      </c>
      <c r="AK6" s="114" t="s">
        <v>111</v>
      </c>
      <c r="AL6" s="138" t="s">
        <v>111</v>
      </c>
      <c r="AM6" s="105" t="s">
        <v>58</v>
      </c>
      <c r="AN6" s="110" t="s">
        <v>60</v>
      </c>
    </row>
    <row r="7" spans="1:43" ht="13.5" thickBot="1">
      <c r="A7" s="38" t="s">
        <v>18</v>
      </c>
      <c r="B7" s="47" t="s">
        <v>8</v>
      </c>
      <c r="C7" s="47" t="s">
        <v>9</v>
      </c>
      <c r="D7" s="47" t="s">
        <v>10</v>
      </c>
      <c r="E7" s="37" t="s">
        <v>17</v>
      </c>
      <c r="F7" s="169">
        <v>1</v>
      </c>
      <c r="G7" s="177">
        <v>2</v>
      </c>
      <c r="H7" s="227">
        <v>3</v>
      </c>
      <c r="I7" s="227">
        <v>7</v>
      </c>
      <c r="J7" s="235">
        <v>4</v>
      </c>
      <c r="K7" s="236">
        <v>15</v>
      </c>
      <c r="L7" s="131">
        <v>5</v>
      </c>
      <c r="M7" s="249">
        <v>6</v>
      </c>
      <c r="N7" s="250">
        <v>18</v>
      </c>
      <c r="O7" s="263">
        <v>8</v>
      </c>
      <c r="P7" s="119">
        <v>19</v>
      </c>
      <c r="Q7" s="292">
        <v>9</v>
      </c>
      <c r="R7" s="106">
        <v>10</v>
      </c>
      <c r="S7" s="293">
        <v>11</v>
      </c>
      <c r="T7" s="127">
        <v>12</v>
      </c>
      <c r="U7" s="127">
        <v>20</v>
      </c>
      <c r="V7" s="145">
        <v>13</v>
      </c>
      <c r="W7" s="115">
        <v>14</v>
      </c>
      <c r="X7" s="106">
        <v>16</v>
      </c>
      <c r="Y7" s="111">
        <v>17</v>
      </c>
      <c r="Z7" s="91" t="s">
        <v>83</v>
      </c>
      <c r="AA7" s="270">
        <v>1</v>
      </c>
      <c r="AB7" s="177">
        <v>2</v>
      </c>
      <c r="AC7" s="275" t="s">
        <v>202</v>
      </c>
      <c r="AD7" s="278" t="s">
        <v>203</v>
      </c>
      <c r="AE7" s="106">
        <v>5</v>
      </c>
      <c r="AF7" s="279" t="s">
        <v>204</v>
      </c>
      <c r="AG7" s="280" t="s">
        <v>205</v>
      </c>
      <c r="AH7" s="135">
        <v>9</v>
      </c>
      <c r="AI7" s="135">
        <v>10</v>
      </c>
      <c r="AJ7" s="132" t="s">
        <v>206</v>
      </c>
      <c r="AK7" s="144" t="s">
        <v>207</v>
      </c>
      <c r="AL7" s="139" t="s">
        <v>208</v>
      </c>
      <c r="AM7" s="135">
        <v>16</v>
      </c>
      <c r="AN7" s="111">
        <v>17</v>
      </c>
      <c r="AQ7" s="60"/>
    </row>
    <row r="8" spans="1:43" ht="12.75">
      <c r="A8" s="184">
        <v>1</v>
      </c>
      <c r="B8" s="186" t="s">
        <v>141</v>
      </c>
      <c r="C8" s="188" t="s">
        <v>142</v>
      </c>
      <c r="D8" s="188" t="s">
        <v>13</v>
      </c>
      <c r="E8" s="81">
        <f>ROUND(IF(COUNT(AA8:AP8)&lt;=3,SUM(AA8:AP8),SUM(LARGE(AA8:AP8,1),LARGE(AA8:AP8,2),LARGE(AA8:AP8,3))),0)</f>
        <v>182</v>
      </c>
      <c r="F8" s="170">
        <v>102</v>
      </c>
      <c r="G8" s="50">
        <v>80</v>
      </c>
      <c r="H8" s="228"/>
      <c r="I8" s="228"/>
      <c r="J8" s="237"/>
      <c r="K8" s="238"/>
      <c r="L8" s="107"/>
      <c r="M8" s="251"/>
      <c r="N8" s="252"/>
      <c r="O8" s="120"/>
      <c r="P8" s="120"/>
      <c r="Q8" s="294"/>
      <c r="R8" s="100"/>
      <c r="S8" s="100"/>
      <c r="T8" s="140"/>
      <c r="U8" s="140"/>
      <c r="V8" s="122"/>
      <c r="W8" s="122"/>
      <c r="X8" s="100"/>
      <c r="Y8" s="299"/>
      <c r="AA8" s="271">
        <f>F8</f>
        <v>102</v>
      </c>
      <c r="AB8" s="77">
        <f>G8</f>
        <v>80</v>
      </c>
      <c r="AC8" s="199">
        <f aca="true" t="shared" si="0" ref="AC8:AC39">MAX(H8,I8)</f>
        <v>0</v>
      </c>
      <c r="AD8" s="240">
        <f>MAX(J8,K8)</f>
        <v>0</v>
      </c>
      <c r="AE8" s="102">
        <f>L8</f>
        <v>0</v>
      </c>
      <c r="AF8" s="74">
        <f>MAX(M8,N8)</f>
        <v>0</v>
      </c>
      <c r="AG8" s="121">
        <f>MAX(O8,P8)</f>
        <v>0</v>
      </c>
      <c r="AH8" s="102">
        <f>Q8</f>
        <v>0</v>
      </c>
      <c r="AI8" s="102">
        <f>R8</f>
        <v>0</v>
      </c>
      <c r="AJ8" s="102">
        <f>S8</f>
        <v>0</v>
      </c>
      <c r="AK8" s="116">
        <f aca="true" t="shared" si="1" ref="AK8:AK39">MAX(V8,W8)</f>
        <v>0</v>
      </c>
      <c r="AL8" s="129">
        <f>MAX(T8,U8)</f>
        <v>0</v>
      </c>
      <c r="AM8" s="102">
        <f aca="true" t="shared" si="2" ref="AM8:AN39">X8</f>
        <v>0</v>
      </c>
      <c r="AN8" s="136">
        <f t="shared" si="2"/>
        <v>0</v>
      </c>
      <c r="AO8" s="78"/>
      <c r="AQ8" s="78"/>
    </row>
    <row r="9" spans="1:43" ht="12.75">
      <c r="A9" s="56">
        <f>1+A8</f>
        <v>2</v>
      </c>
      <c r="B9" s="54" t="s">
        <v>129</v>
      </c>
      <c r="C9" s="55">
        <v>325</v>
      </c>
      <c r="D9" s="55" t="s">
        <v>0</v>
      </c>
      <c r="E9" s="58">
        <f>ROUND(IF(COUNT(AA9:AP9)&lt;=3,SUM(AA9:AP9),SUM(LARGE(AA9:AP9,1),LARGE(AA9:AP9,2),LARGE(AA9:AP9,3))),0)</f>
        <v>174</v>
      </c>
      <c r="F9" s="171">
        <v>103</v>
      </c>
      <c r="G9" s="77">
        <v>71</v>
      </c>
      <c r="H9" s="199"/>
      <c r="I9" s="199"/>
      <c r="J9" s="239"/>
      <c r="K9" s="240"/>
      <c r="L9" s="102"/>
      <c r="M9" s="253"/>
      <c r="N9" s="244"/>
      <c r="O9" s="99"/>
      <c r="P9" s="99"/>
      <c r="Q9" s="101"/>
      <c r="R9" s="101"/>
      <c r="S9" s="101"/>
      <c r="T9" s="129"/>
      <c r="U9" s="129"/>
      <c r="V9" s="123"/>
      <c r="W9" s="123"/>
      <c r="X9" s="101"/>
      <c r="Y9" s="300"/>
      <c r="AA9" s="271">
        <f aca="true" t="shared" si="3" ref="AA9:AA39">F9</f>
        <v>103</v>
      </c>
      <c r="AB9" s="77">
        <f aca="true" t="shared" si="4" ref="AB9:AB39">G9</f>
        <v>71</v>
      </c>
      <c r="AC9" s="199">
        <f t="shared" si="0"/>
        <v>0</v>
      </c>
      <c r="AD9" s="240">
        <f aca="true" t="shared" si="5" ref="AD9:AD39">MAX(J9,K9)</f>
        <v>0</v>
      </c>
      <c r="AE9" s="102">
        <f aca="true" t="shared" si="6" ref="AE9:AE39">L9</f>
        <v>0</v>
      </c>
      <c r="AF9" s="74">
        <f aca="true" t="shared" si="7" ref="AF9:AF39">MAX(M9,N9)</f>
        <v>0</v>
      </c>
      <c r="AG9" s="121">
        <f aca="true" t="shared" si="8" ref="AG9:AG39">MAX(O9,P9)</f>
        <v>0</v>
      </c>
      <c r="AH9" s="102">
        <f aca="true" t="shared" si="9" ref="AH9:AJ39">Q9</f>
        <v>0</v>
      </c>
      <c r="AI9" s="102">
        <f t="shared" si="9"/>
        <v>0</v>
      </c>
      <c r="AJ9" s="102">
        <f t="shared" si="9"/>
        <v>0</v>
      </c>
      <c r="AK9" s="116">
        <f t="shared" si="1"/>
        <v>0</v>
      </c>
      <c r="AL9" s="129">
        <f aca="true" t="shared" si="10" ref="AL9:AL39">MAX(T9,U9)</f>
        <v>0</v>
      </c>
      <c r="AM9" s="102">
        <f t="shared" si="2"/>
        <v>0</v>
      </c>
      <c r="AN9" s="136">
        <f t="shared" si="2"/>
        <v>0</v>
      </c>
      <c r="AO9" s="78"/>
      <c r="AQ9" s="78"/>
    </row>
    <row r="10" spans="1:43" ht="13.5" thickBot="1">
      <c r="A10" s="356">
        <f aca="true" t="shared" si="11" ref="A10:A50">1+A9</f>
        <v>3</v>
      </c>
      <c r="B10" s="354" t="s">
        <v>122</v>
      </c>
      <c r="C10" s="355" t="s">
        <v>123</v>
      </c>
      <c r="D10" s="355" t="s">
        <v>13</v>
      </c>
      <c r="E10" s="80">
        <f>ROUND(IF(COUNT(AA10:AP10)&lt;=3,SUM(AA10:AP10),SUM(LARGE(AA10:AP10,1),LARGE(AA10:AP10,2),LARGE(AA10:AP10,3))),0)</f>
        <v>173</v>
      </c>
      <c r="F10" s="174">
        <v>97</v>
      </c>
      <c r="G10" s="315">
        <v>76</v>
      </c>
      <c r="H10" s="281"/>
      <c r="I10" s="281"/>
      <c r="J10" s="282"/>
      <c r="K10" s="283"/>
      <c r="L10" s="289"/>
      <c r="M10" s="284"/>
      <c r="N10" s="285"/>
      <c r="O10" s="113"/>
      <c r="P10" s="113"/>
      <c r="Q10" s="286"/>
      <c r="R10" s="286"/>
      <c r="S10" s="286"/>
      <c r="T10" s="130"/>
      <c r="U10" s="130"/>
      <c r="V10" s="117"/>
      <c r="W10" s="117"/>
      <c r="X10" s="286"/>
      <c r="Y10" s="302"/>
      <c r="AA10" s="272">
        <f t="shared" si="3"/>
        <v>97</v>
      </c>
      <c r="AB10" s="178">
        <f t="shared" si="4"/>
        <v>76</v>
      </c>
      <c r="AC10" s="229">
        <f t="shared" si="0"/>
        <v>0</v>
      </c>
      <c r="AD10" s="240">
        <f t="shared" si="5"/>
        <v>0</v>
      </c>
      <c r="AE10" s="102">
        <f t="shared" si="6"/>
        <v>0</v>
      </c>
      <c r="AF10" s="74">
        <f t="shared" si="7"/>
        <v>0</v>
      </c>
      <c r="AG10" s="121">
        <f t="shared" si="8"/>
        <v>0</v>
      </c>
      <c r="AH10" s="102">
        <f t="shared" si="9"/>
        <v>0</v>
      </c>
      <c r="AI10" s="102">
        <f t="shared" si="9"/>
        <v>0</v>
      </c>
      <c r="AJ10" s="102">
        <f t="shared" si="9"/>
        <v>0</v>
      </c>
      <c r="AK10" s="118">
        <f t="shared" si="1"/>
        <v>0</v>
      </c>
      <c r="AL10" s="129">
        <f t="shared" si="10"/>
        <v>0</v>
      </c>
      <c r="AM10" s="108">
        <f t="shared" si="2"/>
        <v>0</v>
      </c>
      <c r="AN10" s="163">
        <f t="shared" si="2"/>
        <v>0</v>
      </c>
      <c r="AO10" s="78"/>
      <c r="AQ10" s="78"/>
    </row>
    <row r="11" spans="1:41" ht="12.75">
      <c r="A11" s="338">
        <f t="shared" si="11"/>
        <v>4</v>
      </c>
      <c r="B11" s="333" t="s">
        <v>214</v>
      </c>
      <c r="C11" s="334" t="s">
        <v>145</v>
      </c>
      <c r="D11" s="334" t="s">
        <v>13</v>
      </c>
      <c r="E11" s="81">
        <f>ROUND(IF(COUNT(AA11:AP11)&lt;=3,SUM(AA11:AP11),SUM(LARGE(AA11:AP11,1),LARGE(AA11:AP11,2),LARGE(AA11:AP11,3))),0)</f>
        <v>151</v>
      </c>
      <c r="F11" s="170">
        <v>78</v>
      </c>
      <c r="G11" s="50">
        <v>73</v>
      </c>
      <c r="H11" s="228"/>
      <c r="I11" s="228"/>
      <c r="J11" s="237"/>
      <c r="K11" s="238"/>
      <c r="L11" s="107"/>
      <c r="M11" s="251"/>
      <c r="N11" s="252"/>
      <c r="O11" s="120"/>
      <c r="P11" s="120"/>
      <c r="Q11" s="100"/>
      <c r="R11" s="100"/>
      <c r="S11" s="100"/>
      <c r="T11" s="140"/>
      <c r="U11" s="140"/>
      <c r="V11" s="122"/>
      <c r="W11" s="122"/>
      <c r="X11" s="100"/>
      <c r="Y11" s="299"/>
      <c r="Z11" s="175"/>
      <c r="AA11" s="171">
        <f t="shared" si="3"/>
        <v>78</v>
      </c>
      <c r="AB11" s="77">
        <f t="shared" si="4"/>
        <v>73</v>
      </c>
      <c r="AC11" s="199">
        <f t="shared" si="0"/>
        <v>0</v>
      </c>
      <c r="AD11" s="240">
        <f t="shared" si="5"/>
        <v>0</v>
      </c>
      <c r="AE11" s="102">
        <f t="shared" si="6"/>
        <v>0</v>
      </c>
      <c r="AF11" s="74">
        <f t="shared" si="7"/>
        <v>0</v>
      </c>
      <c r="AG11" s="121">
        <f t="shared" si="8"/>
        <v>0</v>
      </c>
      <c r="AH11" s="102">
        <f t="shared" si="9"/>
        <v>0</v>
      </c>
      <c r="AI11" s="102">
        <f t="shared" si="9"/>
        <v>0</v>
      </c>
      <c r="AJ11" s="102">
        <f t="shared" si="9"/>
        <v>0</v>
      </c>
      <c r="AK11" s="116">
        <f t="shared" si="1"/>
        <v>0</v>
      </c>
      <c r="AL11" s="129">
        <f t="shared" si="10"/>
        <v>0</v>
      </c>
      <c r="AM11" s="102">
        <f t="shared" si="2"/>
        <v>0</v>
      </c>
      <c r="AN11" s="164">
        <f t="shared" si="2"/>
        <v>0</v>
      </c>
      <c r="AO11" s="78"/>
    </row>
    <row r="12" spans="1:41" ht="12.75">
      <c r="A12" s="24">
        <f t="shared" si="11"/>
        <v>5</v>
      </c>
      <c r="B12" s="5" t="s">
        <v>117</v>
      </c>
      <c r="C12" s="25" t="s">
        <v>118</v>
      </c>
      <c r="D12" s="25" t="s">
        <v>0</v>
      </c>
      <c r="E12" s="58">
        <f>ROUND(IF(COUNT(AA12:AP12)&lt;=3,SUM(AA12:AP12),SUM(LARGE(AA12:AP12,1),LARGE(AA12:AP12,2),LARGE(AA12:AP12,3))),0)</f>
        <v>149</v>
      </c>
      <c r="F12" s="171">
        <v>91</v>
      </c>
      <c r="G12" s="77">
        <v>58</v>
      </c>
      <c r="H12" s="199"/>
      <c r="I12" s="199"/>
      <c r="J12" s="239"/>
      <c r="K12" s="240"/>
      <c r="L12" s="102"/>
      <c r="M12" s="253"/>
      <c r="N12" s="244"/>
      <c r="O12" s="99"/>
      <c r="P12" s="99"/>
      <c r="Q12" s="101"/>
      <c r="R12" s="101"/>
      <c r="S12" s="101"/>
      <c r="T12" s="129"/>
      <c r="U12" s="129"/>
      <c r="V12" s="123"/>
      <c r="W12" s="123"/>
      <c r="X12" s="101"/>
      <c r="Y12" s="300"/>
      <c r="Z12" s="175"/>
      <c r="AA12" s="171">
        <f t="shared" si="3"/>
        <v>91</v>
      </c>
      <c r="AB12" s="77">
        <f t="shared" si="4"/>
        <v>58</v>
      </c>
      <c r="AC12" s="199">
        <f t="shared" si="0"/>
        <v>0</v>
      </c>
      <c r="AD12" s="240">
        <f t="shared" si="5"/>
        <v>0</v>
      </c>
      <c r="AE12" s="102">
        <f t="shared" si="6"/>
        <v>0</v>
      </c>
      <c r="AF12" s="74">
        <f t="shared" si="7"/>
        <v>0</v>
      </c>
      <c r="AG12" s="121">
        <f t="shared" si="8"/>
        <v>0</v>
      </c>
      <c r="AH12" s="102">
        <f t="shared" si="9"/>
        <v>0</v>
      </c>
      <c r="AI12" s="102">
        <f t="shared" si="9"/>
        <v>0</v>
      </c>
      <c r="AJ12" s="102">
        <f t="shared" si="9"/>
        <v>0</v>
      </c>
      <c r="AK12" s="116">
        <f t="shared" si="1"/>
        <v>0</v>
      </c>
      <c r="AL12" s="129">
        <f t="shared" si="10"/>
        <v>0</v>
      </c>
      <c r="AM12" s="102">
        <f t="shared" si="2"/>
        <v>0</v>
      </c>
      <c r="AN12" s="164">
        <f t="shared" si="2"/>
        <v>0</v>
      </c>
      <c r="AO12" s="78"/>
    </row>
    <row r="13" spans="1:41" ht="12.75">
      <c r="A13" s="24">
        <f t="shared" si="11"/>
        <v>6</v>
      </c>
      <c r="B13" s="5" t="s">
        <v>130</v>
      </c>
      <c r="C13" s="25" t="s">
        <v>131</v>
      </c>
      <c r="D13" s="25" t="s">
        <v>13</v>
      </c>
      <c r="E13" s="58">
        <f>ROUND(IF(COUNT(AA13:AP13)&lt;=3,SUM(AA13:AP13),SUM(LARGE(AA13:AP13,1),LARGE(AA13:AP13,2),LARGE(AA13:AP13,3))),0)</f>
        <v>149</v>
      </c>
      <c r="F13" s="171">
        <v>49</v>
      </c>
      <c r="G13" s="77">
        <v>100</v>
      </c>
      <c r="H13" s="199"/>
      <c r="I13" s="199"/>
      <c r="J13" s="239"/>
      <c r="K13" s="240"/>
      <c r="L13" s="102"/>
      <c r="M13" s="253"/>
      <c r="N13" s="244"/>
      <c r="O13" s="99"/>
      <c r="P13" s="99"/>
      <c r="Q13" s="101"/>
      <c r="R13" s="101"/>
      <c r="S13" s="101"/>
      <c r="T13" s="129"/>
      <c r="U13" s="129"/>
      <c r="V13" s="123"/>
      <c r="W13" s="123"/>
      <c r="X13" s="101"/>
      <c r="Y13" s="300"/>
      <c r="Z13" s="175"/>
      <c r="AA13" s="171">
        <f t="shared" si="3"/>
        <v>49</v>
      </c>
      <c r="AB13" s="77">
        <f t="shared" si="4"/>
        <v>100</v>
      </c>
      <c r="AC13" s="199">
        <f t="shared" si="0"/>
        <v>0</v>
      </c>
      <c r="AD13" s="240">
        <f t="shared" si="5"/>
        <v>0</v>
      </c>
      <c r="AE13" s="102">
        <f t="shared" si="6"/>
        <v>0</v>
      </c>
      <c r="AF13" s="74">
        <f t="shared" si="7"/>
        <v>0</v>
      </c>
      <c r="AG13" s="121">
        <f t="shared" si="8"/>
        <v>0</v>
      </c>
      <c r="AH13" s="102">
        <f t="shared" si="9"/>
        <v>0</v>
      </c>
      <c r="AI13" s="102">
        <f t="shared" si="9"/>
        <v>0</v>
      </c>
      <c r="AJ13" s="102">
        <f t="shared" si="9"/>
        <v>0</v>
      </c>
      <c r="AK13" s="116">
        <f t="shared" si="1"/>
        <v>0</v>
      </c>
      <c r="AL13" s="129">
        <f t="shared" si="10"/>
        <v>0</v>
      </c>
      <c r="AM13" s="102">
        <f t="shared" si="2"/>
        <v>0</v>
      </c>
      <c r="AN13" s="164">
        <f t="shared" si="2"/>
        <v>0</v>
      </c>
      <c r="AO13" s="78"/>
    </row>
    <row r="14" spans="1:41" ht="12.75">
      <c r="A14" s="24">
        <f t="shared" si="11"/>
        <v>7</v>
      </c>
      <c r="B14" s="5" t="s">
        <v>291</v>
      </c>
      <c r="C14" s="25" t="s">
        <v>234</v>
      </c>
      <c r="D14" s="25" t="s">
        <v>13</v>
      </c>
      <c r="E14" s="58">
        <f>ROUND(IF(COUNT(AA14:AP14)&lt;=3,SUM(AA14:AP14),SUM(LARGE(AA14:AP14,1),LARGE(AA14:AP14,2),LARGE(AA14:AP14,3))),0)</f>
        <v>130</v>
      </c>
      <c r="F14" s="171">
        <v>60</v>
      </c>
      <c r="G14" s="77">
        <v>70</v>
      </c>
      <c r="H14" s="199"/>
      <c r="I14" s="199"/>
      <c r="J14" s="239"/>
      <c r="K14" s="240"/>
      <c r="L14" s="102"/>
      <c r="M14" s="253"/>
      <c r="N14" s="244"/>
      <c r="O14" s="99"/>
      <c r="P14" s="99"/>
      <c r="Q14" s="101"/>
      <c r="R14" s="101"/>
      <c r="S14" s="101"/>
      <c r="T14" s="129"/>
      <c r="U14" s="129"/>
      <c r="V14" s="123"/>
      <c r="W14" s="123"/>
      <c r="X14" s="101"/>
      <c r="Y14" s="300"/>
      <c r="Z14" s="175"/>
      <c r="AA14" s="171">
        <f t="shared" si="3"/>
        <v>60</v>
      </c>
      <c r="AB14" s="77">
        <f t="shared" si="4"/>
        <v>70</v>
      </c>
      <c r="AC14" s="199">
        <f t="shared" si="0"/>
        <v>0</v>
      </c>
      <c r="AD14" s="240">
        <f t="shared" si="5"/>
        <v>0</v>
      </c>
      <c r="AE14" s="102">
        <f t="shared" si="6"/>
        <v>0</v>
      </c>
      <c r="AF14" s="74">
        <f t="shared" si="7"/>
        <v>0</v>
      </c>
      <c r="AG14" s="121">
        <f t="shared" si="8"/>
        <v>0</v>
      </c>
      <c r="AH14" s="102">
        <f t="shared" si="9"/>
        <v>0</v>
      </c>
      <c r="AI14" s="102">
        <f t="shared" si="9"/>
        <v>0</v>
      </c>
      <c r="AJ14" s="102">
        <f t="shared" si="9"/>
        <v>0</v>
      </c>
      <c r="AK14" s="116">
        <f t="shared" si="1"/>
        <v>0</v>
      </c>
      <c r="AL14" s="129">
        <f t="shared" si="10"/>
        <v>0</v>
      </c>
      <c r="AM14" s="102">
        <f t="shared" si="2"/>
        <v>0</v>
      </c>
      <c r="AN14" s="164">
        <f t="shared" si="2"/>
        <v>0</v>
      </c>
      <c r="AO14" s="78"/>
    </row>
    <row r="15" spans="1:41" ht="12.75">
      <c r="A15" s="24">
        <f t="shared" si="11"/>
        <v>8</v>
      </c>
      <c r="B15" s="5" t="s">
        <v>235</v>
      </c>
      <c r="C15" s="25" t="s">
        <v>236</v>
      </c>
      <c r="D15" s="25" t="s">
        <v>0</v>
      </c>
      <c r="E15" s="97">
        <f>ROUND(IF(COUNT(AA15:AP15)&lt;=3,SUM(AA15:AP15),SUM(LARGE(AA15:AP15,1),LARGE(AA15:AP15,2),LARGE(AA15:AP15,3))),0)</f>
        <v>115</v>
      </c>
      <c r="F15" s="171">
        <v>115</v>
      </c>
      <c r="G15" s="77"/>
      <c r="H15" s="199"/>
      <c r="I15" s="199"/>
      <c r="J15" s="239"/>
      <c r="K15" s="240"/>
      <c r="L15" s="102"/>
      <c r="M15" s="253"/>
      <c r="N15" s="244"/>
      <c r="O15" s="99"/>
      <c r="P15" s="99"/>
      <c r="Q15" s="101"/>
      <c r="R15" s="101"/>
      <c r="S15" s="101"/>
      <c r="T15" s="129"/>
      <c r="U15" s="129"/>
      <c r="V15" s="123"/>
      <c r="W15" s="123"/>
      <c r="X15" s="101"/>
      <c r="Y15" s="300"/>
      <c r="Z15" s="175"/>
      <c r="AA15" s="171">
        <f t="shared" si="3"/>
        <v>115</v>
      </c>
      <c r="AB15" s="77">
        <f t="shared" si="4"/>
        <v>0</v>
      </c>
      <c r="AC15" s="199">
        <f t="shared" si="0"/>
        <v>0</v>
      </c>
      <c r="AD15" s="240">
        <f t="shared" si="5"/>
        <v>0</v>
      </c>
      <c r="AE15" s="102">
        <f t="shared" si="6"/>
        <v>0</v>
      </c>
      <c r="AF15" s="74">
        <f t="shared" si="7"/>
        <v>0</v>
      </c>
      <c r="AG15" s="121">
        <f t="shared" si="8"/>
        <v>0</v>
      </c>
      <c r="AH15" s="102">
        <f t="shared" si="9"/>
        <v>0</v>
      </c>
      <c r="AI15" s="102">
        <f t="shared" si="9"/>
        <v>0</v>
      </c>
      <c r="AJ15" s="102">
        <f t="shared" si="9"/>
        <v>0</v>
      </c>
      <c r="AK15" s="116">
        <f t="shared" si="1"/>
        <v>0</v>
      </c>
      <c r="AL15" s="129">
        <f t="shared" si="10"/>
        <v>0</v>
      </c>
      <c r="AM15" s="102">
        <f t="shared" si="2"/>
        <v>0</v>
      </c>
      <c r="AN15" s="164">
        <f t="shared" si="2"/>
        <v>0</v>
      </c>
      <c r="AO15" s="78"/>
    </row>
    <row r="16" spans="1:40" ht="12.75">
      <c r="A16" s="24">
        <f t="shared" si="11"/>
        <v>9</v>
      </c>
      <c r="B16" s="5" t="s">
        <v>273</v>
      </c>
      <c r="C16" s="25" t="s">
        <v>274</v>
      </c>
      <c r="D16" s="25" t="s">
        <v>13</v>
      </c>
      <c r="E16" s="97">
        <f>ROUND(IF(COUNT(AA16:AP16)&lt;=3,SUM(AA16:AP16),SUM(LARGE(AA16:AP16,1),LARGE(AA16:AP16,2),LARGE(AA16:AP16,3))),0)</f>
        <v>111</v>
      </c>
      <c r="F16" s="171"/>
      <c r="G16" s="77">
        <v>111</v>
      </c>
      <c r="H16" s="199"/>
      <c r="I16" s="199"/>
      <c r="J16" s="239"/>
      <c r="K16" s="240"/>
      <c r="L16" s="102"/>
      <c r="M16" s="253"/>
      <c r="N16" s="244"/>
      <c r="O16" s="99"/>
      <c r="P16" s="99"/>
      <c r="Q16" s="101"/>
      <c r="R16" s="101"/>
      <c r="S16" s="101"/>
      <c r="T16" s="129"/>
      <c r="U16" s="129"/>
      <c r="V16" s="123"/>
      <c r="W16" s="123"/>
      <c r="X16" s="101"/>
      <c r="Y16" s="300"/>
      <c r="Z16" s="175"/>
      <c r="AA16" s="171">
        <f t="shared" si="3"/>
        <v>0</v>
      </c>
      <c r="AB16" s="77">
        <f t="shared" si="4"/>
        <v>111</v>
      </c>
      <c r="AC16" s="199">
        <f t="shared" si="0"/>
        <v>0</v>
      </c>
      <c r="AD16" s="240">
        <f t="shared" si="5"/>
        <v>0</v>
      </c>
      <c r="AE16" s="102">
        <f t="shared" si="6"/>
        <v>0</v>
      </c>
      <c r="AF16" s="74">
        <f t="shared" si="7"/>
        <v>0</v>
      </c>
      <c r="AG16" s="121">
        <f t="shared" si="8"/>
        <v>0</v>
      </c>
      <c r="AH16" s="102">
        <f t="shared" si="9"/>
        <v>0</v>
      </c>
      <c r="AI16" s="102">
        <f t="shared" si="9"/>
        <v>0</v>
      </c>
      <c r="AJ16" s="102">
        <f t="shared" si="9"/>
        <v>0</v>
      </c>
      <c r="AK16" s="116">
        <f t="shared" si="1"/>
        <v>0</v>
      </c>
      <c r="AL16" s="129">
        <f t="shared" si="10"/>
        <v>0</v>
      </c>
      <c r="AM16" s="102">
        <f t="shared" si="2"/>
        <v>0</v>
      </c>
      <c r="AN16" s="164">
        <f t="shared" si="2"/>
        <v>0</v>
      </c>
    </row>
    <row r="17" spans="1:41" ht="12.75">
      <c r="A17" s="24">
        <f t="shared" si="11"/>
        <v>10</v>
      </c>
      <c r="B17" s="5" t="s">
        <v>138</v>
      </c>
      <c r="C17" s="25" t="s">
        <v>251</v>
      </c>
      <c r="D17" s="25" t="s">
        <v>13</v>
      </c>
      <c r="E17" s="97">
        <f>ROUND(IF(COUNT(AA17:AP17)&lt;=3,SUM(AA17:AP17),SUM(LARGE(AA17:AP17,1),LARGE(AA17:AP17,2),LARGE(AA17:AP17,3))),0)</f>
        <v>109</v>
      </c>
      <c r="F17" s="171">
        <v>109</v>
      </c>
      <c r="G17" s="77"/>
      <c r="H17" s="199"/>
      <c r="I17" s="199"/>
      <c r="J17" s="239"/>
      <c r="K17" s="240"/>
      <c r="L17" s="102"/>
      <c r="M17" s="253"/>
      <c r="N17" s="244"/>
      <c r="O17" s="264"/>
      <c r="P17" s="99"/>
      <c r="Q17" s="101"/>
      <c r="R17" s="101"/>
      <c r="S17" s="295"/>
      <c r="T17" s="129"/>
      <c r="U17" s="129"/>
      <c r="V17" s="123"/>
      <c r="W17" s="123"/>
      <c r="X17" s="101"/>
      <c r="Y17" s="300"/>
      <c r="Z17" s="175"/>
      <c r="AA17" s="171">
        <f t="shared" si="3"/>
        <v>109</v>
      </c>
      <c r="AB17" s="77">
        <f t="shared" si="4"/>
        <v>0</v>
      </c>
      <c r="AC17" s="199">
        <f t="shared" si="0"/>
        <v>0</v>
      </c>
      <c r="AD17" s="240">
        <f t="shared" si="5"/>
        <v>0</v>
      </c>
      <c r="AE17" s="102">
        <f t="shared" si="6"/>
        <v>0</v>
      </c>
      <c r="AF17" s="74">
        <f t="shared" si="7"/>
        <v>0</v>
      </c>
      <c r="AG17" s="121">
        <f t="shared" si="8"/>
        <v>0</v>
      </c>
      <c r="AH17" s="102">
        <f t="shared" si="9"/>
        <v>0</v>
      </c>
      <c r="AI17" s="102">
        <f t="shared" si="9"/>
        <v>0</v>
      </c>
      <c r="AJ17" s="102">
        <f t="shared" si="9"/>
        <v>0</v>
      </c>
      <c r="AK17" s="116">
        <f t="shared" si="1"/>
        <v>0</v>
      </c>
      <c r="AL17" s="129">
        <f t="shared" si="10"/>
        <v>0</v>
      </c>
      <c r="AM17" s="102">
        <f t="shared" si="2"/>
        <v>0</v>
      </c>
      <c r="AN17" s="164">
        <f t="shared" si="2"/>
        <v>0</v>
      </c>
      <c r="AO17" s="78"/>
    </row>
    <row r="18" spans="1:41" ht="12.75">
      <c r="A18" s="24">
        <f t="shared" si="11"/>
        <v>11</v>
      </c>
      <c r="B18" s="5" t="s">
        <v>149</v>
      </c>
      <c r="C18" s="25" t="s">
        <v>215</v>
      </c>
      <c r="D18" s="25" t="s">
        <v>97</v>
      </c>
      <c r="E18" s="97">
        <f>ROUND(IF(COUNT(AA18:AP18)&lt;=3,SUM(AA18:AP18),SUM(LARGE(AA18:AP18,1),LARGE(AA18:AP18,2),LARGE(AA18:AP18,3))),0)</f>
        <v>106</v>
      </c>
      <c r="F18" s="171">
        <v>106</v>
      </c>
      <c r="G18" s="77"/>
      <c r="H18" s="199"/>
      <c r="I18" s="199"/>
      <c r="J18" s="239"/>
      <c r="K18" s="240"/>
      <c r="L18" s="102"/>
      <c r="M18" s="253"/>
      <c r="N18" s="244"/>
      <c r="O18" s="99"/>
      <c r="P18" s="99"/>
      <c r="Q18" s="101"/>
      <c r="R18" s="101"/>
      <c r="S18" s="101"/>
      <c r="T18" s="129"/>
      <c r="U18" s="129"/>
      <c r="V18" s="123"/>
      <c r="W18" s="123"/>
      <c r="X18" s="101"/>
      <c r="Y18" s="300"/>
      <c r="Z18" s="175"/>
      <c r="AA18" s="171">
        <f t="shared" si="3"/>
        <v>106</v>
      </c>
      <c r="AB18" s="77">
        <f t="shared" si="4"/>
        <v>0</v>
      </c>
      <c r="AC18" s="199">
        <f t="shared" si="0"/>
        <v>0</v>
      </c>
      <c r="AD18" s="240">
        <f t="shared" si="5"/>
        <v>0</v>
      </c>
      <c r="AE18" s="102">
        <f t="shared" si="6"/>
        <v>0</v>
      </c>
      <c r="AF18" s="74">
        <f t="shared" si="7"/>
        <v>0</v>
      </c>
      <c r="AG18" s="121">
        <f t="shared" si="8"/>
        <v>0</v>
      </c>
      <c r="AH18" s="102">
        <f t="shared" si="9"/>
        <v>0</v>
      </c>
      <c r="AI18" s="102">
        <f t="shared" si="9"/>
        <v>0</v>
      </c>
      <c r="AJ18" s="102">
        <f t="shared" si="9"/>
        <v>0</v>
      </c>
      <c r="AK18" s="116">
        <f t="shared" si="1"/>
        <v>0</v>
      </c>
      <c r="AL18" s="129">
        <f t="shared" si="10"/>
        <v>0</v>
      </c>
      <c r="AM18" s="102">
        <f t="shared" si="2"/>
        <v>0</v>
      </c>
      <c r="AN18" s="164">
        <f t="shared" si="2"/>
        <v>0</v>
      </c>
      <c r="AO18" s="78"/>
    </row>
    <row r="19" spans="1:41" ht="12.75">
      <c r="A19" s="24">
        <f t="shared" si="11"/>
        <v>12</v>
      </c>
      <c r="B19" s="5" t="s">
        <v>148</v>
      </c>
      <c r="C19" s="25" t="s">
        <v>162</v>
      </c>
      <c r="D19" s="25" t="s">
        <v>13</v>
      </c>
      <c r="E19" s="58">
        <f>ROUND(IF(COUNT(AA19:AP19)&lt;=3,SUM(AA19:AP19),SUM(LARGE(AA19:AP19,1),LARGE(AA19:AP19,2),LARGE(AA19:AP19,3))),0)</f>
        <v>104</v>
      </c>
      <c r="F19" s="171">
        <v>104</v>
      </c>
      <c r="G19" s="77"/>
      <c r="H19" s="199"/>
      <c r="I19" s="199"/>
      <c r="J19" s="239"/>
      <c r="K19" s="240"/>
      <c r="L19" s="102"/>
      <c r="M19" s="253"/>
      <c r="N19" s="244"/>
      <c r="O19" s="99"/>
      <c r="P19" s="99"/>
      <c r="Q19" s="101"/>
      <c r="R19" s="101"/>
      <c r="S19" s="101"/>
      <c r="T19" s="129"/>
      <c r="U19" s="129"/>
      <c r="V19" s="123"/>
      <c r="W19" s="123"/>
      <c r="X19" s="101"/>
      <c r="Y19" s="300"/>
      <c r="Z19" s="175"/>
      <c r="AA19" s="171">
        <f t="shared" si="3"/>
        <v>104</v>
      </c>
      <c r="AB19" s="77">
        <f t="shared" si="4"/>
        <v>0</v>
      </c>
      <c r="AC19" s="199">
        <f>MAX(H19,I19)</f>
        <v>0</v>
      </c>
      <c r="AD19" s="240">
        <f t="shared" si="5"/>
        <v>0</v>
      </c>
      <c r="AE19" s="102">
        <f t="shared" si="6"/>
        <v>0</v>
      </c>
      <c r="AF19" s="74">
        <f t="shared" si="7"/>
        <v>0</v>
      </c>
      <c r="AG19" s="121">
        <f t="shared" si="8"/>
        <v>0</v>
      </c>
      <c r="AH19" s="102">
        <f t="shared" si="9"/>
        <v>0</v>
      </c>
      <c r="AI19" s="102">
        <f t="shared" si="9"/>
        <v>0</v>
      </c>
      <c r="AJ19" s="102">
        <f t="shared" si="9"/>
        <v>0</v>
      </c>
      <c r="AK19" s="116">
        <f t="shared" si="1"/>
        <v>0</v>
      </c>
      <c r="AL19" s="129">
        <f t="shared" si="10"/>
        <v>0</v>
      </c>
      <c r="AM19" s="102">
        <f t="shared" si="2"/>
        <v>0</v>
      </c>
      <c r="AN19" s="164">
        <f t="shared" si="2"/>
        <v>0</v>
      </c>
      <c r="AO19" s="78"/>
    </row>
    <row r="20" spans="1:41" ht="12.75">
      <c r="A20" s="24">
        <f t="shared" si="11"/>
        <v>13</v>
      </c>
      <c r="B20" s="5" t="s">
        <v>127</v>
      </c>
      <c r="C20" s="25">
        <v>1295</v>
      </c>
      <c r="D20" s="25" t="s">
        <v>1</v>
      </c>
      <c r="E20" s="58">
        <f>ROUND(IF(COUNT(AA20:AP20)&lt;=3,SUM(AA20:AP20),SUM(LARGE(AA20:AP20,1),LARGE(AA20:AP20,2),LARGE(AA20:AP20,3))),0)</f>
        <v>99</v>
      </c>
      <c r="F20" s="171">
        <v>37</v>
      </c>
      <c r="G20" s="171">
        <v>62</v>
      </c>
      <c r="H20" s="230"/>
      <c r="I20" s="230"/>
      <c r="J20" s="240"/>
      <c r="K20" s="240"/>
      <c r="L20" s="102"/>
      <c r="M20" s="253"/>
      <c r="N20" s="244"/>
      <c r="O20" s="99"/>
      <c r="P20" s="99"/>
      <c r="Q20" s="102"/>
      <c r="R20" s="101"/>
      <c r="S20" s="101"/>
      <c r="T20" s="129"/>
      <c r="U20" s="129"/>
      <c r="V20" s="123"/>
      <c r="W20" s="116"/>
      <c r="X20" s="101"/>
      <c r="Y20" s="300"/>
      <c r="Z20" s="175"/>
      <c r="AA20" s="171">
        <f t="shared" si="3"/>
        <v>37</v>
      </c>
      <c r="AB20" s="77">
        <f t="shared" si="4"/>
        <v>62</v>
      </c>
      <c r="AC20" s="199">
        <f t="shared" si="0"/>
        <v>0</v>
      </c>
      <c r="AD20" s="240">
        <f t="shared" si="5"/>
        <v>0</v>
      </c>
      <c r="AE20" s="102">
        <f t="shared" si="6"/>
        <v>0</v>
      </c>
      <c r="AF20" s="74">
        <f t="shared" si="7"/>
        <v>0</v>
      </c>
      <c r="AG20" s="121">
        <f t="shared" si="8"/>
        <v>0</v>
      </c>
      <c r="AH20" s="102">
        <f t="shared" si="9"/>
        <v>0</v>
      </c>
      <c r="AI20" s="102">
        <f t="shared" si="9"/>
        <v>0</v>
      </c>
      <c r="AJ20" s="102">
        <f t="shared" si="9"/>
        <v>0</v>
      </c>
      <c r="AK20" s="116">
        <f t="shared" si="1"/>
        <v>0</v>
      </c>
      <c r="AL20" s="129">
        <f t="shared" si="10"/>
        <v>0</v>
      </c>
      <c r="AM20" s="102">
        <f t="shared" si="2"/>
        <v>0</v>
      </c>
      <c r="AN20" s="164">
        <f t="shared" si="2"/>
        <v>0</v>
      </c>
      <c r="AO20" s="78"/>
    </row>
    <row r="21" spans="1:41" ht="12.75">
      <c r="A21" s="24">
        <f t="shared" si="11"/>
        <v>14</v>
      </c>
      <c r="B21" s="5" t="s">
        <v>115</v>
      </c>
      <c r="C21" s="25" t="s">
        <v>116</v>
      </c>
      <c r="D21" s="25" t="s">
        <v>0</v>
      </c>
      <c r="E21" s="58">
        <f>ROUND(IF(COUNT(AA21:AP21)&lt;=3,SUM(AA21:AP21),SUM(LARGE(AA21:AP21,1),LARGE(AA21:AP21,2),LARGE(AA21:AP21,3))),0)</f>
        <v>98</v>
      </c>
      <c r="F21" s="171">
        <v>98</v>
      </c>
      <c r="G21" s="77"/>
      <c r="H21" s="199"/>
      <c r="I21" s="199"/>
      <c r="J21" s="239"/>
      <c r="K21" s="240"/>
      <c r="L21" s="102"/>
      <c r="M21" s="253"/>
      <c r="N21" s="244"/>
      <c r="O21" s="99"/>
      <c r="P21" s="99"/>
      <c r="Q21" s="101"/>
      <c r="R21" s="101"/>
      <c r="S21" s="101"/>
      <c r="T21" s="129"/>
      <c r="U21" s="129"/>
      <c r="V21" s="123"/>
      <c r="W21" s="123"/>
      <c r="X21" s="101"/>
      <c r="Y21" s="300"/>
      <c r="Z21" s="175"/>
      <c r="AA21" s="171">
        <f t="shared" si="3"/>
        <v>98</v>
      </c>
      <c r="AB21" s="77">
        <f t="shared" si="4"/>
        <v>0</v>
      </c>
      <c r="AC21" s="199">
        <f t="shared" si="0"/>
        <v>0</v>
      </c>
      <c r="AD21" s="240">
        <f t="shared" si="5"/>
        <v>0</v>
      </c>
      <c r="AE21" s="102">
        <f t="shared" si="6"/>
        <v>0</v>
      </c>
      <c r="AF21" s="74">
        <f t="shared" si="7"/>
        <v>0</v>
      </c>
      <c r="AG21" s="121">
        <f t="shared" si="8"/>
        <v>0</v>
      </c>
      <c r="AH21" s="102">
        <f t="shared" si="9"/>
        <v>0</v>
      </c>
      <c r="AI21" s="102">
        <f t="shared" si="9"/>
        <v>0</v>
      </c>
      <c r="AJ21" s="102">
        <f t="shared" si="9"/>
        <v>0</v>
      </c>
      <c r="AK21" s="116">
        <f t="shared" si="1"/>
        <v>0</v>
      </c>
      <c r="AL21" s="129">
        <f t="shared" si="10"/>
        <v>0</v>
      </c>
      <c r="AM21" s="102">
        <f t="shared" si="2"/>
        <v>0</v>
      </c>
      <c r="AN21" s="164">
        <f t="shared" si="2"/>
        <v>0</v>
      </c>
      <c r="AO21" s="78"/>
    </row>
    <row r="22" spans="1:41" ht="12.75">
      <c r="A22" s="24">
        <f t="shared" si="11"/>
        <v>15</v>
      </c>
      <c r="B22" s="5" t="s">
        <v>132</v>
      </c>
      <c r="C22" s="25">
        <v>3153</v>
      </c>
      <c r="D22" s="25" t="s">
        <v>13</v>
      </c>
      <c r="E22" s="58">
        <f>ROUND(IF(COUNT(AA22:AP22)&lt;=3,SUM(AA22:AP22),SUM(LARGE(AA22:AP22,1),LARGE(AA22:AP22,2),LARGE(AA22:AP22,3))),0)</f>
        <v>93</v>
      </c>
      <c r="F22" s="171">
        <v>51</v>
      </c>
      <c r="G22" s="77">
        <v>42</v>
      </c>
      <c r="H22" s="199"/>
      <c r="I22" s="199"/>
      <c r="J22" s="239"/>
      <c r="K22" s="240"/>
      <c r="L22" s="102"/>
      <c r="M22" s="253"/>
      <c r="N22" s="244"/>
      <c r="O22" s="99"/>
      <c r="P22" s="99"/>
      <c r="Q22" s="101"/>
      <c r="R22" s="101"/>
      <c r="S22" s="101"/>
      <c r="T22" s="129"/>
      <c r="U22" s="129"/>
      <c r="V22" s="123"/>
      <c r="W22" s="123"/>
      <c r="X22" s="101"/>
      <c r="Y22" s="300"/>
      <c r="Z22" s="175"/>
      <c r="AA22" s="171">
        <f t="shared" si="3"/>
        <v>51</v>
      </c>
      <c r="AB22" s="77">
        <f t="shared" si="4"/>
        <v>42</v>
      </c>
      <c r="AC22" s="199">
        <f t="shared" si="0"/>
        <v>0</v>
      </c>
      <c r="AD22" s="240">
        <f t="shared" si="5"/>
        <v>0</v>
      </c>
      <c r="AE22" s="102">
        <f t="shared" si="6"/>
        <v>0</v>
      </c>
      <c r="AF22" s="74">
        <f t="shared" si="7"/>
        <v>0</v>
      </c>
      <c r="AG22" s="121">
        <f t="shared" si="8"/>
        <v>0</v>
      </c>
      <c r="AH22" s="102">
        <f t="shared" si="9"/>
        <v>0</v>
      </c>
      <c r="AI22" s="102">
        <f t="shared" si="9"/>
        <v>0</v>
      </c>
      <c r="AJ22" s="102">
        <f t="shared" si="9"/>
        <v>0</v>
      </c>
      <c r="AK22" s="116">
        <f t="shared" si="1"/>
        <v>0</v>
      </c>
      <c r="AL22" s="129">
        <f t="shared" si="10"/>
        <v>0</v>
      </c>
      <c r="AM22" s="102">
        <f t="shared" si="2"/>
        <v>0</v>
      </c>
      <c r="AN22" s="164">
        <f t="shared" si="2"/>
        <v>0</v>
      </c>
      <c r="AO22" s="78"/>
    </row>
    <row r="23" spans="1:41" ht="12.75">
      <c r="A23" s="24">
        <f t="shared" si="11"/>
        <v>16</v>
      </c>
      <c r="B23" s="5" t="s">
        <v>121</v>
      </c>
      <c r="C23" s="25">
        <v>3156</v>
      </c>
      <c r="D23" s="25" t="s">
        <v>13</v>
      </c>
      <c r="E23" s="58">
        <f>ROUND(IF(COUNT(AA23:AP23)&lt;=3,SUM(AA23:AP23),SUM(LARGE(AA23:AP23,1),LARGE(AA23:AP23,2),LARGE(AA23:AP23,3))),0)</f>
        <v>92</v>
      </c>
      <c r="F23" s="171">
        <v>37</v>
      </c>
      <c r="G23" s="77">
        <v>55</v>
      </c>
      <c r="H23" s="199"/>
      <c r="I23" s="199"/>
      <c r="J23" s="239"/>
      <c r="K23" s="240"/>
      <c r="L23" s="102"/>
      <c r="M23" s="253"/>
      <c r="N23" s="244"/>
      <c r="O23" s="99"/>
      <c r="P23" s="99"/>
      <c r="Q23" s="101"/>
      <c r="R23" s="101"/>
      <c r="S23" s="101"/>
      <c r="T23" s="129"/>
      <c r="U23" s="129"/>
      <c r="V23" s="123"/>
      <c r="W23" s="123"/>
      <c r="X23" s="101"/>
      <c r="Y23" s="300"/>
      <c r="Z23" s="175"/>
      <c r="AA23" s="171">
        <f t="shared" si="3"/>
        <v>37</v>
      </c>
      <c r="AB23" s="77">
        <f t="shared" si="4"/>
        <v>55</v>
      </c>
      <c r="AC23" s="199">
        <f t="shared" si="0"/>
        <v>0</v>
      </c>
      <c r="AD23" s="240">
        <f t="shared" si="5"/>
        <v>0</v>
      </c>
      <c r="AE23" s="102">
        <f t="shared" si="6"/>
        <v>0</v>
      </c>
      <c r="AF23" s="74">
        <f t="shared" si="7"/>
        <v>0</v>
      </c>
      <c r="AG23" s="121">
        <f t="shared" si="8"/>
        <v>0</v>
      </c>
      <c r="AH23" s="102">
        <f t="shared" si="9"/>
        <v>0</v>
      </c>
      <c r="AI23" s="102">
        <f t="shared" si="9"/>
        <v>0</v>
      </c>
      <c r="AJ23" s="102">
        <f t="shared" si="9"/>
        <v>0</v>
      </c>
      <c r="AK23" s="116">
        <f t="shared" si="1"/>
        <v>0</v>
      </c>
      <c r="AL23" s="129">
        <f t="shared" si="10"/>
        <v>0</v>
      </c>
      <c r="AM23" s="102">
        <f t="shared" si="2"/>
        <v>0</v>
      </c>
      <c r="AN23" s="164">
        <f t="shared" si="2"/>
        <v>0</v>
      </c>
      <c r="AO23" s="78"/>
    </row>
    <row r="24" spans="1:41" ht="12.75">
      <c r="A24" s="24">
        <f t="shared" si="11"/>
        <v>17</v>
      </c>
      <c r="B24" s="5" t="s">
        <v>128</v>
      </c>
      <c r="C24" s="25">
        <v>3154</v>
      </c>
      <c r="D24" s="25" t="s">
        <v>13</v>
      </c>
      <c r="E24" s="58">
        <f>ROUND(IF(COUNT(AA24:AP24)&lt;=3,SUM(AA24:AP24),SUM(LARGE(AA24:AP24,1),LARGE(AA24:AP24,2),LARGE(AA24:AP24,3))),0)</f>
        <v>87</v>
      </c>
      <c r="F24" s="171">
        <v>54</v>
      </c>
      <c r="G24" s="77">
        <v>33</v>
      </c>
      <c r="H24" s="199"/>
      <c r="I24" s="199"/>
      <c r="J24" s="239"/>
      <c r="K24" s="240"/>
      <c r="L24" s="102"/>
      <c r="M24" s="253"/>
      <c r="N24" s="244"/>
      <c r="O24" s="99"/>
      <c r="P24" s="99"/>
      <c r="Q24" s="101"/>
      <c r="R24" s="101"/>
      <c r="S24" s="101"/>
      <c r="T24" s="129"/>
      <c r="U24" s="129"/>
      <c r="V24" s="123"/>
      <c r="W24" s="123"/>
      <c r="X24" s="101"/>
      <c r="Y24" s="300"/>
      <c r="Z24" s="175"/>
      <c r="AA24" s="171">
        <f t="shared" si="3"/>
        <v>54</v>
      </c>
      <c r="AB24" s="77">
        <f t="shared" si="4"/>
        <v>33</v>
      </c>
      <c r="AC24" s="199">
        <f t="shared" si="0"/>
        <v>0</v>
      </c>
      <c r="AD24" s="240">
        <f t="shared" si="5"/>
        <v>0</v>
      </c>
      <c r="AE24" s="102">
        <f t="shared" si="6"/>
        <v>0</v>
      </c>
      <c r="AF24" s="74">
        <f t="shared" si="7"/>
        <v>0</v>
      </c>
      <c r="AG24" s="121">
        <f t="shared" si="8"/>
        <v>0</v>
      </c>
      <c r="AH24" s="102">
        <f t="shared" si="9"/>
        <v>0</v>
      </c>
      <c r="AI24" s="102">
        <f t="shared" si="9"/>
        <v>0</v>
      </c>
      <c r="AJ24" s="102">
        <f t="shared" si="9"/>
        <v>0</v>
      </c>
      <c r="AK24" s="116">
        <f t="shared" si="1"/>
        <v>0</v>
      </c>
      <c r="AL24" s="129">
        <f t="shared" si="10"/>
        <v>0</v>
      </c>
      <c r="AM24" s="102">
        <f t="shared" si="2"/>
        <v>0</v>
      </c>
      <c r="AN24" s="164">
        <f t="shared" si="2"/>
        <v>0</v>
      </c>
      <c r="AO24" s="78"/>
    </row>
    <row r="25" spans="1:41" ht="12.75">
      <c r="A25" s="24">
        <f t="shared" si="11"/>
        <v>18</v>
      </c>
      <c r="B25" s="5" t="s">
        <v>269</v>
      </c>
      <c r="C25" s="25" t="s">
        <v>270</v>
      </c>
      <c r="D25" s="25" t="s">
        <v>13</v>
      </c>
      <c r="E25" s="58">
        <f>ROUND(IF(COUNT(AA25:AP25)&lt;=3,SUM(AA25:AP25),SUM(LARGE(AA25:AP25,1),LARGE(AA25:AP25,2),LARGE(AA25:AP25,3))),0)</f>
        <v>82</v>
      </c>
      <c r="F25" s="171"/>
      <c r="G25" s="77">
        <v>82</v>
      </c>
      <c r="H25" s="199"/>
      <c r="I25" s="199"/>
      <c r="J25" s="239"/>
      <c r="K25" s="240"/>
      <c r="L25" s="102"/>
      <c r="M25" s="253"/>
      <c r="N25" s="244"/>
      <c r="O25" s="99"/>
      <c r="P25" s="99"/>
      <c r="Q25" s="101"/>
      <c r="R25" s="101"/>
      <c r="S25" s="101"/>
      <c r="T25" s="129"/>
      <c r="U25" s="129"/>
      <c r="V25" s="123"/>
      <c r="W25" s="123"/>
      <c r="X25" s="101"/>
      <c r="Y25" s="300"/>
      <c r="Z25" s="175"/>
      <c r="AA25" s="171">
        <f t="shared" si="3"/>
        <v>0</v>
      </c>
      <c r="AB25" s="77">
        <f t="shared" si="4"/>
        <v>82</v>
      </c>
      <c r="AC25" s="199">
        <f t="shared" si="0"/>
        <v>0</v>
      </c>
      <c r="AD25" s="240">
        <f t="shared" si="5"/>
        <v>0</v>
      </c>
      <c r="AE25" s="102">
        <f t="shared" si="6"/>
        <v>0</v>
      </c>
      <c r="AF25" s="74">
        <f t="shared" si="7"/>
        <v>0</v>
      </c>
      <c r="AG25" s="121">
        <f t="shared" si="8"/>
        <v>0</v>
      </c>
      <c r="AH25" s="102">
        <f t="shared" si="9"/>
        <v>0</v>
      </c>
      <c r="AI25" s="102">
        <f t="shared" si="9"/>
        <v>0</v>
      </c>
      <c r="AJ25" s="102">
        <f t="shared" si="9"/>
        <v>0</v>
      </c>
      <c r="AK25" s="116">
        <f t="shared" si="1"/>
        <v>0</v>
      </c>
      <c r="AL25" s="129">
        <f t="shared" si="10"/>
        <v>0</v>
      </c>
      <c r="AM25" s="102">
        <f t="shared" si="2"/>
        <v>0</v>
      </c>
      <c r="AN25" s="164">
        <f t="shared" si="2"/>
        <v>0</v>
      </c>
      <c r="AO25" s="78"/>
    </row>
    <row r="26" spans="1:41" ht="12.75">
      <c r="A26" s="24">
        <f t="shared" si="11"/>
        <v>19</v>
      </c>
      <c r="B26" s="5" t="s">
        <v>133</v>
      </c>
      <c r="C26" s="25" t="s">
        <v>219</v>
      </c>
      <c r="D26" s="25" t="s">
        <v>0</v>
      </c>
      <c r="E26" s="58">
        <f>ROUND(IF(COUNT(AA26:AP26)&lt;=3,SUM(AA26:AP26),SUM(LARGE(AA26:AP26,1),LARGE(AA26:AP26,2),LARGE(AA26:AP26,3))),0)</f>
        <v>78</v>
      </c>
      <c r="F26" s="171">
        <v>78</v>
      </c>
      <c r="G26" s="77"/>
      <c r="H26" s="199"/>
      <c r="I26" s="199"/>
      <c r="J26" s="239"/>
      <c r="K26" s="240"/>
      <c r="L26" s="102"/>
      <c r="M26" s="253"/>
      <c r="N26" s="244"/>
      <c r="O26" s="99"/>
      <c r="P26" s="99"/>
      <c r="Q26" s="101"/>
      <c r="R26" s="101"/>
      <c r="S26" s="101"/>
      <c r="T26" s="129"/>
      <c r="U26" s="129"/>
      <c r="V26" s="123"/>
      <c r="W26" s="123"/>
      <c r="X26" s="101"/>
      <c r="Y26" s="300"/>
      <c r="Z26" s="175"/>
      <c r="AA26" s="171">
        <f t="shared" si="3"/>
        <v>78</v>
      </c>
      <c r="AB26" s="77">
        <f t="shared" si="4"/>
        <v>0</v>
      </c>
      <c r="AC26" s="199">
        <f t="shared" si="0"/>
        <v>0</v>
      </c>
      <c r="AD26" s="240">
        <f t="shared" si="5"/>
        <v>0</v>
      </c>
      <c r="AE26" s="102">
        <f t="shared" si="6"/>
        <v>0</v>
      </c>
      <c r="AF26" s="74">
        <f t="shared" si="7"/>
        <v>0</v>
      </c>
      <c r="AG26" s="121">
        <f t="shared" si="8"/>
        <v>0</v>
      </c>
      <c r="AH26" s="102">
        <f t="shared" si="9"/>
        <v>0</v>
      </c>
      <c r="AI26" s="102">
        <f t="shared" si="9"/>
        <v>0</v>
      </c>
      <c r="AJ26" s="102">
        <f t="shared" si="9"/>
        <v>0</v>
      </c>
      <c r="AK26" s="116">
        <f t="shared" si="1"/>
        <v>0</v>
      </c>
      <c r="AL26" s="129">
        <f t="shared" si="10"/>
        <v>0</v>
      </c>
      <c r="AM26" s="102">
        <f t="shared" si="2"/>
        <v>0</v>
      </c>
      <c r="AN26" s="164">
        <f t="shared" si="2"/>
        <v>0</v>
      </c>
      <c r="AO26" s="78"/>
    </row>
    <row r="27" spans="1:41" ht="12.75">
      <c r="A27" s="24">
        <f t="shared" si="11"/>
        <v>20</v>
      </c>
      <c r="B27" s="5" t="s">
        <v>119</v>
      </c>
      <c r="C27" s="25" t="s">
        <v>120</v>
      </c>
      <c r="D27" s="25" t="s">
        <v>97</v>
      </c>
      <c r="E27" s="58">
        <f>ROUND(IF(COUNT(AA27:AP27)&lt;=3,SUM(AA27:AP27),SUM(LARGE(AA27:AP27,1),LARGE(AA27:AP27,2),LARGE(AA27:AP27,3))),0)</f>
        <v>78</v>
      </c>
      <c r="F27" s="171">
        <v>78</v>
      </c>
      <c r="G27" s="77"/>
      <c r="H27" s="199"/>
      <c r="I27" s="199"/>
      <c r="J27" s="239"/>
      <c r="K27" s="240"/>
      <c r="L27" s="102"/>
      <c r="M27" s="253"/>
      <c r="N27" s="244"/>
      <c r="O27" s="99"/>
      <c r="P27" s="99"/>
      <c r="Q27" s="101"/>
      <c r="R27" s="101"/>
      <c r="S27" s="101"/>
      <c r="T27" s="129"/>
      <c r="U27" s="129"/>
      <c r="V27" s="123"/>
      <c r="W27" s="123"/>
      <c r="X27" s="101"/>
      <c r="Y27" s="300"/>
      <c r="Z27" s="175"/>
      <c r="AA27" s="171">
        <f t="shared" si="3"/>
        <v>78</v>
      </c>
      <c r="AB27" s="77">
        <f t="shared" si="4"/>
        <v>0</v>
      </c>
      <c r="AC27" s="199">
        <f t="shared" si="0"/>
        <v>0</v>
      </c>
      <c r="AD27" s="240">
        <f t="shared" si="5"/>
        <v>0</v>
      </c>
      <c r="AE27" s="102">
        <f t="shared" si="6"/>
        <v>0</v>
      </c>
      <c r="AF27" s="74">
        <f t="shared" si="7"/>
        <v>0</v>
      </c>
      <c r="AG27" s="121">
        <f t="shared" si="8"/>
        <v>0</v>
      </c>
      <c r="AH27" s="102">
        <f t="shared" si="9"/>
        <v>0</v>
      </c>
      <c r="AI27" s="102">
        <f t="shared" si="9"/>
        <v>0</v>
      </c>
      <c r="AJ27" s="102">
        <f t="shared" si="9"/>
        <v>0</v>
      </c>
      <c r="AK27" s="116">
        <f t="shared" si="1"/>
        <v>0</v>
      </c>
      <c r="AL27" s="129">
        <f t="shared" si="10"/>
        <v>0</v>
      </c>
      <c r="AM27" s="102">
        <f t="shared" si="2"/>
        <v>0</v>
      </c>
      <c r="AN27" s="164">
        <f t="shared" si="2"/>
        <v>0</v>
      </c>
      <c r="AO27" s="78"/>
    </row>
    <row r="28" spans="1:41" ht="12.75">
      <c r="A28" s="24">
        <f t="shared" si="11"/>
        <v>21</v>
      </c>
      <c r="B28" s="5" t="s">
        <v>245</v>
      </c>
      <c r="C28" s="25" t="s">
        <v>135</v>
      </c>
      <c r="D28" s="25" t="s">
        <v>97</v>
      </c>
      <c r="E28" s="58">
        <f>ROUND(IF(COUNT(AA28:AP28)&lt;=3,SUM(AA28:AP28),SUM(LARGE(AA28:AP28,1),LARGE(AA28:AP28,2),LARGE(AA28:AP28,3))),0)</f>
        <v>78</v>
      </c>
      <c r="F28" s="171">
        <v>78</v>
      </c>
      <c r="G28" s="77"/>
      <c r="H28" s="199"/>
      <c r="I28" s="199"/>
      <c r="J28" s="239"/>
      <c r="K28" s="240"/>
      <c r="L28" s="102"/>
      <c r="M28" s="253"/>
      <c r="N28" s="244"/>
      <c r="O28" s="99"/>
      <c r="P28" s="99"/>
      <c r="Q28" s="101"/>
      <c r="R28" s="101"/>
      <c r="S28" s="101"/>
      <c r="T28" s="129"/>
      <c r="U28" s="129"/>
      <c r="V28" s="123"/>
      <c r="W28" s="123"/>
      <c r="X28" s="101"/>
      <c r="Y28" s="300"/>
      <c r="Z28" s="175"/>
      <c r="AA28" s="171">
        <f t="shared" si="3"/>
        <v>78</v>
      </c>
      <c r="AB28" s="77">
        <f t="shared" si="4"/>
        <v>0</v>
      </c>
      <c r="AC28" s="199">
        <f t="shared" si="0"/>
        <v>0</v>
      </c>
      <c r="AD28" s="240">
        <f t="shared" si="5"/>
        <v>0</v>
      </c>
      <c r="AE28" s="102">
        <f t="shared" si="6"/>
        <v>0</v>
      </c>
      <c r="AF28" s="74">
        <f t="shared" si="7"/>
        <v>0</v>
      </c>
      <c r="AG28" s="121">
        <f t="shared" si="8"/>
        <v>0</v>
      </c>
      <c r="AH28" s="102">
        <f t="shared" si="9"/>
        <v>0</v>
      </c>
      <c r="AI28" s="102">
        <f t="shared" si="9"/>
        <v>0</v>
      </c>
      <c r="AJ28" s="102">
        <f t="shared" si="9"/>
        <v>0</v>
      </c>
      <c r="AK28" s="116">
        <f t="shared" si="1"/>
        <v>0</v>
      </c>
      <c r="AL28" s="129">
        <f t="shared" si="10"/>
        <v>0</v>
      </c>
      <c r="AM28" s="102">
        <f t="shared" si="2"/>
        <v>0</v>
      </c>
      <c r="AN28" s="164">
        <f t="shared" si="2"/>
        <v>0</v>
      </c>
      <c r="AO28" s="78"/>
    </row>
    <row r="29" spans="1:41" ht="12.75">
      <c r="A29" s="24">
        <f t="shared" si="11"/>
        <v>22</v>
      </c>
      <c r="B29" s="5" t="s">
        <v>216</v>
      </c>
      <c r="C29" s="25" t="s">
        <v>217</v>
      </c>
      <c r="D29" s="25" t="s">
        <v>13</v>
      </c>
      <c r="E29" s="58">
        <f>ROUND(IF(COUNT(AA29:AP29)&lt;=3,SUM(AA29:AP29),SUM(LARGE(AA29:AP29,1),LARGE(AA29:AP29,2),LARGE(AA29:AP29,3))),0)</f>
        <v>78</v>
      </c>
      <c r="F29" s="171">
        <v>78</v>
      </c>
      <c r="G29" s="77"/>
      <c r="H29" s="199"/>
      <c r="I29" s="199"/>
      <c r="J29" s="239"/>
      <c r="K29" s="240"/>
      <c r="L29" s="102"/>
      <c r="M29" s="253"/>
      <c r="N29" s="244"/>
      <c r="O29" s="99"/>
      <c r="P29" s="99"/>
      <c r="Q29" s="101"/>
      <c r="R29" s="101"/>
      <c r="S29" s="101"/>
      <c r="T29" s="129"/>
      <c r="U29" s="129"/>
      <c r="V29" s="123"/>
      <c r="W29" s="123"/>
      <c r="X29" s="101"/>
      <c r="Y29" s="300"/>
      <c r="Z29" s="175"/>
      <c r="AA29" s="171">
        <f t="shared" si="3"/>
        <v>78</v>
      </c>
      <c r="AB29" s="77">
        <f t="shared" si="4"/>
        <v>0</v>
      </c>
      <c r="AC29" s="199">
        <f t="shared" si="0"/>
        <v>0</v>
      </c>
      <c r="AD29" s="240">
        <f t="shared" si="5"/>
        <v>0</v>
      </c>
      <c r="AE29" s="102">
        <f t="shared" si="6"/>
        <v>0</v>
      </c>
      <c r="AF29" s="74">
        <f t="shared" si="7"/>
        <v>0</v>
      </c>
      <c r="AG29" s="121">
        <f t="shared" si="8"/>
        <v>0</v>
      </c>
      <c r="AH29" s="102">
        <f t="shared" si="9"/>
        <v>0</v>
      </c>
      <c r="AI29" s="102">
        <f t="shared" si="9"/>
        <v>0</v>
      </c>
      <c r="AJ29" s="102">
        <f t="shared" si="9"/>
        <v>0</v>
      </c>
      <c r="AK29" s="116">
        <f t="shared" si="1"/>
        <v>0</v>
      </c>
      <c r="AL29" s="129">
        <f t="shared" si="10"/>
        <v>0</v>
      </c>
      <c r="AM29" s="102">
        <f t="shared" si="2"/>
        <v>0</v>
      </c>
      <c r="AN29" s="164">
        <f t="shared" si="2"/>
        <v>0</v>
      </c>
      <c r="AO29" s="78"/>
    </row>
    <row r="30" spans="1:41" ht="12.75">
      <c r="A30" s="24">
        <f t="shared" si="11"/>
        <v>23</v>
      </c>
      <c r="B30" s="5" t="s">
        <v>153</v>
      </c>
      <c r="C30" s="25" t="s">
        <v>154</v>
      </c>
      <c r="D30" s="25" t="s">
        <v>4</v>
      </c>
      <c r="E30" s="58">
        <f>ROUND(IF(COUNT(AA30:AP30)&lt;=3,SUM(AA30:AP30),SUM(LARGE(AA30:AP30,1),LARGE(AA30:AP30,2),LARGE(AA30:AP30,3))),0)</f>
        <v>74</v>
      </c>
      <c r="F30" s="171">
        <v>74</v>
      </c>
      <c r="G30" s="77"/>
      <c r="H30" s="199"/>
      <c r="I30" s="199"/>
      <c r="J30" s="239"/>
      <c r="K30" s="240"/>
      <c r="L30" s="102"/>
      <c r="M30" s="253"/>
      <c r="N30" s="244"/>
      <c r="O30" s="99"/>
      <c r="P30" s="99"/>
      <c r="Q30" s="101"/>
      <c r="R30" s="101"/>
      <c r="S30" s="101"/>
      <c r="T30" s="129"/>
      <c r="U30" s="129"/>
      <c r="V30" s="123"/>
      <c r="W30" s="123"/>
      <c r="X30" s="101"/>
      <c r="Y30" s="300"/>
      <c r="Z30" s="175"/>
      <c r="AA30" s="171">
        <f t="shared" si="3"/>
        <v>74</v>
      </c>
      <c r="AB30" s="77">
        <f t="shared" si="4"/>
        <v>0</v>
      </c>
      <c r="AC30" s="199">
        <f t="shared" si="0"/>
        <v>0</v>
      </c>
      <c r="AD30" s="240">
        <f t="shared" si="5"/>
        <v>0</v>
      </c>
      <c r="AE30" s="102">
        <f t="shared" si="6"/>
        <v>0</v>
      </c>
      <c r="AF30" s="74">
        <f t="shared" si="7"/>
        <v>0</v>
      </c>
      <c r="AG30" s="121">
        <f t="shared" si="8"/>
        <v>0</v>
      </c>
      <c r="AH30" s="102">
        <f t="shared" si="9"/>
        <v>0</v>
      </c>
      <c r="AI30" s="102">
        <f t="shared" si="9"/>
        <v>0</v>
      </c>
      <c r="AJ30" s="102">
        <f t="shared" si="9"/>
        <v>0</v>
      </c>
      <c r="AK30" s="116">
        <f t="shared" si="1"/>
        <v>0</v>
      </c>
      <c r="AL30" s="129">
        <f t="shared" si="10"/>
        <v>0</v>
      </c>
      <c r="AM30" s="102">
        <f t="shared" si="2"/>
        <v>0</v>
      </c>
      <c r="AN30" s="164">
        <f t="shared" si="2"/>
        <v>0</v>
      </c>
      <c r="AO30" s="78"/>
    </row>
    <row r="31" spans="1:41" ht="12.75">
      <c r="A31" s="24">
        <f t="shared" si="11"/>
        <v>24</v>
      </c>
      <c r="B31" s="5" t="s">
        <v>150</v>
      </c>
      <c r="C31" s="25" t="s">
        <v>232</v>
      </c>
      <c r="D31" s="25" t="s">
        <v>97</v>
      </c>
      <c r="E31" s="58">
        <f>ROUND(IF(COUNT(AA31:AP31)&lt;=3,SUM(AA31:AP31),SUM(LARGE(AA31:AP31,1),LARGE(AA31:AP31,2),LARGE(AA31:AP31,3))),0)</f>
        <v>68</v>
      </c>
      <c r="F31" s="171">
        <v>68</v>
      </c>
      <c r="G31" s="77"/>
      <c r="H31" s="199"/>
      <c r="I31" s="199"/>
      <c r="J31" s="239"/>
      <c r="K31" s="240"/>
      <c r="L31" s="102"/>
      <c r="M31" s="253"/>
      <c r="N31" s="244"/>
      <c r="O31" s="99"/>
      <c r="P31" s="99"/>
      <c r="Q31" s="101"/>
      <c r="R31" s="101"/>
      <c r="S31" s="101"/>
      <c r="T31" s="129"/>
      <c r="U31" s="129"/>
      <c r="V31" s="123"/>
      <c r="W31" s="123"/>
      <c r="X31" s="101"/>
      <c r="Y31" s="300"/>
      <c r="Z31" s="175"/>
      <c r="AA31" s="171">
        <f t="shared" si="3"/>
        <v>68</v>
      </c>
      <c r="AB31" s="77">
        <f t="shared" si="4"/>
        <v>0</v>
      </c>
      <c r="AC31" s="199">
        <f t="shared" si="0"/>
        <v>0</v>
      </c>
      <c r="AD31" s="240">
        <f t="shared" si="5"/>
        <v>0</v>
      </c>
      <c r="AE31" s="102">
        <f t="shared" si="6"/>
        <v>0</v>
      </c>
      <c r="AF31" s="74">
        <f t="shared" si="7"/>
        <v>0</v>
      </c>
      <c r="AG31" s="121">
        <f t="shared" si="8"/>
        <v>0</v>
      </c>
      <c r="AH31" s="102">
        <f t="shared" si="9"/>
        <v>0</v>
      </c>
      <c r="AI31" s="102">
        <f t="shared" si="9"/>
        <v>0</v>
      </c>
      <c r="AJ31" s="102">
        <f t="shared" si="9"/>
        <v>0</v>
      </c>
      <c r="AK31" s="116">
        <f t="shared" si="1"/>
        <v>0</v>
      </c>
      <c r="AL31" s="129">
        <f t="shared" si="10"/>
        <v>0</v>
      </c>
      <c r="AM31" s="102">
        <f t="shared" si="2"/>
        <v>0</v>
      </c>
      <c r="AN31" s="164">
        <f t="shared" si="2"/>
        <v>0</v>
      </c>
      <c r="AO31" s="78"/>
    </row>
    <row r="32" spans="1:41" ht="12.75">
      <c r="A32" s="24">
        <f t="shared" si="11"/>
        <v>25</v>
      </c>
      <c r="B32" s="5" t="s">
        <v>126</v>
      </c>
      <c r="C32" s="25">
        <v>317</v>
      </c>
      <c r="D32" s="25" t="s">
        <v>0</v>
      </c>
      <c r="E32" s="58">
        <f>ROUND(IF(COUNT(AA32:AP32)&lt;=3,SUM(AA32:AP32),SUM(LARGE(AA32:AP32,1),LARGE(AA32:AP32,2),LARGE(AA32:AP32,3))),0)</f>
        <v>67</v>
      </c>
      <c r="F32" s="171">
        <v>67</v>
      </c>
      <c r="G32" s="77"/>
      <c r="H32" s="199"/>
      <c r="I32" s="199"/>
      <c r="J32" s="239"/>
      <c r="K32" s="240"/>
      <c r="L32" s="102"/>
      <c r="M32" s="253"/>
      <c r="N32" s="244"/>
      <c r="O32" s="99"/>
      <c r="P32" s="99"/>
      <c r="Q32" s="101"/>
      <c r="R32" s="101"/>
      <c r="S32" s="101"/>
      <c r="T32" s="129"/>
      <c r="U32" s="129"/>
      <c r="V32" s="123"/>
      <c r="W32" s="123"/>
      <c r="X32" s="101"/>
      <c r="Y32" s="300"/>
      <c r="Z32" s="175"/>
      <c r="AA32" s="171">
        <f t="shared" si="3"/>
        <v>67</v>
      </c>
      <c r="AB32" s="77">
        <f t="shared" si="4"/>
        <v>0</v>
      </c>
      <c r="AC32" s="199">
        <f t="shared" si="0"/>
        <v>0</v>
      </c>
      <c r="AD32" s="240">
        <f t="shared" si="5"/>
        <v>0</v>
      </c>
      <c r="AE32" s="102">
        <f t="shared" si="6"/>
        <v>0</v>
      </c>
      <c r="AF32" s="74">
        <f t="shared" si="7"/>
        <v>0</v>
      </c>
      <c r="AG32" s="121">
        <f t="shared" si="8"/>
        <v>0</v>
      </c>
      <c r="AH32" s="102">
        <f t="shared" si="9"/>
        <v>0</v>
      </c>
      <c r="AI32" s="102">
        <f t="shared" si="9"/>
        <v>0</v>
      </c>
      <c r="AJ32" s="102">
        <f t="shared" si="9"/>
        <v>0</v>
      </c>
      <c r="AK32" s="116">
        <f t="shared" si="1"/>
        <v>0</v>
      </c>
      <c r="AL32" s="129">
        <f t="shared" si="10"/>
        <v>0</v>
      </c>
      <c r="AM32" s="102">
        <f t="shared" si="2"/>
        <v>0</v>
      </c>
      <c r="AN32" s="164">
        <f t="shared" si="2"/>
        <v>0</v>
      </c>
      <c r="AO32" s="78"/>
    </row>
    <row r="33" spans="1:41" ht="12.75">
      <c r="A33" s="24">
        <f t="shared" si="11"/>
        <v>26</v>
      </c>
      <c r="B33" s="5" t="s">
        <v>157</v>
      </c>
      <c r="C33" s="25" t="s">
        <v>246</v>
      </c>
      <c r="D33" s="25" t="s">
        <v>0</v>
      </c>
      <c r="E33" s="58">
        <f>ROUND(IF(COUNT(AA33:AP33)&lt;=3,SUM(AA33:AP33),SUM(LARGE(AA33:AP33,1),LARGE(AA33:AP33,2),LARGE(AA33:AP33,3))),0)</f>
        <v>63</v>
      </c>
      <c r="F33" s="171">
        <v>63</v>
      </c>
      <c r="G33" s="77"/>
      <c r="H33" s="199"/>
      <c r="I33" s="199"/>
      <c r="J33" s="239"/>
      <c r="K33" s="240"/>
      <c r="L33" s="102"/>
      <c r="M33" s="253"/>
      <c r="N33" s="244"/>
      <c r="O33" s="99"/>
      <c r="P33" s="99"/>
      <c r="Q33" s="101"/>
      <c r="R33" s="101"/>
      <c r="S33" s="101"/>
      <c r="T33" s="129"/>
      <c r="U33" s="129"/>
      <c r="V33" s="123"/>
      <c r="W33" s="123"/>
      <c r="X33" s="101"/>
      <c r="Y33" s="300"/>
      <c r="Z33" s="175"/>
      <c r="AA33" s="171">
        <f t="shared" si="3"/>
        <v>63</v>
      </c>
      <c r="AB33" s="77">
        <f t="shared" si="4"/>
        <v>0</v>
      </c>
      <c r="AC33" s="199">
        <f t="shared" si="0"/>
        <v>0</v>
      </c>
      <c r="AD33" s="240">
        <f t="shared" si="5"/>
        <v>0</v>
      </c>
      <c r="AE33" s="102">
        <f t="shared" si="6"/>
        <v>0</v>
      </c>
      <c r="AF33" s="74">
        <f t="shared" si="7"/>
        <v>0</v>
      </c>
      <c r="AG33" s="121">
        <f t="shared" si="8"/>
        <v>0</v>
      </c>
      <c r="AH33" s="102">
        <f t="shared" si="9"/>
        <v>0</v>
      </c>
      <c r="AI33" s="102">
        <f t="shared" si="9"/>
        <v>0</v>
      </c>
      <c r="AJ33" s="102">
        <f t="shared" si="9"/>
        <v>0</v>
      </c>
      <c r="AK33" s="116">
        <f t="shared" si="1"/>
        <v>0</v>
      </c>
      <c r="AL33" s="129">
        <f t="shared" si="10"/>
        <v>0</v>
      </c>
      <c r="AM33" s="102">
        <f t="shared" si="2"/>
        <v>0</v>
      </c>
      <c r="AN33" s="164">
        <f t="shared" si="2"/>
        <v>0</v>
      </c>
      <c r="AO33" s="78"/>
    </row>
    <row r="34" spans="1:40" ht="12.75">
      <c r="A34" s="24">
        <f t="shared" si="11"/>
        <v>27</v>
      </c>
      <c r="B34" s="5" t="s">
        <v>140</v>
      </c>
      <c r="C34" s="25" t="s">
        <v>247</v>
      </c>
      <c r="D34" s="25" t="s">
        <v>13</v>
      </c>
      <c r="E34" s="58">
        <f>ROUND(IF(COUNT(AA34:AP34)&lt;=3,SUM(AA34:AP34),SUM(LARGE(AA34:AP34,1),LARGE(AA34:AP34,2),LARGE(AA34:AP34,3))),0)</f>
        <v>61</v>
      </c>
      <c r="F34" s="171">
        <v>61</v>
      </c>
      <c r="G34" s="77"/>
      <c r="H34" s="199"/>
      <c r="I34" s="199"/>
      <c r="J34" s="239"/>
      <c r="K34" s="240"/>
      <c r="L34" s="102"/>
      <c r="M34" s="253"/>
      <c r="N34" s="244"/>
      <c r="O34" s="99"/>
      <c r="P34" s="99"/>
      <c r="Q34" s="101"/>
      <c r="R34" s="101"/>
      <c r="S34" s="101"/>
      <c r="T34" s="129"/>
      <c r="U34" s="129"/>
      <c r="V34" s="123"/>
      <c r="W34" s="123"/>
      <c r="X34" s="101"/>
      <c r="Y34" s="300"/>
      <c r="Z34" s="175"/>
      <c r="AA34" s="171">
        <f t="shared" si="3"/>
        <v>61</v>
      </c>
      <c r="AB34" s="77">
        <f t="shared" si="4"/>
        <v>0</v>
      </c>
      <c r="AC34" s="199">
        <f t="shared" si="0"/>
        <v>0</v>
      </c>
      <c r="AD34" s="240">
        <f t="shared" si="5"/>
        <v>0</v>
      </c>
      <c r="AE34" s="102">
        <f t="shared" si="6"/>
        <v>0</v>
      </c>
      <c r="AF34" s="74">
        <f t="shared" si="7"/>
        <v>0</v>
      </c>
      <c r="AG34" s="121">
        <f t="shared" si="8"/>
        <v>0</v>
      </c>
      <c r="AH34" s="102">
        <f t="shared" si="9"/>
        <v>0</v>
      </c>
      <c r="AI34" s="102">
        <f t="shared" si="9"/>
        <v>0</v>
      </c>
      <c r="AJ34" s="102">
        <f t="shared" si="9"/>
        <v>0</v>
      </c>
      <c r="AK34" s="116">
        <f t="shared" si="1"/>
        <v>0</v>
      </c>
      <c r="AL34" s="129">
        <f t="shared" si="10"/>
        <v>0</v>
      </c>
      <c r="AM34" s="102">
        <f t="shared" si="2"/>
        <v>0</v>
      </c>
      <c r="AN34" s="164">
        <f t="shared" si="2"/>
        <v>0</v>
      </c>
    </row>
    <row r="35" spans="1:41" ht="12.75">
      <c r="A35" s="24">
        <f t="shared" si="11"/>
        <v>28</v>
      </c>
      <c r="B35" s="5" t="s">
        <v>136</v>
      </c>
      <c r="C35" s="25" t="s">
        <v>218</v>
      </c>
      <c r="D35" s="25" t="s">
        <v>0</v>
      </c>
      <c r="E35" s="58">
        <f>ROUND(IF(COUNT(AA35:AP35)&lt;=3,SUM(AA35:AP35),SUM(LARGE(AA35:AP35,1),LARGE(AA35:AP35,2),LARGE(AA35:AP35,3))),0)</f>
        <v>57</v>
      </c>
      <c r="F35" s="171">
        <v>57</v>
      </c>
      <c r="G35" s="77"/>
      <c r="H35" s="199"/>
      <c r="I35" s="199"/>
      <c r="J35" s="239"/>
      <c r="K35" s="240"/>
      <c r="L35" s="102"/>
      <c r="M35" s="253"/>
      <c r="N35" s="244"/>
      <c r="O35" s="99"/>
      <c r="P35" s="99"/>
      <c r="Q35" s="101"/>
      <c r="R35" s="101"/>
      <c r="S35" s="101"/>
      <c r="T35" s="129"/>
      <c r="U35" s="129"/>
      <c r="V35" s="123"/>
      <c r="W35" s="123"/>
      <c r="X35" s="101"/>
      <c r="Y35" s="300"/>
      <c r="Z35" s="175"/>
      <c r="AA35" s="171">
        <f t="shared" si="3"/>
        <v>57</v>
      </c>
      <c r="AB35" s="77">
        <f t="shared" si="4"/>
        <v>0</v>
      </c>
      <c r="AC35" s="199">
        <f t="shared" si="0"/>
        <v>0</v>
      </c>
      <c r="AD35" s="240">
        <f t="shared" si="5"/>
        <v>0</v>
      </c>
      <c r="AE35" s="102">
        <f t="shared" si="6"/>
        <v>0</v>
      </c>
      <c r="AF35" s="74">
        <f t="shared" si="7"/>
        <v>0</v>
      </c>
      <c r="AG35" s="121">
        <f t="shared" si="8"/>
        <v>0</v>
      </c>
      <c r="AH35" s="102">
        <f t="shared" si="9"/>
        <v>0</v>
      </c>
      <c r="AI35" s="102">
        <f t="shared" si="9"/>
        <v>0</v>
      </c>
      <c r="AJ35" s="102">
        <f t="shared" si="9"/>
        <v>0</v>
      </c>
      <c r="AK35" s="116">
        <f t="shared" si="1"/>
        <v>0</v>
      </c>
      <c r="AL35" s="129">
        <f t="shared" si="10"/>
        <v>0</v>
      </c>
      <c r="AM35" s="102">
        <f t="shared" si="2"/>
        <v>0</v>
      </c>
      <c r="AN35" s="164">
        <f t="shared" si="2"/>
        <v>0</v>
      </c>
      <c r="AO35" s="78"/>
    </row>
    <row r="36" spans="1:41" ht="12.75">
      <c r="A36" s="24">
        <f t="shared" si="11"/>
        <v>29</v>
      </c>
      <c r="B36" s="5" t="s">
        <v>228</v>
      </c>
      <c r="C36" s="25" t="s">
        <v>229</v>
      </c>
      <c r="D36" s="25" t="s">
        <v>13</v>
      </c>
      <c r="E36" s="58">
        <f>ROUND(IF(COUNT(AA36:AP36)&lt;=3,SUM(AA36:AP36),SUM(LARGE(AA36:AP36,1),LARGE(AA36:AP36,2),LARGE(AA36:AP36,3))),0)</f>
        <v>54</v>
      </c>
      <c r="F36" s="171">
        <v>54</v>
      </c>
      <c r="G36" s="77"/>
      <c r="H36" s="199"/>
      <c r="I36" s="199"/>
      <c r="J36" s="239"/>
      <c r="K36" s="240"/>
      <c r="L36" s="102"/>
      <c r="M36" s="253"/>
      <c r="N36" s="244"/>
      <c r="O36" s="99"/>
      <c r="P36" s="99"/>
      <c r="Q36" s="101"/>
      <c r="R36" s="101"/>
      <c r="S36" s="101"/>
      <c r="T36" s="129"/>
      <c r="U36" s="129"/>
      <c r="V36" s="123"/>
      <c r="W36" s="123"/>
      <c r="X36" s="101"/>
      <c r="Y36" s="300"/>
      <c r="Z36" s="175"/>
      <c r="AA36" s="171">
        <f t="shared" si="3"/>
        <v>54</v>
      </c>
      <c r="AB36" s="77">
        <f t="shared" si="4"/>
        <v>0</v>
      </c>
      <c r="AC36" s="199">
        <f t="shared" si="0"/>
        <v>0</v>
      </c>
      <c r="AD36" s="240">
        <f t="shared" si="5"/>
        <v>0</v>
      </c>
      <c r="AE36" s="102">
        <f t="shared" si="6"/>
        <v>0</v>
      </c>
      <c r="AF36" s="74">
        <f t="shared" si="7"/>
        <v>0</v>
      </c>
      <c r="AG36" s="121">
        <f t="shared" si="8"/>
        <v>0</v>
      </c>
      <c r="AH36" s="102">
        <f t="shared" si="9"/>
        <v>0</v>
      </c>
      <c r="AI36" s="102">
        <f t="shared" si="9"/>
        <v>0</v>
      </c>
      <c r="AJ36" s="102">
        <f t="shared" si="9"/>
        <v>0</v>
      </c>
      <c r="AK36" s="116">
        <f t="shared" si="1"/>
        <v>0</v>
      </c>
      <c r="AL36" s="129">
        <f t="shared" si="10"/>
        <v>0</v>
      </c>
      <c r="AM36" s="102">
        <f t="shared" si="2"/>
        <v>0</v>
      </c>
      <c r="AN36" s="164">
        <f t="shared" si="2"/>
        <v>0</v>
      </c>
      <c r="AO36" s="78"/>
    </row>
    <row r="37" spans="1:41" ht="12.75">
      <c r="A37" s="24">
        <f t="shared" si="11"/>
        <v>30</v>
      </c>
      <c r="B37" s="5" t="s">
        <v>290</v>
      </c>
      <c r="C37" s="25">
        <v>3155</v>
      </c>
      <c r="D37" s="25" t="s">
        <v>13</v>
      </c>
      <c r="E37" s="58">
        <f>ROUND(IF(COUNT(AA37:AP37)&lt;=3,SUM(AA37:AP37),SUM(LARGE(AA37:AP37,1),LARGE(AA37:AP37,2),LARGE(AA37:AP37,3))),0)</f>
        <v>53</v>
      </c>
      <c r="F37" s="171">
        <v>53</v>
      </c>
      <c r="G37" s="77">
        <v>0</v>
      </c>
      <c r="H37" s="199"/>
      <c r="I37" s="199"/>
      <c r="J37" s="239"/>
      <c r="K37" s="240"/>
      <c r="L37" s="102"/>
      <c r="M37" s="253"/>
      <c r="N37" s="244"/>
      <c r="O37" s="99"/>
      <c r="P37" s="99"/>
      <c r="Q37" s="101"/>
      <c r="R37" s="101"/>
      <c r="S37" s="101"/>
      <c r="T37" s="129"/>
      <c r="U37" s="129"/>
      <c r="V37" s="123"/>
      <c r="W37" s="123"/>
      <c r="X37" s="101"/>
      <c r="Y37" s="300"/>
      <c r="Z37" s="175"/>
      <c r="AA37" s="171">
        <f t="shared" si="3"/>
        <v>53</v>
      </c>
      <c r="AB37" s="77">
        <f t="shared" si="4"/>
        <v>0</v>
      </c>
      <c r="AC37" s="199">
        <f t="shared" si="0"/>
        <v>0</v>
      </c>
      <c r="AD37" s="240">
        <f t="shared" si="5"/>
        <v>0</v>
      </c>
      <c r="AE37" s="102">
        <f t="shared" si="6"/>
        <v>0</v>
      </c>
      <c r="AF37" s="74">
        <f t="shared" si="7"/>
        <v>0</v>
      </c>
      <c r="AG37" s="121">
        <f t="shared" si="8"/>
        <v>0</v>
      </c>
      <c r="AH37" s="102">
        <f t="shared" si="9"/>
        <v>0</v>
      </c>
      <c r="AI37" s="102">
        <f t="shared" si="9"/>
        <v>0</v>
      </c>
      <c r="AJ37" s="102">
        <f t="shared" si="9"/>
        <v>0</v>
      </c>
      <c r="AK37" s="116">
        <f t="shared" si="1"/>
        <v>0</v>
      </c>
      <c r="AL37" s="129">
        <f t="shared" si="10"/>
        <v>0</v>
      </c>
      <c r="AM37" s="102">
        <f t="shared" si="2"/>
        <v>0</v>
      </c>
      <c r="AN37" s="164">
        <f t="shared" si="2"/>
        <v>0</v>
      </c>
      <c r="AO37" s="78"/>
    </row>
    <row r="38" spans="1:41" ht="12.75">
      <c r="A38" s="24">
        <f t="shared" si="11"/>
        <v>31</v>
      </c>
      <c r="B38" s="5" t="s">
        <v>289</v>
      </c>
      <c r="C38" s="25" t="s">
        <v>280</v>
      </c>
      <c r="D38" s="25" t="s">
        <v>13</v>
      </c>
      <c r="E38" s="58">
        <f>ROUND(IF(COUNT(AA38:AP38)&lt;=3,SUM(AA38:AP38),SUM(LARGE(AA38:AP38,1),LARGE(AA38:AP38,2),LARGE(AA38:AP38,3))),0)</f>
        <v>52</v>
      </c>
      <c r="F38" s="171"/>
      <c r="G38" s="77">
        <v>52</v>
      </c>
      <c r="H38" s="199"/>
      <c r="I38" s="199"/>
      <c r="J38" s="239"/>
      <c r="K38" s="240"/>
      <c r="L38" s="102"/>
      <c r="M38" s="253"/>
      <c r="N38" s="244"/>
      <c r="O38" s="99"/>
      <c r="P38" s="99"/>
      <c r="Q38" s="101"/>
      <c r="R38" s="101"/>
      <c r="S38" s="101"/>
      <c r="T38" s="129"/>
      <c r="U38" s="129"/>
      <c r="V38" s="123"/>
      <c r="W38" s="123"/>
      <c r="X38" s="101"/>
      <c r="Y38" s="300"/>
      <c r="Z38" s="175"/>
      <c r="AA38" s="171">
        <f t="shared" si="3"/>
        <v>0</v>
      </c>
      <c r="AB38" s="77">
        <f t="shared" si="4"/>
        <v>52</v>
      </c>
      <c r="AC38" s="199">
        <f t="shared" si="0"/>
        <v>0</v>
      </c>
      <c r="AD38" s="240">
        <f t="shared" si="5"/>
        <v>0</v>
      </c>
      <c r="AE38" s="102">
        <f t="shared" si="6"/>
        <v>0</v>
      </c>
      <c r="AF38" s="74">
        <f t="shared" si="7"/>
        <v>0</v>
      </c>
      <c r="AG38" s="121">
        <f t="shared" si="8"/>
        <v>0</v>
      </c>
      <c r="AH38" s="102">
        <f t="shared" si="9"/>
        <v>0</v>
      </c>
      <c r="AI38" s="102">
        <f t="shared" si="9"/>
        <v>0</v>
      </c>
      <c r="AJ38" s="102">
        <f t="shared" si="9"/>
        <v>0</v>
      </c>
      <c r="AK38" s="116">
        <f t="shared" si="1"/>
        <v>0</v>
      </c>
      <c r="AL38" s="129">
        <f t="shared" si="10"/>
        <v>0</v>
      </c>
      <c r="AM38" s="102">
        <f t="shared" si="2"/>
        <v>0</v>
      </c>
      <c r="AN38" s="164">
        <f t="shared" si="2"/>
        <v>0</v>
      </c>
      <c r="AO38" s="78"/>
    </row>
    <row r="39" spans="1:41" ht="12.75">
      <c r="A39" s="24">
        <f t="shared" si="11"/>
        <v>32</v>
      </c>
      <c r="B39" s="326" t="s">
        <v>139</v>
      </c>
      <c r="C39" s="327" t="s">
        <v>244</v>
      </c>
      <c r="D39" s="327" t="s">
        <v>0</v>
      </c>
      <c r="E39" s="162">
        <f>ROUND(IF(COUNT(AA39:AP39)&lt;=3,SUM(AA39:AP39),SUM(LARGE(AA39:AP39,1),LARGE(AA39:AP39,2),LARGE(AA39:AP39,3))),0)</f>
        <v>50</v>
      </c>
      <c r="F39" s="172">
        <v>50</v>
      </c>
      <c r="G39" s="178"/>
      <c r="H39" s="229"/>
      <c r="I39" s="229"/>
      <c r="J39" s="241"/>
      <c r="K39" s="242"/>
      <c r="L39" s="108"/>
      <c r="M39" s="254"/>
      <c r="N39" s="255"/>
      <c r="O39" s="98"/>
      <c r="P39" s="98"/>
      <c r="Q39" s="103"/>
      <c r="R39" s="103"/>
      <c r="S39" s="103"/>
      <c r="T39" s="128"/>
      <c r="U39" s="128"/>
      <c r="V39" s="146"/>
      <c r="W39" s="146"/>
      <c r="X39" s="103"/>
      <c r="Y39" s="301"/>
      <c r="Z39" s="329"/>
      <c r="AA39" s="172">
        <f t="shared" si="3"/>
        <v>50</v>
      </c>
      <c r="AB39" s="178">
        <f t="shared" si="4"/>
        <v>0</v>
      </c>
      <c r="AC39" s="229">
        <f t="shared" si="0"/>
        <v>0</v>
      </c>
      <c r="AD39" s="242">
        <f t="shared" si="5"/>
        <v>0</v>
      </c>
      <c r="AE39" s="108">
        <f t="shared" si="6"/>
        <v>0</v>
      </c>
      <c r="AF39" s="330">
        <f t="shared" si="7"/>
        <v>0</v>
      </c>
      <c r="AG39" s="331">
        <f t="shared" si="8"/>
        <v>0</v>
      </c>
      <c r="AH39" s="108">
        <f t="shared" si="9"/>
        <v>0</v>
      </c>
      <c r="AI39" s="108">
        <f t="shared" si="9"/>
        <v>0</v>
      </c>
      <c r="AJ39" s="108">
        <f t="shared" si="9"/>
        <v>0</v>
      </c>
      <c r="AK39" s="118">
        <f t="shared" si="1"/>
        <v>0</v>
      </c>
      <c r="AL39" s="128">
        <f t="shared" si="10"/>
        <v>0</v>
      </c>
      <c r="AM39" s="108">
        <f t="shared" si="2"/>
        <v>0</v>
      </c>
      <c r="AN39" s="332">
        <f t="shared" si="2"/>
        <v>0</v>
      </c>
      <c r="AO39" s="78"/>
    </row>
    <row r="40" spans="1:43" ht="12.75">
      <c r="A40" s="24">
        <f t="shared" si="11"/>
        <v>33</v>
      </c>
      <c r="B40" s="5" t="s">
        <v>220</v>
      </c>
      <c r="C40" s="25" t="s">
        <v>221</v>
      </c>
      <c r="D40" s="25" t="s">
        <v>4</v>
      </c>
      <c r="E40" s="58">
        <f>ROUND(IF(COUNT(AA40:AP40)&lt;=3,SUM(AA40:AP40),SUM(LARGE(AA40:AP40,1),LARGE(AA40:AP40,2),LARGE(AA40:AP40,3))),0)</f>
        <v>46</v>
      </c>
      <c r="F40" s="171">
        <v>46</v>
      </c>
      <c r="G40" s="77"/>
      <c r="H40" s="199"/>
      <c r="I40" s="199"/>
      <c r="J40" s="239"/>
      <c r="K40" s="240"/>
      <c r="L40" s="102"/>
      <c r="M40" s="253"/>
      <c r="N40" s="244"/>
      <c r="O40" s="99"/>
      <c r="P40" s="99"/>
      <c r="Q40" s="101"/>
      <c r="R40" s="101"/>
      <c r="S40" s="101"/>
      <c r="T40" s="129"/>
      <c r="U40" s="129"/>
      <c r="V40" s="123"/>
      <c r="W40" s="123"/>
      <c r="X40" s="101"/>
      <c r="Y40" s="300"/>
      <c r="Z40" s="175"/>
      <c r="AA40" s="171">
        <f aca="true" t="shared" si="12" ref="AA40:AA50">F40</f>
        <v>46</v>
      </c>
      <c r="AB40" s="77">
        <f aca="true" t="shared" si="13" ref="AB40:AB50">G40</f>
        <v>0</v>
      </c>
      <c r="AC40" s="199">
        <f aca="true" t="shared" si="14" ref="AC40:AC50">MAX(H40,I40)</f>
        <v>0</v>
      </c>
      <c r="AD40" s="240">
        <f aca="true" t="shared" si="15" ref="AD40:AD50">MAX(J40,K40)</f>
        <v>0</v>
      </c>
      <c r="AE40" s="102">
        <f aca="true" t="shared" si="16" ref="AE40:AE50">L40</f>
        <v>0</v>
      </c>
      <c r="AF40" s="74">
        <f aca="true" t="shared" si="17" ref="AF40:AF50">MAX(M40,N40)</f>
        <v>0</v>
      </c>
      <c r="AG40" s="121">
        <f aca="true" t="shared" si="18" ref="AG40:AG50">MAX(O40,P40)</f>
        <v>0</v>
      </c>
      <c r="AH40" s="102">
        <f aca="true" t="shared" si="19" ref="AH40:AH50">Q40</f>
        <v>0</v>
      </c>
      <c r="AI40" s="102">
        <f aca="true" t="shared" si="20" ref="AI40:AI50">R40</f>
        <v>0</v>
      </c>
      <c r="AJ40" s="102">
        <f aca="true" t="shared" si="21" ref="AJ40:AJ50">S40</f>
        <v>0</v>
      </c>
      <c r="AK40" s="116">
        <f aca="true" t="shared" si="22" ref="AK40:AK50">MAX(V40,W40)</f>
        <v>0</v>
      </c>
      <c r="AL40" s="129">
        <f aca="true" t="shared" si="23" ref="AL40:AL50">MAX(T40,U40)</f>
        <v>0</v>
      </c>
      <c r="AM40" s="102">
        <f aca="true" t="shared" si="24" ref="AM40:AM50">X40</f>
        <v>0</v>
      </c>
      <c r="AN40" s="164">
        <f aca="true" t="shared" si="25" ref="AN40:AN50">Y40</f>
        <v>0</v>
      </c>
      <c r="AO40" s="78"/>
      <c r="AP40" s="78"/>
      <c r="AQ40" s="78"/>
    </row>
    <row r="41" spans="1:43" ht="12.75">
      <c r="A41" s="24">
        <f t="shared" si="11"/>
        <v>34</v>
      </c>
      <c r="B41" s="5" t="s">
        <v>230</v>
      </c>
      <c r="C41" s="25" t="s">
        <v>231</v>
      </c>
      <c r="D41" s="25" t="s">
        <v>0</v>
      </c>
      <c r="E41" s="58">
        <f>ROUND(IF(COUNT(AA41:AP41)&lt;=3,SUM(AA41:AP41),SUM(LARGE(AA41:AP41,1),LARGE(AA41:AP41,2),LARGE(AA41:AP41,3))),0)</f>
        <v>37</v>
      </c>
      <c r="F41" s="171">
        <v>37</v>
      </c>
      <c r="G41" s="77"/>
      <c r="H41" s="199"/>
      <c r="I41" s="199"/>
      <c r="J41" s="239"/>
      <c r="K41" s="240"/>
      <c r="L41" s="102"/>
      <c r="M41" s="253"/>
      <c r="N41" s="244"/>
      <c r="O41" s="99"/>
      <c r="P41" s="99"/>
      <c r="Q41" s="101"/>
      <c r="R41" s="101"/>
      <c r="S41" s="101"/>
      <c r="T41" s="129"/>
      <c r="U41" s="129"/>
      <c r="V41" s="123"/>
      <c r="W41" s="123"/>
      <c r="X41" s="101"/>
      <c r="Y41" s="300"/>
      <c r="Z41" s="175"/>
      <c r="AA41" s="171">
        <f t="shared" si="12"/>
        <v>37</v>
      </c>
      <c r="AB41" s="77">
        <f t="shared" si="13"/>
        <v>0</v>
      </c>
      <c r="AC41" s="199">
        <f t="shared" si="14"/>
        <v>0</v>
      </c>
      <c r="AD41" s="240">
        <f t="shared" si="15"/>
        <v>0</v>
      </c>
      <c r="AE41" s="102">
        <f t="shared" si="16"/>
        <v>0</v>
      </c>
      <c r="AF41" s="74">
        <f t="shared" si="17"/>
        <v>0</v>
      </c>
      <c r="AG41" s="121">
        <f t="shared" si="18"/>
        <v>0</v>
      </c>
      <c r="AH41" s="102">
        <f t="shared" si="19"/>
        <v>0</v>
      </c>
      <c r="AI41" s="102">
        <f t="shared" si="20"/>
        <v>0</v>
      </c>
      <c r="AJ41" s="102">
        <f t="shared" si="21"/>
        <v>0</v>
      </c>
      <c r="AK41" s="116">
        <f t="shared" si="22"/>
        <v>0</v>
      </c>
      <c r="AL41" s="129">
        <f t="shared" si="23"/>
        <v>0</v>
      </c>
      <c r="AM41" s="102">
        <f t="shared" si="24"/>
        <v>0</v>
      </c>
      <c r="AN41" s="164">
        <f t="shared" si="25"/>
        <v>0</v>
      </c>
      <c r="AO41" s="78"/>
      <c r="AP41" s="78"/>
      <c r="AQ41" s="78"/>
    </row>
    <row r="42" spans="1:43" ht="12.75">
      <c r="A42" s="24">
        <f t="shared" si="11"/>
        <v>35</v>
      </c>
      <c r="B42" s="5" t="s">
        <v>124</v>
      </c>
      <c r="C42" s="25" t="s">
        <v>125</v>
      </c>
      <c r="D42" s="25" t="s">
        <v>97</v>
      </c>
      <c r="E42" s="58">
        <f>ROUND(IF(COUNT(AA42:AP42)&lt;=3,SUM(AA42:AP42),SUM(LARGE(AA42:AP42,1),LARGE(AA42:AP42,2),LARGE(AA42:AP42,3))),0)</f>
        <v>37</v>
      </c>
      <c r="F42" s="171">
        <v>37</v>
      </c>
      <c r="G42" s="77"/>
      <c r="H42" s="199"/>
      <c r="I42" s="199"/>
      <c r="J42" s="239"/>
      <c r="K42" s="240"/>
      <c r="L42" s="102"/>
      <c r="M42" s="253"/>
      <c r="N42" s="244"/>
      <c r="O42" s="99"/>
      <c r="P42" s="99"/>
      <c r="Q42" s="101"/>
      <c r="R42" s="101"/>
      <c r="S42" s="101"/>
      <c r="T42" s="129"/>
      <c r="U42" s="129"/>
      <c r="V42" s="123"/>
      <c r="W42" s="123"/>
      <c r="X42" s="101"/>
      <c r="Y42" s="300"/>
      <c r="Z42" s="175"/>
      <c r="AA42" s="171">
        <f t="shared" si="12"/>
        <v>37</v>
      </c>
      <c r="AB42" s="77">
        <f t="shared" si="13"/>
        <v>0</v>
      </c>
      <c r="AC42" s="199">
        <f t="shared" si="14"/>
        <v>0</v>
      </c>
      <c r="AD42" s="240">
        <f t="shared" si="15"/>
        <v>0</v>
      </c>
      <c r="AE42" s="102">
        <f t="shared" si="16"/>
        <v>0</v>
      </c>
      <c r="AF42" s="74">
        <f t="shared" si="17"/>
        <v>0</v>
      </c>
      <c r="AG42" s="121">
        <f t="shared" si="18"/>
        <v>0</v>
      </c>
      <c r="AH42" s="102">
        <f t="shared" si="19"/>
        <v>0</v>
      </c>
      <c r="AI42" s="102">
        <f t="shared" si="20"/>
        <v>0</v>
      </c>
      <c r="AJ42" s="102">
        <f t="shared" si="21"/>
        <v>0</v>
      </c>
      <c r="AK42" s="116">
        <f t="shared" si="22"/>
        <v>0</v>
      </c>
      <c r="AL42" s="129">
        <f t="shared" si="23"/>
        <v>0</v>
      </c>
      <c r="AM42" s="102">
        <f t="shared" si="24"/>
        <v>0</v>
      </c>
      <c r="AN42" s="164">
        <f t="shared" si="25"/>
        <v>0</v>
      </c>
      <c r="AO42" s="78"/>
      <c r="AP42" s="78"/>
      <c r="AQ42" s="78"/>
    </row>
    <row r="43" spans="1:43" ht="12.75">
      <c r="A43" s="24">
        <f t="shared" si="11"/>
        <v>36</v>
      </c>
      <c r="B43" s="5" t="s">
        <v>239</v>
      </c>
      <c r="C43" s="25" t="s">
        <v>137</v>
      </c>
      <c r="D43" s="25" t="s">
        <v>97</v>
      </c>
      <c r="E43" s="58">
        <f>ROUND(IF(COUNT(AA43:AP43)&lt;=3,SUM(AA43:AP43),SUM(LARGE(AA43:AP43,1),LARGE(AA43:AP43,2),LARGE(AA43:AP43,3))),0)</f>
        <v>37</v>
      </c>
      <c r="F43" s="171">
        <v>37</v>
      </c>
      <c r="G43" s="77"/>
      <c r="H43" s="199"/>
      <c r="I43" s="199"/>
      <c r="J43" s="239"/>
      <c r="K43" s="240"/>
      <c r="L43" s="102"/>
      <c r="M43" s="253"/>
      <c r="N43" s="244"/>
      <c r="O43" s="99"/>
      <c r="P43" s="99"/>
      <c r="Q43" s="101"/>
      <c r="R43" s="101"/>
      <c r="S43" s="101"/>
      <c r="T43" s="129"/>
      <c r="U43" s="129"/>
      <c r="V43" s="123"/>
      <c r="W43" s="123"/>
      <c r="X43" s="101"/>
      <c r="Y43" s="300"/>
      <c r="Z43" s="175"/>
      <c r="AA43" s="171">
        <f t="shared" si="12"/>
        <v>37</v>
      </c>
      <c r="AB43" s="77">
        <f t="shared" si="13"/>
        <v>0</v>
      </c>
      <c r="AC43" s="199">
        <f t="shared" si="14"/>
        <v>0</v>
      </c>
      <c r="AD43" s="240">
        <f t="shared" si="15"/>
        <v>0</v>
      </c>
      <c r="AE43" s="102">
        <f t="shared" si="16"/>
        <v>0</v>
      </c>
      <c r="AF43" s="74">
        <f t="shared" si="17"/>
        <v>0</v>
      </c>
      <c r="AG43" s="121">
        <f t="shared" si="18"/>
        <v>0</v>
      </c>
      <c r="AH43" s="102">
        <f t="shared" si="19"/>
        <v>0</v>
      </c>
      <c r="AI43" s="102">
        <f t="shared" si="20"/>
        <v>0</v>
      </c>
      <c r="AJ43" s="102">
        <f t="shared" si="21"/>
        <v>0</v>
      </c>
      <c r="AK43" s="116">
        <f t="shared" si="22"/>
        <v>0</v>
      </c>
      <c r="AL43" s="129">
        <f t="shared" si="23"/>
        <v>0</v>
      </c>
      <c r="AM43" s="102">
        <f t="shared" si="24"/>
        <v>0</v>
      </c>
      <c r="AN43" s="164">
        <f t="shared" si="25"/>
        <v>0</v>
      </c>
      <c r="AO43" s="78"/>
      <c r="AP43" s="78"/>
      <c r="AQ43" s="78"/>
    </row>
    <row r="44" spans="1:43" ht="12.75">
      <c r="A44" s="24">
        <f t="shared" si="11"/>
        <v>37</v>
      </c>
      <c r="B44" s="5" t="s">
        <v>240</v>
      </c>
      <c r="C44" s="25" t="s">
        <v>241</v>
      </c>
      <c r="D44" s="25" t="s">
        <v>13</v>
      </c>
      <c r="E44" s="58">
        <f>ROUND(IF(COUNT(AA44:AP44)&lt;=3,SUM(AA44:AP44),SUM(LARGE(AA44:AP44,1),LARGE(AA44:AP44,2),LARGE(AA44:AP44,3))),0)</f>
        <v>29</v>
      </c>
      <c r="F44" s="171">
        <v>29</v>
      </c>
      <c r="G44" s="77"/>
      <c r="H44" s="199"/>
      <c r="I44" s="199"/>
      <c r="J44" s="239"/>
      <c r="K44" s="240"/>
      <c r="L44" s="102"/>
      <c r="M44" s="253"/>
      <c r="N44" s="244"/>
      <c r="O44" s="99"/>
      <c r="P44" s="99"/>
      <c r="Q44" s="101"/>
      <c r="R44" s="101"/>
      <c r="S44" s="101"/>
      <c r="T44" s="129"/>
      <c r="U44" s="129"/>
      <c r="V44" s="123"/>
      <c r="W44" s="123"/>
      <c r="X44" s="101"/>
      <c r="Y44" s="300"/>
      <c r="Z44" s="175"/>
      <c r="AA44" s="171">
        <f t="shared" si="12"/>
        <v>29</v>
      </c>
      <c r="AB44" s="77">
        <f t="shared" si="13"/>
        <v>0</v>
      </c>
      <c r="AC44" s="199">
        <f t="shared" si="14"/>
        <v>0</v>
      </c>
      <c r="AD44" s="240">
        <f t="shared" si="15"/>
        <v>0</v>
      </c>
      <c r="AE44" s="102">
        <f t="shared" si="16"/>
        <v>0</v>
      </c>
      <c r="AF44" s="74">
        <f t="shared" si="17"/>
        <v>0</v>
      </c>
      <c r="AG44" s="121">
        <f t="shared" si="18"/>
        <v>0</v>
      </c>
      <c r="AH44" s="102">
        <f t="shared" si="19"/>
        <v>0</v>
      </c>
      <c r="AI44" s="102">
        <f t="shared" si="20"/>
        <v>0</v>
      </c>
      <c r="AJ44" s="102">
        <f t="shared" si="21"/>
        <v>0</v>
      </c>
      <c r="AK44" s="116">
        <f t="shared" si="22"/>
        <v>0</v>
      </c>
      <c r="AL44" s="129">
        <f t="shared" si="23"/>
        <v>0</v>
      </c>
      <c r="AM44" s="102">
        <f t="shared" si="24"/>
        <v>0</v>
      </c>
      <c r="AN44" s="164">
        <f t="shared" si="25"/>
        <v>0</v>
      </c>
      <c r="AO44" s="78"/>
      <c r="AP44" s="78"/>
      <c r="AQ44" s="78"/>
    </row>
    <row r="45" spans="1:43" ht="12.75">
      <c r="A45" s="24">
        <f t="shared" si="11"/>
        <v>38</v>
      </c>
      <c r="B45" s="5" t="s">
        <v>224</v>
      </c>
      <c r="C45" s="25" t="s">
        <v>225</v>
      </c>
      <c r="D45" s="25" t="s">
        <v>13</v>
      </c>
      <c r="E45" s="58">
        <f>ROUND(IF(COUNT(AA45:AP45)&lt;=3,SUM(AA45:AP45),SUM(LARGE(AA45:AP45,1),LARGE(AA45:AP45,2),LARGE(AA45:AP45,3))),0)</f>
        <v>28</v>
      </c>
      <c r="F45" s="171">
        <v>28</v>
      </c>
      <c r="G45" s="77"/>
      <c r="H45" s="199"/>
      <c r="I45" s="199"/>
      <c r="J45" s="239"/>
      <c r="K45" s="240"/>
      <c r="L45" s="102"/>
      <c r="M45" s="253"/>
      <c r="N45" s="244"/>
      <c r="O45" s="99"/>
      <c r="P45" s="99"/>
      <c r="Q45" s="101"/>
      <c r="R45" s="101"/>
      <c r="S45" s="101"/>
      <c r="T45" s="129"/>
      <c r="U45" s="129"/>
      <c r="V45" s="123"/>
      <c r="W45" s="123"/>
      <c r="X45" s="101"/>
      <c r="Y45" s="300"/>
      <c r="Z45" s="175"/>
      <c r="AA45" s="171">
        <f t="shared" si="12"/>
        <v>28</v>
      </c>
      <c r="AB45" s="77">
        <f t="shared" si="13"/>
        <v>0</v>
      </c>
      <c r="AC45" s="199">
        <f t="shared" si="14"/>
        <v>0</v>
      </c>
      <c r="AD45" s="240">
        <f t="shared" si="15"/>
        <v>0</v>
      </c>
      <c r="AE45" s="102">
        <f t="shared" si="16"/>
        <v>0</v>
      </c>
      <c r="AF45" s="74">
        <f t="shared" si="17"/>
        <v>0</v>
      </c>
      <c r="AG45" s="121">
        <f t="shared" si="18"/>
        <v>0</v>
      </c>
      <c r="AH45" s="102">
        <f t="shared" si="19"/>
        <v>0</v>
      </c>
      <c r="AI45" s="102">
        <f t="shared" si="20"/>
        <v>0</v>
      </c>
      <c r="AJ45" s="102">
        <f t="shared" si="21"/>
        <v>0</v>
      </c>
      <c r="AK45" s="116">
        <f t="shared" si="22"/>
        <v>0</v>
      </c>
      <c r="AL45" s="129">
        <f t="shared" si="23"/>
        <v>0</v>
      </c>
      <c r="AM45" s="102">
        <f t="shared" si="24"/>
        <v>0</v>
      </c>
      <c r="AN45" s="164">
        <f t="shared" si="25"/>
        <v>0</v>
      </c>
      <c r="AO45" s="78"/>
      <c r="AP45" s="78"/>
      <c r="AQ45" s="78"/>
    </row>
    <row r="46" spans="1:43" ht="12.75">
      <c r="A46" s="24">
        <f t="shared" si="11"/>
        <v>39</v>
      </c>
      <c r="B46" s="5" t="s">
        <v>237</v>
      </c>
      <c r="C46" s="25" t="s">
        <v>238</v>
      </c>
      <c r="D46" s="25" t="s">
        <v>0</v>
      </c>
      <c r="E46" s="58">
        <f>ROUND(IF(COUNT(AA46:AP46)&lt;=3,SUM(AA46:AP46),SUM(LARGE(AA46:AP46,1),LARGE(AA46:AP46,2),LARGE(AA46:AP46,3))),0)</f>
        <v>26</v>
      </c>
      <c r="F46" s="171">
        <v>26</v>
      </c>
      <c r="G46" s="77"/>
      <c r="H46" s="199"/>
      <c r="I46" s="199"/>
      <c r="J46" s="239"/>
      <c r="K46" s="240"/>
      <c r="L46" s="102"/>
      <c r="M46" s="253"/>
      <c r="N46" s="244"/>
      <c r="O46" s="99"/>
      <c r="P46" s="99"/>
      <c r="Q46" s="101"/>
      <c r="R46" s="101"/>
      <c r="S46" s="101"/>
      <c r="T46" s="129"/>
      <c r="U46" s="129"/>
      <c r="V46" s="123"/>
      <c r="W46" s="123"/>
      <c r="X46" s="101"/>
      <c r="Y46" s="300"/>
      <c r="Z46" s="175"/>
      <c r="AA46" s="171">
        <f t="shared" si="12"/>
        <v>26</v>
      </c>
      <c r="AB46" s="77">
        <f t="shared" si="13"/>
        <v>0</v>
      </c>
      <c r="AC46" s="199">
        <f t="shared" si="14"/>
        <v>0</v>
      </c>
      <c r="AD46" s="240">
        <f t="shared" si="15"/>
        <v>0</v>
      </c>
      <c r="AE46" s="102">
        <f t="shared" si="16"/>
        <v>0</v>
      </c>
      <c r="AF46" s="74">
        <f t="shared" si="17"/>
        <v>0</v>
      </c>
      <c r="AG46" s="121">
        <f t="shared" si="18"/>
        <v>0</v>
      </c>
      <c r="AH46" s="102">
        <f t="shared" si="19"/>
        <v>0</v>
      </c>
      <c r="AI46" s="102">
        <f t="shared" si="20"/>
        <v>0</v>
      </c>
      <c r="AJ46" s="102">
        <f t="shared" si="21"/>
        <v>0</v>
      </c>
      <c r="AK46" s="116">
        <f t="shared" si="22"/>
        <v>0</v>
      </c>
      <c r="AL46" s="129">
        <f t="shared" si="23"/>
        <v>0</v>
      </c>
      <c r="AM46" s="102">
        <f t="shared" si="24"/>
        <v>0</v>
      </c>
      <c r="AN46" s="164">
        <f t="shared" si="25"/>
        <v>0</v>
      </c>
      <c r="AO46" s="78"/>
      <c r="AP46" s="78"/>
      <c r="AQ46" s="78"/>
    </row>
    <row r="47" spans="1:43" ht="12.75">
      <c r="A47" s="24">
        <f t="shared" si="11"/>
        <v>40</v>
      </c>
      <c r="B47" s="5" t="s">
        <v>256</v>
      </c>
      <c r="C47" s="25" t="s">
        <v>152</v>
      </c>
      <c r="D47" s="25" t="s">
        <v>4</v>
      </c>
      <c r="E47" s="58">
        <f>ROUND(IF(COUNT(AA47:AP47)&lt;=3,SUM(AA47:AP47),SUM(LARGE(AA47:AP47,1),LARGE(AA47:AP47,2),LARGE(AA47:AP47,3))),0)</f>
        <v>14</v>
      </c>
      <c r="F47" s="171">
        <v>14</v>
      </c>
      <c r="G47" s="77"/>
      <c r="H47" s="199"/>
      <c r="I47" s="199"/>
      <c r="J47" s="239"/>
      <c r="K47" s="240"/>
      <c r="L47" s="102"/>
      <c r="M47" s="253"/>
      <c r="N47" s="244"/>
      <c r="O47" s="99"/>
      <c r="P47" s="99"/>
      <c r="Q47" s="101"/>
      <c r="R47" s="101"/>
      <c r="S47" s="101"/>
      <c r="T47" s="129"/>
      <c r="U47" s="129"/>
      <c r="V47" s="123"/>
      <c r="W47" s="123"/>
      <c r="X47" s="101"/>
      <c r="Y47" s="300"/>
      <c r="Z47" s="175"/>
      <c r="AA47" s="171">
        <f t="shared" si="12"/>
        <v>14</v>
      </c>
      <c r="AB47" s="77">
        <f t="shared" si="13"/>
        <v>0</v>
      </c>
      <c r="AC47" s="199">
        <f t="shared" si="14"/>
        <v>0</v>
      </c>
      <c r="AD47" s="240">
        <f t="shared" si="15"/>
        <v>0</v>
      </c>
      <c r="AE47" s="102">
        <f t="shared" si="16"/>
        <v>0</v>
      </c>
      <c r="AF47" s="74">
        <f t="shared" si="17"/>
        <v>0</v>
      </c>
      <c r="AG47" s="121">
        <f t="shared" si="18"/>
        <v>0</v>
      </c>
      <c r="AH47" s="102">
        <f t="shared" si="19"/>
        <v>0</v>
      </c>
      <c r="AI47" s="102">
        <f t="shared" si="20"/>
        <v>0</v>
      </c>
      <c r="AJ47" s="102">
        <f t="shared" si="21"/>
        <v>0</v>
      </c>
      <c r="AK47" s="116">
        <f t="shared" si="22"/>
        <v>0</v>
      </c>
      <c r="AL47" s="129">
        <f t="shared" si="23"/>
        <v>0</v>
      </c>
      <c r="AM47" s="102">
        <f t="shared" si="24"/>
        <v>0</v>
      </c>
      <c r="AN47" s="164">
        <f t="shared" si="25"/>
        <v>0</v>
      </c>
      <c r="AO47" s="78"/>
      <c r="AP47" s="78"/>
      <c r="AQ47" s="78"/>
    </row>
    <row r="48" spans="1:43" ht="12.75">
      <c r="A48" s="24">
        <f t="shared" si="11"/>
        <v>41</v>
      </c>
      <c r="B48" s="5" t="s">
        <v>158</v>
      </c>
      <c r="C48" s="25" t="s">
        <v>159</v>
      </c>
      <c r="D48" s="25" t="s">
        <v>4</v>
      </c>
      <c r="E48" s="58">
        <f>ROUND(IF(COUNT(AA48:AP48)&lt;=3,SUM(AA48:AP48),SUM(LARGE(AA48:AP48,1),LARGE(AA48:AP48,2),LARGE(AA48:AP48,3))),0)</f>
        <v>11</v>
      </c>
      <c r="F48" s="171">
        <v>11</v>
      </c>
      <c r="G48" s="77"/>
      <c r="H48" s="199"/>
      <c r="I48" s="199"/>
      <c r="J48" s="239"/>
      <c r="K48" s="240"/>
      <c r="L48" s="102"/>
      <c r="M48" s="253"/>
      <c r="N48" s="244"/>
      <c r="O48" s="99"/>
      <c r="P48" s="99"/>
      <c r="Q48" s="101"/>
      <c r="R48" s="101"/>
      <c r="S48" s="101"/>
      <c r="T48" s="129"/>
      <c r="U48" s="129"/>
      <c r="V48" s="123"/>
      <c r="W48" s="123"/>
      <c r="X48" s="101"/>
      <c r="Y48" s="300"/>
      <c r="Z48" s="175"/>
      <c r="AA48" s="171">
        <f t="shared" si="12"/>
        <v>11</v>
      </c>
      <c r="AB48" s="77">
        <f t="shared" si="13"/>
        <v>0</v>
      </c>
      <c r="AC48" s="199">
        <f t="shared" si="14"/>
        <v>0</v>
      </c>
      <c r="AD48" s="240">
        <f t="shared" si="15"/>
        <v>0</v>
      </c>
      <c r="AE48" s="102">
        <f t="shared" si="16"/>
        <v>0</v>
      </c>
      <c r="AF48" s="74">
        <f t="shared" si="17"/>
        <v>0</v>
      </c>
      <c r="AG48" s="121">
        <f t="shared" si="18"/>
        <v>0</v>
      </c>
      <c r="AH48" s="102">
        <f t="shared" si="19"/>
        <v>0</v>
      </c>
      <c r="AI48" s="102">
        <f t="shared" si="20"/>
        <v>0</v>
      </c>
      <c r="AJ48" s="102">
        <f t="shared" si="21"/>
        <v>0</v>
      </c>
      <c r="AK48" s="116">
        <f t="shared" si="22"/>
        <v>0</v>
      </c>
      <c r="AL48" s="129">
        <f t="shared" si="23"/>
        <v>0</v>
      </c>
      <c r="AM48" s="102">
        <f t="shared" si="24"/>
        <v>0</v>
      </c>
      <c r="AN48" s="164">
        <f t="shared" si="25"/>
        <v>0</v>
      </c>
      <c r="AO48" s="78"/>
      <c r="AP48" s="78"/>
      <c r="AQ48" s="78"/>
    </row>
    <row r="49" spans="1:43" ht="12.75">
      <c r="A49" s="24">
        <f t="shared" si="11"/>
        <v>42</v>
      </c>
      <c r="B49" s="5" t="s">
        <v>253</v>
      </c>
      <c r="C49" s="25" t="s">
        <v>254</v>
      </c>
      <c r="D49" s="25" t="s">
        <v>0</v>
      </c>
      <c r="E49" s="58">
        <f>ROUND(IF(COUNT(AA49:AP49)&lt;=3,SUM(AA49:AP49),SUM(LARGE(AA49:AP49,1),LARGE(AA49:AP49,2),LARGE(AA49:AP49,3))),0)</f>
        <v>0</v>
      </c>
      <c r="F49" s="171">
        <v>0</v>
      </c>
      <c r="G49" s="77"/>
      <c r="H49" s="199"/>
      <c r="I49" s="199"/>
      <c r="J49" s="239"/>
      <c r="K49" s="240"/>
      <c r="L49" s="102"/>
      <c r="M49" s="253"/>
      <c r="N49" s="244"/>
      <c r="O49" s="99"/>
      <c r="P49" s="99"/>
      <c r="Q49" s="101"/>
      <c r="R49" s="101"/>
      <c r="S49" s="101"/>
      <c r="T49" s="129"/>
      <c r="U49" s="129"/>
      <c r="V49" s="123"/>
      <c r="W49" s="123"/>
      <c r="X49" s="101"/>
      <c r="Y49" s="300"/>
      <c r="Z49" s="175"/>
      <c r="AA49" s="171">
        <f t="shared" si="12"/>
        <v>0</v>
      </c>
      <c r="AB49" s="77">
        <f t="shared" si="13"/>
        <v>0</v>
      </c>
      <c r="AC49" s="199">
        <f t="shared" si="14"/>
        <v>0</v>
      </c>
      <c r="AD49" s="240">
        <f t="shared" si="15"/>
        <v>0</v>
      </c>
      <c r="AE49" s="102">
        <f t="shared" si="16"/>
        <v>0</v>
      </c>
      <c r="AF49" s="74">
        <f t="shared" si="17"/>
        <v>0</v>
      </c>
      <c r="AG49" s="121">
        <f t="shared" si="18"/>
        <v>0</v>
      </c>
      <c r="AH49" s="102">
        <f t="shared" si="19"/>
        <v>0</v>
      </c>
      <c r="AI49" s="102">
        <f t="shared" si="20"/>
        <v>0</v>
      </c>
      <c r="AJ49" s="102">
        <f t="shared" si="21"/>
        <v>0</v>
      </c>
      <c r="AK49" s="116">
        <f t="shared" si="22"/>
        <v>0</v>
      </c>
      <c r="AL49" s="129">
        <f t="shared" si="23"/>
        <v>0</v>
      </c>
      <c r="AM49" s="102">
        <f t="shared" si="24"/>
        <v>0</v>
      </c>
      <c r="AN49" s="164">
        <f t="shared" si="25"/>
        <v>0</v>
      </c>
      <c r="AO49" s="78"/>
      <c r="AP49" s="78"/>
      <c r="AQ49" s="78"/>
    </row>
    <row r="50" spans="1:43" ht="13.5" thickBot="1">
      <c r="A50" s="24">
        <f t="shared" si="11"/>
        <v>43</v>
      </c>
      <c r="B50" s="176" t="s">
        <v>226</v>
      </c>
      <c r="C50" s="160" t="s">
        <v>227</v>
      </c>
      <c r="D50" s="160" t="s">
        <v>13</v>
      </c>
      <c r="E50" s="80">
        <f>ROUND(IF(COUNT(AA50:AP50)&lt;=3,SUM(AA50:AP50),SUM(LARGE(AA50:AP50,1),LARGE(AA50:AP50,2),LARGE(AA50:AP50,3))),0)</f>
        <v>0</v>
      </c>
      <c r="F50" s="174">
        <v>0</v>
      </c>
      <c r="G50" s="315"/>
      <c r="H50" s="281"/>
      <c r="I50" s="281"/>
      <c r="J50" s="282"/>
      <c r="K50" s="283"/>
      <c r="L50" s="289"/>
      <c r="M50" s="284"/>
      <c r="N50" s="285"/>
      <c r="O50" s="113"/>
      <c r="P50" s="113"/>
      <c r="Q50" s="286"/>
      <c r="R50" s="286"/>
      <c r="S50" s="286"/>
      <c r="T50" s="130"/>
      <c r="U50" s="130"/>
      <c r="V50" s="117"/>
      <c r="W50" s="117"/>
      <c r="X50" s="286"/>
      <c r="Y50" s="302"/>
      <c r="Z50" s="175"/>
      <c r="AA50" s="171">
        <f t="shared" si="12"/>
        <v>0</v>
      </c>
      <c r="AB50" s="77">
        <f t="shared" si="13"/>
        <v>0</v>
      </c>
      <c r="AC50" s="199">
        <f t="shared" si="14"/>
        <v>0</v>
      </c>
      <c r="AD50" s="240">
        <f t="shared" si="15"/>
        <v>0</v>
      </c>
      <c r="AE50" s="102">
        <f t="shared" si="16"/>
        <v>0</v>
      </c>
      <c r="AF50" s="74">
        <f t="shared" si="17"/>
        <v>0</v>
      </c>
      <c r="AG50" s="121">
        <f t="shared" si="18"/>
        <v>0</v>
      </c>
      <c r="AH50" s="102">
        <f t="shared" si="19"/>
        <v>0</v>
      </c>
      <c r="AI50" s="102">
        <f t="shared" si="20"/>
        <v>0</v>
      </c>
      <c r="AJ50" s="102">
        <f t="shared" si="21"/>
        <v>0</v>
      </c>
      <c r="AK50" s="116">
        <f t="shared" si="22"/>
        <v>0</v>
      </c>
      <c r="AL50" s="129">
        <f t="shared" si="23"/>
        <v>0</v>
      </c>
      <c r="AM50" s="102">
        <f t="shared" si="24"/>
        <v>0</v>
      </c>
      <c r="AN50" s="164">
        <f t="shared" si="25"/>
        <v>0</v>
      </c>
      <c r="AO50" s="78"/>
      <c r="AP50" s="78"/>
      <c r="AQ50" s="78"/>
    </row>
    <row r="53" spans="1:5" ht="12.75">
      <c r="A53" s="3" t="s">
        <v>80</v>
      </c>
      <c r="B53" s="4" t="s">
        <v>67</v>
      </c>
      <c r="C53" s="161"/>
      <c r="D53" s="161"/>
      <c r="E53" s="4"/>
    </row>
    <row r="54" spans="2:5" ht="12.75">
      <c r="B54" s="4" t="s">
        <v>66</v>
      </c>
      <c r="C54" s="161"/>
      <c r="D54" s="161"/>
      <c r="E54" s="4"/>
    </row>
    <row r="55" spans="2:14" ht="12.75">
      <c r="B55" s="4" t="s">
        <v>112</v>
      </c>
      <c r="C55" s="161"/>
      <c r="D55" s="161"/>
      <c r="E55" s="4"/>
      <c r="G55" s="7"/>
      <c r="H55" s="73"/>
      <c r="I55" s="73"/>
      <c r="J55" s="7"/>
      <c r="K55" s="7"/>
      <c r="L55" s="7"/>
      <c r="M55" s="7"/>
      <c r="N55" s="7"/>
    </row>
    <row r="56" ht="12.75">
      <c r="B56" s="4" t="s">
        <v>90</v>
      </c>
    </row>
    <row r="57" ht="12.75">
      <c r="B57" s="4" t="s">
        <v>79</v>
      </c>
    </row>
    <row r="58" spans="1:15" ht="12.75">
      <c r="A58" s="82"/>
      <c r="B58" s="83"/>
      <c r="C58" s="84"/>
      <c r="D58" s="84"/>
      <c r="E58" s="88"/>
      <c r="F58" s="173"/>
      <c r="G58" s="179"/>
      <c r="H58" s="85"/>
      <c r="I58" s="85"/>
      <c r="J58" s="179"/>
      <c r="K58" s="89"/>
      <c r="L58" s="87"/>
      <c r="M58" s="87"/>
      <c r="N58" s="86"/>
      <c r="O58" s="173"/>
    </row>
    <row r="59" spans="1:16" ht="12.75">
      <c r="A59" s="82"/>
      <c r="B59" s="83"/>
      <c r="C59" s="84"/>
      <c r="D59" s="84"/>
      <c r="E59" s="88"/>
      <c r="F59" s="173"/>
      <c r="G59" s="179"/>
      <c r="H59" s="85"/>
      <c r="I59" s="85"/>
      <c r="J59" s="179"/>
      <c r="K59" s="89"/>
      <c r="L59" s="87"/>
      <c r="M59" s="87"/>
      <c r="N59" s="86"/>
      <c r="O59" s="173"/>
      <c r="P59" s="73" t="s">
        <v>19</v>
      </c>
    </row>
    <row r="60" spans="1:21" ht="12.75">
      <c r="A60" s="82"/>
      <c r="B60" s="83"/>
      <c r="C60" s="84"/>
      <c r="D60" s="84"/>
      <c r="E60" s="88"/>
      <c r="F60" s="173"/>
      <c r="G60" s="173"/>
      <c r="H60" s="87"/>
      <c r="I60" s="87"/>
      <c r="J60" s="173"/>
      <c r="K60" s="89"/>
      <c r="L60" s="87"/>
      <c r="M60" s="87"/>
      <c r="N60" s="89"/>
      <c r="O60" s="173"/>
      <c r="P60" s="92" t="s">
        <v>267</v>
      </c>
      <c r="Q60"/>
      <c r="R60" s="87"/>
      <c r="S60" s="85"/>
      <c r="T60" s="85"/>
      <c r="U60" s="8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2014-04-30T23:22:20Z</dcterms:modified>
  <cp:category/>
  <cp:version/>
  <cp:contentType/>
  <cp:contentStatus/>
</cp:coreProperties>
</file>