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300" windowWidth="9720" windowHeight="7260" activeTab="0"/>
  </bookViews>
  <sheets>
    <sheet name="Tittle" sheetId="1" r:id="rId1"/>
    <sheet name="S-4A" sheetId="2" r:id="rId2"/>
    <sheet name="S-6A" sheetId="3" r:id="rId3"/>
    <sheet name="S-7" sheetId="4" r:id="rId4"/>
    <sheet name="S-9A" sheetId="5" r:id="rId5"/>
    <sheet name="S-8EP" sheetId="6" r:id="rId6"/>
    <sheet name="Sheet1" sheetId="7" r:id="rId7"/>
  </sheets>
  <definedNames>
    <definedName name="Z_E832E845_0686_4538_B428_2018FC2A06BC_.wvu.Cols" localSheetId="1" hidden="1">'S-4A'!$F:$F</definedName>
    <definedName name="Z_E832E845_0686_4538_B428_2018FC2A06BC_.wvu.Cols" localSheetId="2" hidden="1">'S-6A'!$F:$F</definedName>
    <definedName name="Z_E832E845_0686_4538_B428_2018FC2A06BC_.wvu.Cols" localSheetId="3" hidden="1">'S-7'!$F:$F</definedName>
    <definedName name="Z_E832E845_0686_4538_B428_2018FC2A06BC_.wvu.Cols" localSheetId="5" hidden="1">'S-8EP'!$F:$F</definedName>
    <definedName name="Z_E832E845_0686_4538_B428_2018FC2A06BC_.wvu.Cols" localSheetId="4" hidden="1">'S-9A'!$F:$F</definedName>
  </definedNames>
  <calcPr fullCalcOnLoad="1"/>
</workbook>
</file>

<file path=xl/sharedStrings.xml><?xml version="1.0" encoding="utf-8"?>
<sst xmlns="http://schemas.openxmlformats.org/spreadsheetml/2006/main" count="570" uniqueCount="170">
  <si>
    <t>LATVIAN SPACEMODELLING SPORT UNION</t>
  </si>
  <si>
    <t>WORLD CUP</t>
  </si>
  <si>
    <t>Nr.</t>
  </si>
  <si>
    <t xml:space="preserve">Name, Surname </t>
  </si>
  <si>
    <t>Start Nr.</t>
  </si>
  <si>
    <t>1st flight</t>
  </si>
  <si>
    <t>2nd flight</t>
  </si>
  <si>
    <t xml:space="preserve">3rd flight </t>
  </si>
  <si>
    <t>Total</t>
  </si>
  <si>
    <t>Place</t>
  </si>
  <si>
    <t xml:space="preserve">                    LATVIAN AEROCLUB</t>
  </si>
  <si>
    <t xml:space="preserve">Class: S8E/P </t>
  </si>
  <si>
    <t>Class: S7</t>
  </si>
  <si>
    <t>Model</t>
  </si>
  <si>
    <t xml:space="preserve">2nd flight </t>
  </si>
  <si>
    <t>Static</t>
  </si>
  <si>
    <t>Best flight</t>
  </si>
  <si>
    <t>Range Safety Officer:</t>
  </si>
  <si>
    <t>FAI Jury President:</t>
  </si>
  <si>
    <t>1st fly-off</t>
  </si>
  <si>
    <t xml:space="preserve">2nd fly-off </t>
  </si>
  <si>
    <t>Mr. Jan Maixner</t>
  </si>
  <si>
    <t>Mr.Jan Maixner</t>
  </si>
  <si>
    <t>Final flight</t>
  </si>
  <si>
    <t>Country</t>
  </si>
  <si>
    <t>WORLD  CUP</t>
  </si>
  <si>
    <t xml:space="preserve">                                   LATVIAN  SPACEMODELLING  SPORT  UNION</t>
  </si>
  <si>
    <t>Final  results</t>
  </si>
  <si>
    <t xml:space="preserve">Chairman                                 </t>
  </si>
  <si>
    <t>Lithuania</t>
  </si>
  <si>
    <t>Member</t>
  </si>
  <si>
    <t>Latvia</t>
  </si>
  <si>
    <t>FAI  Jury</t>
  </si>
  <si>
    <t>Range  Safety  Officer</t>
  </si>
  <si>
    <t xml:space="preserve">Scale Model's Judges </t>
  </si>
  <si>
    <t>Chief  Judge</t>
  </si>
  <si>
    <t xml:space="preserve">                Slovakia</t>
  </si>
  <si>
    <t>Judge</t>
  </si>
  <si>
    <t>Contest  Director</t>
  </si>
  <si>
    <t>LATVIA</t>
  </si>
  <si>
    <t xml:space="preserve">                                   LATVIAN  AEROKLUB</t>
  </si>
  <si>
    <t xml:space="preserve">                           FAI  INTERNATIONAL  SPACE  MODELS  COMPETITION</t>
  </si>
  <si>
    <t>Scale Model's Measureing Team</t>
  </si>
  <si>
    <t>Mr. Jan  Maixner</t>
  </si>
  <si>
    <t>6</t>
  </si>
  <si>
    <t>7</t>
  </si>
  <si>
    <t>8</t>
  </si>
  <si>
    <t>Mr.  Jan  MAIXNER</t>
  </si>
  <si>
    <t>S-4A   S-6A   S-7   S-8E/P   S-9A</t>
  </si>
  <si>
    <t>Mr.  Ervins  SELUKOVS</t>
  </si>
  <si>
    <t xml:space="preserve">Class: S4A </t>
  </si>
  <si>
    <t xml:space="preserve">Class: S6A </t>
  </si>
  <si>
    <t xml:space="preserve">Class: S9A </t>
  </si>
  <si>
    <t xml:space="preserve">Mr.  Lubomir  JUREK   </t>
  </si>
  <si>
    <t>Mr. Lubomir Jurek</t>
  </si>
  <si>
    <t>Model's Processing Team</t>
  </si>
  <si>
    <t>Mr.  Aleksandras  TIMOFEJEVAS</t>
  </si>
  <si>
    <t>Vainode Airfield</t>
  </si>
  <si>
    <t>Vainode Airfield.</t>
  </si>
  <si>
    <t xml:space="preserve">Mr.  Andrius BUKAUSKAS   </t>
  </si>
  <si>
    <t>Mr.  Tomas   ERSLAVAS</t>
  </si>
  <si>
    <t>Licence Nr.</t>
  </si>
  <si>
    <t>"LIEPAJA  2013"</t>
  </si>
  <si>
    <r>
      <t xml:space="preserve">   July  12</t>
    </r>
    <r>
      <rPr>
        <b/>
        <vertAlign val="superscript"/>
        <sz val="11"/>
        <rFont val="Arial"/>
        <family val="2"/>
      </rPr>
      <t>th</t>
    </r>
    <r>
      <rPr>
        <b/>
        <sz val="11"/>
        <rFont val="Arial"/>
        <family val="2"/>
      </rPr>
      <t xml:space="preserve"> - 14</t>
    </r>
    <r>
      <rPr>
        <b/>
        <vertAlign val="superscript"/>
        <sz val="11"/>
        <rFont val="Arial"/>
        <family val="2"/>
      </rPr>
      <t>th</t>
    </r>
    <r>
      <rPr>
        <b/>
        <sz val="11"/>
        <rFont val="Arial"/>
        <family val="2"/>
      </rPr>
      <t>,  2013.</t>
    </r>
  </si>
  <si>
    <t>Mrs.  Maija  BURDAJA</t>
  </si>
  <si>
    <t>FAI INTERNATIONAL SPACE MODELS COMPETITION "Liepaja 2013"</t>
  </si>
  <si>
    <t>LIEPAJA  CHILDREN AND YOUTH  CENTRE</t>
  </si>
  <si>
    <r>
      <t>July 13</t>
    </r>
    <r>
      <rPr>
        <vertAlign val="superscript"/>
        <sz val="11"/>
        <rFont val="Arial"/>
        <family val="2"/>
      </rPr>
      <t>th</t>
    </r>
    <r>
      <rPr>
        <sz val="11"/>
        <rFont val="Arial"/>
        <family val="2"/>
      </rPr>
      <t>, 2013</t>
    </r>
  </si>
  <si>
    <r>
      <t>July 13</t>
    </r>
    <r>
      <rPr>
        <vertAlign val="superscript"/>
        <sz val="11"/>
        <rFont val="Arial"/>
        <family val="2"/>
      </rPr>
      <t>th</t>
    </r>
    <r>
      <rPr>
        <sz val="11"/>
        <rFont val="Arial"/>
        <family val="2"/>
      </rPr>
      <t>, 2013.</t>
    </r>
  </si>
  <si>
    <r>
      <t>July 14</t>
    </r>
    <r>
      <rPr>
        <vertAlign val="superscript"/>
        <sz val="11"/>
        <rFont val="Arial"/>
        <family val="2"/>
      </rPr>
      <t>th</t>
    </r>
    <r>
      <rPr>
        <sz val="11"/>
        <rFont val="Arial"/>
        <family val="2"/>
      </rPr>
      <t>, 2013.</t>
    </r>
  </si>
  <si>
    <r>
      <t>July  13</t>
    </r>
    <r>
      <rPr>
        <vertAlign val="superscript"/>
        <sz val="11"/>
        <rFont val="Arial"/>
        <family val="2"/>
      </rPr>
      <t>th</t>
    </r>
    <r>
      <rPr>
        <sz val="11"/>
        <rFont val="Arial"/>
        <family val="2"/>
      </rPr>
      <t>, 2013.</t>
    </r>
  </si>
  <si>
    <t>LAURIS PUMPURS</t>
  </si>
  <si>
    <t>LAT</t>
  </si>
  <si>
    <t>ALEKSANDRS OJAVERS</t>
  </si>
  <si>
    <t>ROBERTS BRIVNIEKS</t>
  </si>
  <si>
    <t>MARIS BRAKOVSKIS</t>
  </si>
  <si>
    <t>OSKARS RAUDINS</t>
  </si>
  <si>
    <t>VLADISLAVS KORPEIKINS</t>
  </si>
  <si>
    <t>ARMINS STEPANJANS</t>
  </si>
  <si>
    <t>VIESTURS BERZINS</t>
  </si>
  <si>
    <t>MARTINS JANSONS</t>
  </si>
  <si>
    <t>EMILIJA CIELENA</t>
  </si>
  <si>
    <t>MARTINS GRUNTE</t>
  </si>
  <si>
    <t>MAIKLS NEIMANS</t>
  </si>
  <si>
    <t>ULVIS KRISMANIS</t>
  </si>
  <si>
    <t>DAINIS IGNATOVICS</t>
  </si>
  <si>
    <t>PAULS PUDANS</t>
  </si>
  <si>
    <t>EGILS VASARAUDZIS</t>
  </si>
  <si>
    <t>GLEBS MIHAILOVS</t>
  </si>
  <si>
    <t>VASIL PAVLJUK</t>
  </si>
  <si>
    <t>ALIKSANDR LIPAI</t>
  </si>
  <si>
    <t>KIRYL ZHABRAVETS</t>
  </si>
  <si>
    <t>DZMITRY KONCHYK</t>
  </si>
  <si>
    <t>KRISTJAN SALUJMAE</t>
  </si>
  <si>
    <t>JANE TSAVA</t>
  </si>
  <si>
    <t>KEVIN PALAKES</t>
  </si>
  <si>
    <t>ARVI POLUKAINEN</t>
  </si>
  <si>
    <t>JURGIS STRAZDAS</t>
  </si>
  <si>
    <t>VLADISLAV PLECHANOV</t>
  </si>
  <si>
    <t>URTAS POLONSKIS</t>
  </si>
  <si>
    <t>KASPARS ROZE</t>
  </si>
  <si>
    <t>SVK</t>
  </si>
  <si>
    <t>LTU</t>
  </si>
  <si>
    <t>-</t>
  </si>
  <si>
    <t>EST</t>
  </si>
  <si>
    <t>BLR</t>
  </si>
  <si>
    <t>YL264</t>
  </si>
  <si>
    <t>YL261</t>
  </si>
  <si>
    <t>YL287</t>
  </si>
  <si>
    <t>YL450</t>
  </si>
  <si>
    <t>YL467</t>
  </si>
  <si>
    <t>YL260</t>
  </si>
  <si>
    <t>YL463</t>
  </si>
  <si>
    <t>YL464</t>
  </si>
  <si>
    <t>YL462</t>
  </si>
  <si>
    <t>BLR071</t>
  </si>
  <si>
    <t>BLR257</t>
  </si>
  <si>
    <t>BLR317</t>
  </si>
  <si>
    <t>EST0343</t>
  </si>
  <si>
    <t>EST0626</t>
  </si>
  <si>
    <t>EST0069</t>
  </si>
  <si>
    <t>LTU713</t>
  </si>
  <si>
    <t>LTU793</t>
  </si>
  <si>
    <t>LTU066</t>
  </si>
  <si>
    <t>YL061</t>
  </si>
  <si>
    <t>SVK1029</t>
  </si>
  <si>
    <t>EST0679</t>
  </si>
  <si>
    <r>
      <t>Temperature: 17</t>
    </r>
    <r>
      <rPr>
        <vertAlign val="superscript"/>
        <sz val="11"/>
        <rFont val="Arial"/>
        <family val="2"/>
      </rPr>
      <t xml:space="preserve"> 0</t>
    </r>
    <r>
      <rPr>
        <sz val="11"/>
        <rFont val="Arial"/>
        <family val="2"/>
      </rPr>
      <t>C</t>
    </r>
  </si>
  <si>
    <t>Ariane L01</t>
  </si>
  <si>
    <t>Meteor 3</t>
  </si>
  <si>
    <t>YL468</t>
  </si>
  <si>
    <t>Nike-Cajun</t>
  </si>
  <si>
    <t>Sonda 1-2</t>
  </si>
  <si>
    <t>Nike Tomahawk</t>
  </si>
  <si>
    <t>Taurus Tomahawk</t>
  </si>
  <si>
    <t>Jupiter C</t>
  </si>
  <si>
    <t>Meteor 1</t>
  </si>
  <si>
    <t>MIMI-23A "Hawk"</t>
  </si>
  <si>
    <t>YL257</t>
  </si>
  <si>
    <t>Nike Cajun</t>
  </si>
  <si>
    <r>
      <t>Temperature: 23</t>
    </r>
    <r>
      <rPr>
        <vertAlign val="superscript"/>
        <sz val="11"/>
        <rFont val="Arial"/>
        <family val="2"/>
      </rPr>
      <t>0</t>
    </r>
    <r>
      <rPr>
        <sz val="11"/>
        <rFont val="Arial"/>
        <family val="2"/>
      </rPr>
      <t>C</t>
    </r>
  </si>
  <si>
    <t>Wind: E 3m/s</t>
  </si>
  <si>
    <t>20-23</t>
  </si>
  <si>
    <t>SEN</t>
  </si>
  <si>
    <t>JUN</t>
  </si>
  <si>
    <t>17-18</t>
  </si>
  <si>
    <r>
      <t>Temperature: 24</t>
    </r>
    <r>
      <rPr>
        <vertAlign val="superscript"/>
        <sz val="11"/>
        <rFont val="Arial"/>
        <family val="2"/>
      </rPr>
      <t>0</t>
    </r>
    <r>
      <rPr>
        <sz val="11"/>
        <rFont val="Arial"/>
        <family val="2"/>
      </rPr>
      <t>C</t>
    </r>
  </si>
  <si>
    <t>YL297</t>
  </si>
  <si>
    <t>YL471</t>
  </si>
  <si>
    <t>YL472</t>
  </si>
  <si>
    <t>12-14</t>
  </si>
  <si>
    <t>11-12</t>
  </si>
  <si>
    <t>YL473</t>
  </si>
  <si>
    <t>YL470</t>
  </si>
  <si>
    <t>DQ</t>
  </si>
  <si>
    <t>LTU804</t>
  </si>
  <si>
    <t>YL229</t>
  </si>
  <si>
    <t>POVILAS KARALKEVICIUS</t>
  </si>
  <si>
    <r>
      <t>Temperature: 22</t>
    </r>
    <r>
      <rPr>
        <vertAlign val="superscript"/>
        <sz val="11"/>
        <rFont val="Arial"/>
        <family val="2"/>
      </rPr>
      <t>0</t>
    </r>
    <r>
      <rPr>
        <sz val="11"/>
        <rFont val="Arial"/>
        <family val="2"/>
      </rPr>
      <t>C</t>
    </r>
  </si>
  <si>
    <r>
      <t>Temperature: 27</t>
    </r>
    <r>
      <rPr>
        <vertAlign val="superscript"/>
        <sz val="11"/>
        <rFont val="Arial"/>
        <family val="2"/>
      </rPr>
      <t>0</t>
    </r>
    <r>
      <rPr>
        <sz val="11"/>
        <rFont val="Arial"/>
        <family val="2"/>
      </rPr>
      <t>C</t>
    </r>
  </si>
  <si>
    <t>9-10</t>
  </si>
  <si>
    <t xml:space="preserve">Mr.  Arnis BACA                       </t>
  </si>
  <si>
    <t xml:space="preserve">                Latvia</t>
  </si>
  <si>
    <t>Mr.  Aleksandras ANTIPENKOVAS</t>
  </si>
  <si>
    <t>Mr.  Alvils CIELENS</t>
  </si>
  <si>
    <t>Status</t>
  </si>
  <si>
    <t>Wind:N-E 4m/s, rainy</t>
  </si>
  <si>
    <t>Wind: N-W 5m/s</t>
  </si>
  <si>
    <t>Wind: N-E 3m/s</t>
  </si>
  <si>
    <t>Wind: N-W 3m/s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</si>
</sst>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mmmmm\-yy"/>
  </numFmts>
  <fonts count="53">
    <font>
      <sz val="10"/>
      <name val="Arial"/>
      <family val="0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 quotePrefix="1">
      <alignment horizontal="center"/>
    </xf>
    <xf numFmtId="0" fontId="0" fillId="0" borderId="32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13</xdr:row>
      <xdr:rowOff>47625</xdr:rowOff>
    </xdr:from>
    <xdr:to>
      <xdr:col>7</xdr:col>
      <xdr:colOff>190500</xdr:colOff>
      <xdr:row>29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2914650"/>
          <a:ext cx="30765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419100</xdr:colOff>
      <xdr:row>0</xdr:row>
      <xdr:rowOff>38100</xdr:rowOff>
    </xdr:from>
    <xdr:to>
      <xdr:col>13</xdr:col>
      <xdr:colOff>371475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38100"/>
          <a:ext cx="18002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428625</xdr:colOff>
      <xdr:row>1</xdr:row>
      <xdr:rowOff>28575</xdr:rowOff>
    </xdr:from>
    <xdr:to>
      <xdr:col>13</xdr:col>
      <xdr:colOff>314325</xdr:colOff>
      <xdr:row>10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8575"/>
          <a:ext cx="17240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0</xdr:row>
      <xdr:rowOff>85725</xdr:rowOff>
    </xdr:from>
    <xdr:to>
      <xdr:col>13</xdr:col>
      <xdr:colOff>285750</xdr:colOff>
      <xdr:row>7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85725"/>
          <a:ext cx="1476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600075</xdr:colOff>
      <xdr:row>0</xdr:row>
      <xdr:rowOff>76200</xdr:rowOff>
    </xdr:from>
    <xdr:to>
      <xdr:col>13</xdr:col>
      <xdr:colOff>304800</xdr:colOff>
      <xdr:row>6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76200"/>
          <a:ext cx="1476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304800</xdr:colOff>
      <xdr:row>0</xdr:row>
      <xdr:rowOff>142875</xdr:rowOff>
    </xdr:from>
    <xdr:to>
      <xdr:col>12</xdr:col>
      <xdr:colOff>371475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142875"/>
          <a:ext cx="1476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="75" zoomScaleNormal="75" zoomScaleSheetLayoutView="75" zoomScalePageLayoutView="0" workbookViewId="0" topLeftCell="A1">
      <selection activeCell="J54" sqref="J54"/>
    </sheetView>
  </sheetViews>
  <sheetFormatPr defaultColWidth="9.140625" defaultRowHeight="12.75"/>
  <cols>
    <col min="9" max="9" width="13.00390625" style="0" customWidth="1"/>
  </cols>
  <sheetData>
    <row r="1" spans="1:9" ht="15" customHeight="1">
      <c r="A1" s="25"/>
      <c r="B1" s="25"/>
      <c r="C1" s="25"/>
      <c r="D1" s="25"/>
      <c r="E1" s="25"/>
      <c r="F1" s="25"/>
      <c r="G1" s="25"/>
      <c r="H1" s="25"/>
      <c r="I1" s="25"/>
    </row>
    <row r="2" spans="1:9" ht="15" customHeight="1">
      <c r="A2" s="25"/>
      <c r="B2" s="25"/>
      <c r="C2" s="33"/>
      <c r="D2" s="33" t="s">
        <v>40</v>
      </c>
      <c r="E2" s="32"/>
      <c r="F2" s="32"/>
      <c r="G2" s="30"/>
      <c r="H2" s="25"/>
      <c r="I2" s="25"/>
    </row>
    <row r="3" spans="1:9" ht="15" customHeight="1">
      <c r="A3" s="25"/>
      <c r="B3" s="25"/>
      <c r="C3" s="31"/>
      <c r="D3" s="33" t="s">
        <v>26</v>
      </c>
      <c r="E3" s="31"/>
      <c r="F3" s="31"/>
      <c r="G3" s="31"/>
      <c r="H3" s="31"/>
      <c r="I3" s="25"/>
    </row>
    <row r="4" spans="1:12" ht="15" customHeight="1">
      <c r="A4" s="25"/>
      <c r="B4" s="25"/>
      <c r="C4" s="25"/>
      <c r="D4" s="34"/>
      <c r="E4" s="34"/>
      <c r="F4" s="34"/>
      <c r="G4" s="34"/>
      <c r="H4" s="34"/>
      <c r="I4" s="34"/>
      <c r="J4" s="34"/>
      <c r="K4" s="34"/>
      <c r="L4" s="34"/>
    </row>
    <row r="5" spans="1:12" ht="20.25">
      <c r="A5" s="27"/>
      <c r="B5" s="27"/>
      <c r="C5" s="27"/>
      <c r="D5" s="35" t="s">
        <v>41</v>
      </c>
      <c r="E5" s="35"/>
      <c r="F5" s="35"/>
      <c r="G5" s="35"/>
      <c r="H5" s="35"/>
      <c r="I5" s="34"/>
      <c r="J5" s="34"/>
      <c r="K5" s="34"/>
      <c r="L5" s="34"/>
    </row>
    <row r="6" spans="1:9" ht="15" customHeight="1">
      <c r="A6" s="25"/>
      <c r="B6" s="25"/>
      <c r="C6" s="25"/>
      <c r="D6" s="25"/>
      <c r="E6" s="25"/>
      <c r="F6" s="25"/>
      <c r="G6" s="25"/>
      <c r="H6" s="25"/>
      <c r="I6" s="25"/>
    </row>
    <row r="7" spans="1:9" ht="23.25">
      <c r="A7" s="25"/>
      <c r="B7" s="25"/>
      <c r="C7" s="28"/>
      <c r="D7" s="36"/>
      <c r="E7" s="36" t="s">
        <v>62</v>
      </c>
      <c r="F7" s="25"/>
      <c r="G7" s="25"/>
      <c r="H7" s="25"/>
      <c r="I7" s="25"/>
    </row>
    <row r="8" spans="1:9" ht="15" customHeight="1">
      <c r="A8" s="25"/>
      <c r="B8" s="25"/>
      <c r="C8" s="25"/>
      <c r="D8" s="25"/>
      <c r="E8" s="25"/>
      <c r="F8" s="25"/>
      <c r="G8" s="25"/>
      <c r="H8" s="25"/>
      <c r="I8" s="25"/>
    </row>
    <row r="9" spans="1:9" ht="26.25">
      <c r="A9" s="25"/>
      <c r="B9" s="25"/>
      <c r="C9" s="25"/>
      <c r="D9" s="29"/>
      <c r="E9" s="37" t="s">
        <v>25</v>
      </c>
      <c r="F9" s="25"/>
      <c r="G9" s="25"/>
      <c r="H9" s="25"/>
      <c r="I9" s="25"/>
    </row>
    <row r="10" spans="1:9" ht="15" customHeight="1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15.75">
      <c r="A11" s="25"/>
      <c r="B11" s="25"/>
      <c r="C11" s="25"/>
      <c r="D11" s="25"/>
      <c r="E11" s="38" t="s">
        <v>48</v>
      </c>
      <c r="F11" s="25"/>
      <c r="G11" s="25"/>
      <c r="H11" s="25"/>
      <c r="I11" s="25"/>
    </row>
    <row r="12" spans="1:9" ht="15" customHeight="1">
      <c r="A12" s="25"/>
      <c r="B12" s="25"/>
      <c r="C12" s="25"/>
      <c r="D12" s="25"/>
      <c r="E12" s="25"/>
      <c r="F12" s="25"/>
      <c r="G12" s="25"/>
      <c r="H12" s="25"/>
      <c r="I12" s="25"/>
    </row>
    <row r="13" spans="1:9" ht="20.25">
      <c r="A13" s="25"/>
      <c r="B13" s="25"/>
      <c r="C13" s="25"/>
      <c r="D13" s="39"/>
      <c r="E13" s="35" t="s">
        <v>27</v>
      </c>
      <c r="F13" s="39"/>
      <c r="G13" s="25"/>
      <c r="H13" s="25"/>
      <c r="I13" s="25"/>
    </row>
    <row r="14" spans="1:9" ht="12.75">
      <c r="A14" s="25"/>
      <c r="B14" s="25"/>
      <c r="C14" s="25"/>
      <c r="G14" s="39"/>
      <c r="H14" s="25"/>
      <c r="I14" s="25"/>
    </row>
    <row r="15" spans="1:9" ht="15" customHeight="1">
      <c r="A15" s="25"/>
      <c r="B15" s="25"/>
      <c r="C15" s="25"/>
      <c r="D15" s="25"/>
      <c r="E15" s="25"/>
      <c r="F15" s="25"/>
      <c r="G15" s="25"/>
      <c r="H15" s="25"/>
      <c r="I15" s="25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pans="4:8" ht="15" customHeight="1">
      <c r="D26" s="18"/>
      <c r="G26" s="20"/>
      <c r="H26" s="9"/>
    </row>
    <row r="27" ht="15" customHeight="1"/>
    <row r="28" spans="7:9" ht="15" customHeight="1">
      <c r="G28" s="21"/>
      <c r="H28" s="9"/>
      <c r="I28" s="17"/>
    </row>
    <row r="29" ht="15" customHeight="1">
      <c r="I29" s="17"/>
    </row>
    <row r="30" ht="15" customHeight="1">
      <c r="B30" s="22" t="s">
        <v>32</v>
      </c>
    </row>
    <row r="31" spans="2:9" ht="15" customHeight="1">
      <c r="B31" s="8" t="s">
        <v>28</v>
      </c>
      <c r="C31" s="9"/>
      <c r="D31" s="8"/>
      <c r="E31" s="8" t="s">
        <v>53</v>
      </c>
      <c r="F31" s="8"/>
      <c r="G31" s="8"/>
      <c r="H31" s="8" t="s">
        <v>36</v>
      </c>
      <c r="I31" s="15"/>
    </row>
    <row r="32" spans="2:11" ht="15" customHeight="1">
      <c r="B32" s="8" t="s">
        <v>30</v>
      </c>
      <c r="E32" s="8" t="s">
        <v>59</v>
      </c>
      <c r="F32" s="8"/>
      <c r="G32" s="8"/>
      <c r="H32" s="8"/>
      <c r="I32" s="8" t="s">
        <v>29</v>
      </c>
      <c r="J32" s="18"/>
      <c r="K32" s="19"/>
    </row>
    <row r="33" spans="2:9" ht="15" customHeight="1">
      <c r="B33" s="8" t="s">
        <v>30</v>
      </c>
      <c r="E33" s="8" t="s">
        <v>161</v>
      </c>
      <c r="H33" s="8" t="s">
        <v>162</v>
      </c>
      <c r="I33" s="26"/>
    </row>
    <row r="34" spans="2:9" ht="9" customHeight="1">
      <c r="B34" s="40"/>
      <c r="C34" s="40"/>
      <c r="D34" s="40"/>
      <c r="E34" s="40"/>
      <c r="F34" s="40"/>
      <c r="G34" s="40"/>
      <c r="H34" s="40"/>
      <c r="I34" s="40"/>
    </row>
    <row r="35" spans="2:9" ht="15" customHeight="1">
      <c r="B35" s="22" t="s">
        <v>33</v>
      </c>
      <c r="E35" s="8" t="s">
        <v>47</v>
      </c>
      <c r="H35" s="8" t="s">
        <v>36</v>
      </c>
      <c r="I35" s="15"/>
    </row>
    <row r="36" spans="2:9" ht="8.25" customHeight="1">
      <c r="B36" s="15"/>
      <c r="C36" s="15"/>
      <c r="D36" s="15"/>
      <c r="E36" s="15"/>
      <c r="F36" s="15"/>
      <c r="G36" s="15"/>
      <c r="H36" s="15"/>
      <c r="I36" s="15"/>
    </row>
    <row r="37" ht="15" customHeight="1">
      <c r="B37" s="22" t="s">
        <v>34</v>
      </c>
    </row>
    <row r="38" spans="2:9" ht="15" customHeight="1">
      <c r="B38" s="8" t="s">
        <v>35</v>
      </c>
      <c r="E38" s="8" t="s">
        <v>163</v>
      </c>
      <c r="I38" s="8" t="s">
        <v>29</v>
      </c>
    </row>
    <row r="39" spans="2:9" ht="15" customHeight="1">
      <c r="B39" s="8" t="s">
        <v>37</v>
      </c>
      <c r="E39" s="8" t="s">
        <v>60</v>
      </c>
      <c r="I39" s="8" t="s">
        <v>29</v>
      </c>
    </row>
    <row r="40" spans="2:9" ht="15" customHeight="1">
      <c r="B40" s="8" t="s">
        <v>37</v>
      </c>
      <c r="E40" s="8" t="s">
        <v>56</v>
      </c>
      <c r="F40" s="8"/>
      <c r="G40" s="8"/>
      <c r="H40" s="8"/>
      <c r="I40" s="8" t="s">
        <v>29</v>
      </c>
    </row>
    <row r="41" ht="8.25" customHeight="1"/>
    <row r="42" ht="15" customHeight="1">
      <c r="B42" s="22" t="s">
        <v>42</v>
      </c>
    </row>
    <row r="43" spans="5:9" ht="15" customHeight="1">
      <c r="E43" s="8" t="s">
        <v>49</v>
      </c>
      <c r="I43" s="8" t="s">
        <v>31</v>
      </c>
    </row>
    <row r="44" ht="15" customHeight="1"/>
    <row r="45" ht="8.25" customHeight="1"/>
    <row r="46" spans="2:4" ht="15" customHeight="1">
      <c r="B46" s="22" t="s">
        <v>55</v>
      </c>
      <c r="C46" s="22"/>
      <c r="D46" s="22"/>
    </row>
    <row r="47" spans="5:9" ht="15" customHeight="1">
      <c r="E47" s="8" t="s">
        <v>164</v>
      </c>
      <c r="F47" s="8"/>
      <c r="G47" s="8"/>
      <c r="H47" s="8"/>
      <c r="I47" s="8" t="s">
        <v>31</v>
      </c>
    </row>
    <row r="48" ht="15" customHeight="1"/>
    <row r="49" ht="7.5" customHeight="1"/>
    <row r="50" spans="2:9" ht="15" customHeight="1">
      <c r="B50" s="22" t="s">
        <v>38</v>
      </c>
      <c r="E50" s="8" t="s">
        <v>64</v>
      </c>
      <c r="I50" s="8" t="s">
        <v>31</v>
      </c>
    </row>
    <row r="51" ht="21" customHeight="1"/>
    <row r="52" ht="13.5" customHeight="1">
      <c r="D52" s="8" t="s">
        <v>63</v>
      </c>
    </row>
    <row r="53" ht="8.25" customHeight="1"/>
    <row r="54" ht="15" customHeight="1">
      <c r="E54" s="7" t="s">
        <v>39</v>
      </c>
    </row>
    <row r="55" ht="15" customHeight="1"/>
    <row r="56" ht="15" customHeight="1"/>
    <row r="57" ht="15" customHeight="1"/>
    <row r="58" ht="15" customHeight="1"/>
    <row r="59" ht="15" customHeight="1"/>
    <row r="60" spans="5:11" ht="15" customHeight="1">
      <c r="E60" s="22"/>
      <c r="F60" s="22"/>
      <c r="G60" s="8"/>
      <c r="H60" s="8"/>
      <c r="I60" s="8"/>
      <c r="J60" s="8"/>
      <c r="K60" s="8"/>
    </row>
    <row r="61" spans="5:11" ht="15" customHeight="1">
      <c r="E61" s="23"/>
      <c r="F61" s="23"/>
      <c r="G61" s="23"/>
      <c r="H61" s="23"/>
      <c r="I61" s="23"/>
      <c r="J61" s="23"/>
      <c r="K61" s="23"/>
    </row>
    <row r="62" spans="5:11" ht="15" customHeight="1">
      <c r="E62" s="23"/>
      <c r="F62" s="23"/>
      <c r="G62" s="23"/>
      <c r="H62" s="23"/>
      <c r="I62" s="23"/>
      <c r="J62" s="23"/>
      <c r="K62" s="23"/>
    </row>
    <row r="63" spans="5:11" ht="15" customHeight="1">
      <c r="E63" s="23"/>
      <c r="F63" s="23"/>
      <c r="G63" s="23"/>
      <c r="H63" s="23"/>
      <c r="I63" s="23"/>
      <c r="J63" s="23"/>
      <c r="K63" s="23"/>
    </row>
    <row r="64" spans="5:11" ht="15" customHeight="1">
      <c r="E64" s="23"/>
      <c r="F64" s="23"/>
      <c r="G64" s="23"/>
      <c r="H64" s="23"/>
      <c r="I64" s="23"/>
      <c r="J64" s="23"/>
      <c r="K64" s="23"/>
    </row>
    <row r="65" spans="5:11" ht="15" customHeight="1">
      <c r="E65" s="8"/>
      <c r="F65" s="8"/>
      <c r="G65" s="8"/>
      <c r="H65" s="8"/>
      <c r="I65" s="8"/>
      <c r="J65" s="8"/>
      <c r="K65" s="8"/>
    </row>
    <row r="66" spans="5:11" ht="15" customHeight="1">
      <c r="E66" s="23"/>
      <c r="F66" s="23"/>
      <c r="G66" s="23"/>
      <c r="H66" s="23"/>
      <c r="I66" s="23"/>
      <c r="J66" s="23"/>
      <c r="K66" s="23"/>
    </row>
    <row r="67" spans="5:11" ht="15" customHeight="1">
      <c r="E67" s="23"/>
      <c r="F67" s="23"/>
      <c r="G67" s="23"/>
      <c r="H67" s="23"/>
      <c r="I67" s="23"/>
      <c r="J67" s="23"/>
      <c r="K67" s="23"/>
    </row>
    <row r="68" spans="5:11" ht="15">
      <c r="E68" s="8"/>
      <c r="F68" s="8"/>
      <c r="G68" s="8"/>
      <c r="H68" s="8"/>
      <c r="I68" s="8"/>
      <c r="J68" s="8"/>
      <c r="K68" s="8"/>
    </row>
    <row r="69" spans="5:11" ht="15.75">
      <c r="E69" s="22"/>
      <c r="F69" s="22"/>
      <c r="G69" s="22"/>
      <c r="H69" s="8"/>
      <c r="I69" s="8"/>
      <c r="J69" s="8"/>
      <c r="K69" s="8"/>
    </row>
    <row r="70" spans="5:11" ht="15">
      <c r="E70" s="23"/>
      <c r="F70" s="23"/>
      <c r="G70" s="23"/>
      <c r="H70" s="23"/>
      <c r="I70" s="23"/>
      <c r="J70" s="23"/>
      <c r="K70" s="23"/>
    </row>
    <row r="71" spans="5:11" ht="15">
      <c r="E71" s="23"/>
      <c r="F71" s="23"/>
      <c r="G71" s="23"/>
      <c r="H71" s="23"/>
      <c r="I71" s="23"/>
      <c r="J71" s="23"/>
      <c r="K71" s="23"/>
    </row>
    <row r="72" spans="5:11" ht="15">
      <c r="E72" s="23"/>
      <c r="F72" s="23"/>
      <c r="G72" s="23"/>
      <c r="H72" s="23"/>
      <c r="I72" s="23"/>
      <c r="J72" s="23"/>
      <c r="K72" s="23"/>
    </row>
    <row r="73" spans="5:11" ht="12.75">
      <c r="E73" s="9"/>
      <c r="F73" s="9"/>
      <c r="G73" s="9"/>
      <c r="H73" s="9"/>
      <c r="I73" s="9"/>
      <c r="J73" s="9"/>
      <c r="K73" s="9"/>
    </row>
    <row r="74" spans="5:11" ht="15.75">
      <c r="E74" s="15"/>
      <c r="F74" s="15"/>
      <c r="G74" s="15"/>
      <c r="H74" s="15"/>
      <c r="I74" s="24"/>
      <c r="J74" s="8"/>
      <c r="K74" s="8"/>
    </row>
    <row r="75" spans="5:11" ht="15">
      <c r="E75" s="23"/>
      <c r="F75" s="23"/>
      <c r="G75" s="23"/>
      <c r="H75" s="23"/>
      <c r="I75" s="23"/>
      <c r="J75" s="23"/>
      <c r="K75" s="23"/>
    </row>
    <row r="76" spans="5:11" ht="15">
      <c r="E76" s="23"/>
      <c r="F76" s="23"/>
      <c r="G76" s="23"/>
      <c r="H76" s="23"/>
      <c r="I76" s="23"/>
      <c r="J76" s="23"/>
      <c r="K76" s="23"/>
    </row>
    <row r="78" spans="5:11" ht="15.75">
      <c r="E78" s="15"/>
      <c r="F78" s="15"/>
      <c r="G78" s="8"/>
      <c r="H78" s="8"/>
      <c r="I78" s="8"/>
      <c r="J78" s="8"/>
      <c r="K78" s="8"/>
    </row>
    <row r="80" spans="7:9" ht="15">
      <c r="G80" s="8"/>
      <c r="H80" s="8"/>
      <c r="I80" s="9"/>
    </row>
    <row r="81" spans="7:9" ht="18">
      <c r="G81" s="7"/>
      <c r="H81" s="7"/>
      <c r="I81" s="7"/>
    </row>
  </sheetData>
  <sheetProtection/>
  <printOptions/>
  <pageMargins left="0.7480314960629921" right="0.7480314960629921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9"/>
  <sheetViews>
    <sheetView zoomScalePageLayoutView="0" workbookViewId="0" topLeftCell="A12">
      <selection activeCell="O35" sqref="O35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30.8515625" style="0" customWidth="1"/>
    <col min="4" max="4" width="7.421875" style="0" customWidth="1"/>
    <col min="5" max="5" width="9.00390625" style="0" customWidth="1"/>
    <col min="6" max="6" width="11.140625" style="0" customWidth="1"/>
    <col min="7" max="7" width="8.421875" style="0" customWidth="1"/>
    <col min="11" max="11" width="10.28125" style="0" customWidth="1"/>
    <col min="12" max="12" width="10.421875" style="0" customWidth="1"/>
    <col min="13" max="14" width="7.00390625" style="0" customWidth="1"/>
  </cols>
  <sheetData>
    <row r="1" ht="3.75" customHeight="1"/>
    <row r="2" spans="3:10" ht="12.75">
      <c r="C2" s="11"/>
      <c r="D2" s="11"/>
      <c r="E2" s="11"/>
      <c r="F2" s="10"/>
      <c r="G2" s="10" t="s">
        <v>10</v>
      </c>
      <c r="H2" s="10"/>
      <c r="I2" s="10"/>
      <c r="J2" s="10"/>
    </row>
    <row r="3" spans="3:10" ht="12.75">
      <c r="C3" s="11"/>
      <c r="D3" s="11"/>
      <c r="E3" s="11"/>
      <c r="F3" s="10"/>
      <c r="G3" s="10" t="s">
        <v>0</v>
      </c>
      <c r="H3" s="10"/>
      <c r="I3" s="10"/>
      <c r="J3" s="10"/>
    </row>
    <row r="4" ht="3.75" customHeight="1"/>
    <row r="5" spans="3:14" ht="18">
      <c r="C5" s="7" t="s">
        <v>65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ht="5.25" customHeight="1"/>
    <row r="7" spans="3:8" ht="26.25">
      <c r="C7" s="18"/>
      <c r="D7" s="18"/>
      <c r="F7" s="2" t="s">
        <v>1</v>
      </c>
      <c r="G7" s="3"/>
      <c r="H7" s="3"/>
    </row>
    <row r="8" ht="3.75" customHeight="1"/>
    <row r="9" spans="2:6" ht="15">
      <c r="B9" s="8" t="s">
        <v>50</v>
      </c>
      <c r="C9" s="8"/>
      <c r="D9" s="8"/>
      <c r="E9" s="8"/>
      <c r="F9" s="9"/>
    </row>
    <row r="10" ht="3.75" customHeight="1" thickBot="1">
      <c r="O10" s="34"/>
    </row>
    <row r="11" spans="2:14" ht="13.5" thickBot="1">
      <c r="B11" s="69" t="s">
        <v>2</v>
      </c>
      <c r="C11" s="70" t="s">
        <v>3</v>
      </c>
      <c r="D11" s="70" t="s">
        <v>165</v>
      </c>
      <c r="E11" s="70" t="s">
        <v>24</v>
      </c>
      <c r="F11" s="70" t="s">
        <v>61</v>
      </c>
      <c r="G11" s="70" t="s">
        <v>4</v>
      </c>
      <c r="H11" s="70" t="s">
        <v>5</v>
      </c>
      <c r="I11" s="70" t="s">
        <v>6</v>
      </c>
      <c r="J11" s="70" t="s">
        <v>7</v>
      </c>
      <c r="K11" s="70" t="s">
        <v>19</v>
      </c>
      <c r="L11" s="70" t="s">
        <v>20</v>
      </c>
      <c r="M11" s="70" t="s">
        <v>8</v>
      </c>
      <c r="N11" s="71" t="s">
        <v>9</v>
      </c>
    </row>
    <row r="12" spans="2:14" ht="12.75">
      <c r="B12" s="56">
        <v>1</v>
      </c>
      <c r="C12" s="76" t="s">
        <v>90</v>
      </c>
      <c r="D12" s="78" t="s">
        <v>143</v>
      </c>
      <c r="E12" s="57" t="s">
        <v>105</v>
      </c>
      <c r="F12" s="57" t="s">
        <v>115</v>
      </c>
      <c r="G12" s="57">
        <v>20</v>
      </c>
      <c r="H12" s="57">
        <v>180</v>
      </c>
      <c r="I12" s="57">
        <v>97</v>
      </c>
      <c r="J12" s="57">
        <v>120</v>
      </c>
      <c r="K12" s="57"/>
      <c r="L12" s="57"/>
      <c r="M12" s="57">
        <f aca="true" t="shared" si="0" ref="M12:M34">SUM(H12:L12)</f>
        <v>397</v>
      </c>
      <c r="N12" s="59">
        <v>1</v>
      </c>
    </row>
    <row r="13" spans="2:14" ht="12.75">
      <c r="B13" s="48">
        <v>2</v>
      </c>
      <c r="C13" s="43" t="s">
        <v>87</v>
      </c>
      <c r="D13" s="79" t="s">
        <v>144</v>
      </c>
      <c r="E13" s="42" t="s">
        <v>72</v>
      </c>
      <c r="F13" s="42" t="s">
        <v>114</v>
      </c>
      <c r="G13" s="42">
        <v>17</v>
      </c>
      <c r="H13" s="42">
        <v>88</v>
      </c>
      <c r="I13" s="42">
        <v>162</v>
      </c>
      <c r="J13" s="42">
        <v>120</v>
      </c>
      <c r="K13" s="42"/>
      <c r="L13" s="42"/>
      <c r="M13" s="42">
        <f t="shared" si="0"/>
        <v>370</v>
      </c>
      <c r="N13" s="49">
        <v>2</v>
      </c>
    </row>
    <row r="14" spans="2:14" ht="12.75">
      <c r="B14" s="48">
        <v>3</v>
      </c>
      <c r="C14" s="50" t="s">
        <v>97</v>
      </c>
      <c r="D14" s="79" t="s">
        <v>143</v>
      </c>
      <c r="E14" s="42" t="s">
        <v>102</v>
      </c>
      <c r="F14" s="42" t="s">
        <v>123</v>
      </c>
      <c r="G14" s="42">
        <v>27</v>
      </c>
      <c r="H14" s="42">
        <v>46</v>
      </c>
      <c r="I14" s="42">
        <v>127</v>
      </c>
      <c r="J14" s="42">
        <v>180</v>
      </c>
      <c r="K14" s="42"/>
      <c r="L14" s="42"/>
      <c r="M14" s="42">
        <f t="shared" si="0"/>
        <v>353</v>
      </c>
      <c r="N14" s="49">
        <v>3</v>
      </c>
    </row>
    <row r="15" spans="2:14" ht="12.75">
      <c r="B15" s="48">
        <v>4</v>
      </c>
      <c r="C15" s="50" t="s">
        <v>77</v>
      </c>
      <c r="D15" s="79" t="s">
        <v>144</v>
      </c>
      <c r="E15" s="42" t="s">
        <v>72</v>
      </c>
      <c r="F15" s="42" t="s">
        <v>110</v>
      </c>
      <c r="G15" s="42">
        <v>6</v>
      </c>
      <c r="H15" s="42">
        <v>75</v>
      </c>
      <c r="I15" s="42">
        <v>162</v>
      </c>
      <c r="J15" s="42">
        <v>103</v>
      </c>
      <c r="K15" s="42"/>
      <c r="L15" s="42"/>
      <c r="M15" s="42">
        <f t="shared" si="0"/>
        <v>340</v>
      </c>
      <c r="N15" s="49">
        <v>4</v>
      </c>
    </row>
    <row r="16" spans="2:14" ht="12.75">
      <c r="B16" s="48">
        <v>5</v>
      </c>
      <c r="C16" s="50" t="s">
        <v>71</v>
      </c>
      <c r="D16" s="79" t="s">
        <v>143</v>
      </c>
      <c r="E16" s="42" t="s">
        <v>72</v>
      </c>
      <c r="F16" s="42" t="s">
        <v>106</v>
      </c>
      <c r="G16" s="42">
        <v>1</v>
      </c>
      <c r="H16" s="42">
        <v>110</v>
      </c>
      <c r="I16" s="42">
        <v>136</v>
      </c>
      <c r="J16" s="42">
        <v>70</v>
      </c>
      <c r="K16" s="42"/>
      <c r="L16" s="42"/>
      <c r="M16" s="42">
        <f t="shared" si="0"/>
        <v>316</v>
      </c>
      <c r="N16" s="49">
        <v>5</v>
      </c>
    </row>
    <row r="17" spans="2:14" ht="12.75">
      <c r="B17" s="48">
        <v>6</v>
      </c>
      <c r="C17" s="43" t="s">
        <v>86</v>
      </c>
      <c r="D17" s="79" t="s">
        <v>144</v>
      </c>
      <c r="E17" s="42" t="s">
        <v>72</v>
      </c>
      <c r="F17" s="42" t="s">
        <v>113</v>
      </c>
      <c r="G17" s="42">
        <v>16</v>
      </c>
      <c r="H17" s="42">
        <v>64</v>
      </c>
      <c r="I17" s="42">
        <v>105</v>
      </c>
      <c r="J17" s="42">
        <v>96</v>
      </c>
      <c r="K17" s="42"/>
      <c r="L17" s="42"/>
      <c r="M17" s="42">
        <f t="shared" si="0"/>
        <v>265</v>
      </c>
      <c r="N17" s="49">
        <v>6</v>
      </c>
    </row>
    <row r="18" spans="2:14" ht="12.75">
      <c r="B18" s="48">
        <v>7</v>
      </c>
      <c r="C18" s="43" t="s">
        <v>92</v>
      </c>
      <c r="D18" s="79" t="s">
        <v>144</v>
      </c>
      <c r="E18" s="42" t="s">
        <v>105</v>
      </c>
      <c r="F18" s="42" t="s">
        <v>117</v>
      </c>
      <c r="G18" s="42">
        <v>22</v>
      </c>
      <c r="H18" s="42">
        <v>134</v>
      </c>
      <c r="I18" s="42">
        <v>48</v>
      </c>
      <c r="J18" s="42">
        <v>55</v>
      </c>
      <c r="K18" s="42"/>
      <c r="L18" s="42"/>
      <c r="M18" s="42">
        <f t="shared" si="0"/>
        <v>237</v>
      </c>
      <c r="N18" s="49">
        <v>7</v>
      </c>
    </row>
    <row r="19" spans="2:14" ht="12.75">
      <c r="B19" s="48">
        <v>8</v>
      </c>
      <c r="C19" s="43" t="s">
        <v>91</v>
      </c>
      <c r="D19" s="79" t="s">
        <v>144</v>
      </c>
      <c r="E19" s="42" t="s">
        <v>105</v>
      </c>
      <c r="F19" s="42" t="s">
        <v>116</v>
      </c>
      <c r="G19" s="42">
        <v>21</v>
      </c>
      <c r="H19" s="42">
        <v>127</v>
      </c>
      <c r="I19" s="42">
        <v>62</v>
      </c>
      <c r="J19" s="42">
        <v>33</v>
      </c>
      <c r="K19" s="42"/>
      <c r="L19" s="42"/>
      <c r="M19" s="42">
        <f t="shared" si="0"/>
        <v>222</v>
      </c>
      <c r="N19" s="49">
        <v>8</v>
      </c>
    </row>
    <row r="20" spans="2:14" ht="12.75">
      <c r="B20" s="48">
        <v>9</v>
      </c>
      <c r="C20" s="50" t="s">
        <v>98</v>
      </c>
      <c r="D20" s="79" t="s">
        <v>143</v>
      </c>
      <c r="E20" s="42" t="s">
        <v>102</v>
      </c>
      <c r="F20" s="42" t="s">
        <v>121</v>
      </c>
      <c r="G20" s="42">
        <v>28</v>
      </c>
      <c r="H20" s="42">
        <v>151</v>
      </c>
      <c r="I20" s="42">
        <v>0</v>
      </c>
      <c r="J20" s="42">
        <v>36</v>
      </c>
      <c r="K20" s="42"/>
      <c r="L20" s="42"/>
      <c r="M20" s="42">
        <f t="shared" si="0"/>
        <v>187</v>
      </c>
      <c r="N20" s="49">
        <v>9</v>
      </c>
    </row>
    <row r="21" spans="2:14" ht="12.75">
      <c r="B21" s="48">
        <v>10</v>
      </c>
      <c r="C21" s="50" t="s">
        <v>96</v>
      </c>
      <c r="D21" s="79" t="s">
        <v>143</v>
      </c>
      <c r="E21" s="42" t="s">
        <v>104</v>
      </c>
      <c r="F21" s="42" t="s">
        <v>120</v>
      </c>
      <c r="G21" s="42">
        <v>26</v>
      </c>
      <c r="H21" s="42">
        <v>0</v>
      </c>
      <c r="I21" s="42">
        <v>180</v>
      </c>
      <c r="J21" s="42">
        <v>0</v>
      </c>
      <c r="K21" s="42"/>
      <c r="L21" s="42"/>
      <c r="M21" s="42">
        <f t="shared" si="0"/>
        <v>180</v>
      </c>
      <c r="N21" s="49">
        <v>10</v>
      </c>
    </row>
    <row r="22" spans="2:14" ht="12.75">
      <c r="B22" s="48">
        <v>11</v>
      </c>
      <c r="C22" s="50" t="s">
        <v>99</v>
      </c>
      <c r="D22" s="79" t="s">
        <v>143</v>
      </c>
      <c r="E22" s="42" t="s">
        <v>102</v>
      </c>
      <c r="F22" s="42" t="s">
        <v>122</v>
      </c>
      <c r="G22" s="42">
        <v>29</v>
      </c>
      <c r="H22" s="42">
        <v>0</v>
      </c>
      <c r="I22" s="42">
        <v>72</v>
      </c>
      <c r="J22" s="42">
        <v>55</v>
      </c>
      <c r="K22" s="42"/>
      <c r="L22" s="42"/>
      <c r="M22" s="42">
        <f t="shared" si="0"/>
        <v>127</v>
      </c>
      <c r="N22" s="49">
        <v>11</v>
      </c>
    </row>
    <row r="23" spans="2:14" ht="12.75">
      <c r="B23" s="48">
        <v>12</v>
      </c>
      <c r="C23" s="50" t="s">
        <v>75</v>
      </c>
      <c r="D23" s="79" t="s">
        <v>144</v>
      </c>
      <c r="E23" s="42" t="s">
        <v>72</v>
      </c>
      <c r="F23" s="42" t="s">
        <v>108</v>
      </c>
      <c r="G23" s="42">
        <v>4</v>
      </c>
      <c r="H23" s="42">
        <v>93</v>
      </c>
      <c r="I23" s="42">
        <v>0</v>
      </c>
      <c r="J23" s="42">
        <v>0</v>
      </c>
      <c r="K23" s="42"/>
      <c r="L23" s="42"/>
      <c r="M23" s="42">
        <f t="shared" si="0"/>
        <v>93</v>
      </c>
      <c r="N23" s="51" t="s">
        <v>150</v>
      </c>
    </row>
    <row r="24" spans="2:14" ht="12.75">
      <c r="B24" s="48">
        <v>13</v>
      </c>
      <c r="C24" s="43" t="s">
        <v>88</v>
      </c>
      <c r="D24" s="79" t="s">
        <v>144</v>
      </c>
      <c r="E24" s="42" t="s">
        <v>72</v>
      </c>
      <c r="F24" s="42" t="s">
        <v>130</v>
      </c>
      <c r="G24" s="42">
        <v>18</v>
      </c>
      <c r="H24" s="42">
        <v>93</v>
      </c>
      <c r="I24" s="42">
        <v>0</v>
      </c>
      <c r="J24" s="42" t="s">
        <v>103</v>
      </c>
      <c r="K24" s="42"/>
      <c r="L24" s="42"/>
      <c r="M24" s="42">
        <f t="shared" si="0"/>
        <v>93</v>
      </c>
      <c r="N24" s="51" t="s">
        <v>150</v>
      </c>
    </row>
    <row r="25" spans="2:14" ht="12.75">
      <c r="B25" s="48">
        <v>14</v>
      </c>
      <c r="C25" s="50" t="s">
        <v>94</v>
      </c>
      <c r="D25" s="79" t="s">
        <v>144</v>
      </c>
      <c r="E25" s="42" t="s">
        <v>104</v>
      </c>
      <c r="F25" s="42" t="s">
        <v>119</v>
      </c>
      <c r="G25" s="42">
        <v>24</v>
      </c>
      <c r="H25" s="42">
        <v>64</v>
      </c>
      <c r="I25" s="42">
        <v>0</v>
      </c>
      <c r="J25" s="42">
        <v>29</v>
      </c>
      <c r="K25" s="42"/>
      <c r="L25" s="42"/>
      <c r="M25" s="42">
        <f t="shared" si="0"/>
        <v>93</v>
      </c>
      <c r="N25" s="51" t="s">
        <v>150</v>
      </c>
    </row>
    <row r="26" spans="2:14" ht="12.75">
      <c r="B26" s="48">
        <v>15</v>
      </c>
      <c r="C26" s="43" t="s">
        <v>85</v>
      </c>
      <c r="D26" s="79" t="s">
        <v>144</v>
      </c>
      <c r="E26" s="42" t="s">
        <v>72</v>
      </c>
      <c r="F26" s="42" t="s">
        <v>112</v>
      </c>
      <c r="G26" s="42">
        <v>15</v>
      </c>
      <c r="H26" s="42">
        <v>86</v>
      </c>
      <c r="I26" s="42">
        <v>0</v>
      </c>
      <c r="J26" s="42">
        <v>0</v>
      </c>
      <c r="K26" s="42"/>
      <c r="L26" s="42"/>
      <c r="M26" s="42">
        <f t="shared" si="0"/>
        <v>86</v>
      </c>
      <c r="N26" s="49">
        <v>15</v>
      </c>
    </row>
    <row r="27" spans="2:14" ht="12.75">
      <c r="B27" s="48">
        <v>16</v>
      </c>
      <c r="C27" s="50" t="s">
        <v>81</v>
      </c>
      <c r="D27" s="79" t="s">
        <v>144</v>
      </c>
      <c r="E27" s="42" t="s">
        <v>72</v>
      </c>
      <c r="F27" s="42" t="s">
        <v>147</v>
      </c>
      <c r="G27" s="42">
        <v>11</v>
      </c>
      <c r="H27" s="42">
        <v>71</v>
      </c>
      <c r="I27" s="42">
        <v>0</v>
      </c>
      <c r="J27" s="42" t="s">
        <v>103</v>
      </c>
      <c r="K27" s="42"/>
      <c r="L27" s="42"/>
      <c r="M27" s="42">
        <f t="shared" si="0"/>
        <v>71</v>
      </c>
      <c r="N27" s="49">
        <v>16</v>
      </c>
    </row>
    <row r="28" spans="2:14" ht="12.75">
      <c r="B28" s="48">
        <v>17</v>
      </c>
      <c r="C28" s="50" t="s">
        <v>76</v>
      </c>
      <c r="D28" s="79" t="s">
        <v>144</v>
      </c>
      <c r="E28" s="42" t="s">
        <v>72</v>
      </c>
      <c r="F28" s="42" t="s">
        <v>109</v>
      </c>
      <c r="G28" s="42">
        <v>5</v>
      </c>
      <c r="H28" s="42">
        <v>0</v>
      </c>
      <c r="I28" s="42">
        <v>44</v>
      </c>
      <c r="J28" s="42">
        <v>0</v>
      </c>
      <c r="K28" s="42"/>
      <c r="L28" s="42"/>
      <c r="M28" s="42">
        <f t="shared" si="0"/>
        <v>44</v>
      </c>
      <c r="N28" s="49">
        <v>17</v>
      </c>
    </row>
    <row r="29" spans="2:14" ht="12.75">
      <c r="B29" s="48">
        <v>18</v>
      </c>
      <c r="C29" s="50" t="s">
        <v>80</v>
      </c>
      <c r="D29" s="79" t="s">
        <v>143</v>
      </c>
      <c r="E29" s="42" t="s">
        <v>72</v>
      </c>
      <c r="F29" s="42" t="s">
        <v>111</v>
      </c>
      <c r="G29" s="42">
        <v>10</v>
      </c>
      <c r="H29" s="42">
        <v>0</v>
      </c>
      <c r="I29" s="42">
        <v>19</v>
      </c>
      <c r="J29" s="42" t="s">
        <v>103</v>
      </c>
      <c r="K29" s="42"/>
      <c r="L29" s="42"/>
      <c r="M29" s="42">
        <f t="shared" si="0"/>
        <v>19</v>
      </c>
      <c r="N29" s="49">
        <v>18</v>
      </c>
    </row>
    <row r="30" spans="2:14" ht="12.75">
      <c r="B30" s="48">
        <v>19</v>
      </c>
      <c r="C30" s="43" t="s">
        <v>93</v>
      </c>
      <c r="D30" s="79" t="s">
        <v>143</v>
      </c>
      <c r="E30" s="42" t="s">
        <v>104</v>
      </c>
      <c r="F30" s="42" t="s">
        <v>118</v>
      </c>
      <c r="G30" s="42">
        <v>23</v>
      </c>
      <c r="H30" s="42">
        <v>0</v>
      </c>
      <c r="I30" s="42">
        <v>0</v>
      </c>
      <c r="J30" s="42" t="s">
        <v>103</v>
      </c>
      <c r="K30" s="42"/>
      <c r="L30" s="42"/>
      <c r="M30" s="42">
        <f t="shared" si="0"/>
        <v>0</v>
      </c>
      <c r="N30" s="49">
        <v>19</v>
      </c>
    </row>
    <row r="31" spans="2:14" ht="12.75">
      <c r="B31" s="48">
        <v>20</v>
      </c>
      <c r="C31" s="50" t="s">
        <v>73</v>
      </c>
      <c r="D31" s="79" t="s">
        <v>143</v>
      </c>
      <c r="E31" s="42" t="s">
        <v>72</v>
      </c>
      <c r="F31" s="42" t="s">
        <v>107</v>
      </c>
      <c r="G31" s="42">
        <v>2</v>
      </c>
      <c r="H31" s="42">
        <v>0</v>
      </c>
      <c r="I31" s="42">
        <v>0</v>
      </c>
      <c r="J31" s="42" t="s">
        <v>103</v>
      </c>
      <c r="K31" s="42"/>
      <c r="L31" s="42"/>
      <c r="M31" s="42">
        <f t="shared" si="0"/>
        <v>0</v>
      </c>
      <c r="N31" s="49" t="s">
        <v>142</v>
      </c>
    </row>
    <row r="32" spans="2:14" ht="12.75">
      <c r="B32" s="48">
        <v>21</v>
      </c>
      <c r="C32" s="50" t="s">
        <v>82</v>
      </c>
      <c r="D32" s="79" t="s">
        <v>144</v>
      </c>
      <c r="E32" s="42" t="s">
        <v>72</v>
      </c>
      <c r="F32" s="42" t="s">
        <v>148</v>
      </c>
      <c r="G32" s="42">
        <v>12</v>
      </c>
      <c r="H32" s="42" t="s">
        <v>103</v>
      </c>
      <c r="I32" s="42">
        <v>0</v>
      </c>
      <c r="J32" s="42" t="s">
        <v>103</v>
      </c>
      <c r="K32" s="42"/>
      <c r="L32" s="42"/>
      <c r="M32" s="42">
        <f t="shared" si="0"/>
        <v>0</v>
      </c>
      <c r="N32" s="49" t="s">
        <v>142</v>
      </c>
    </row>
    <row r="33" spans="2:14" ht="12.75">
      <c r="B33" s="48">
        <v>22</v>
      </c>
      <c r="C33" s="50" t="s">
        <v>83</v>
      </c>
      <c r="D33" s="79" t="s">
        <v>144</v>
      </c>
      <c r="E33" s="42" t="s">
        <v>72</v>
      </c>
      <c r="F33" s="42" t="s">
        <v>149</v>
      </c>
      <c r="G33" s="42">
        <v>13</v>
      </c>
      <c r="H33" s="42" t="s">
        <v>103</v>
      </c>
      <c r="I33" s="42">
        <v>0</v>
      </c>
      <c r="J33" s="42" t="s">
        <v>103</v>
      </c>
      <c r="K33" s="42"/>
      <c r="L33" s="42"/>
      <c r="M33" s="42">
        <f t="shared" si="0"/>
        <v>0</v>
      </c>
      <c r="N33" s="49" t="s">
        <v>142</v>
      </c>
    </row>
    <row r="34" spans="2:14" ht="13.5" thickBot="1">
      <c r="B34" s="52">
        <v>23</v>
      </c>
      <c r="C34" s="53" t="s">
        <v>84</v>
      </c>
      <c r="D34" s="80" t="s">
        <v>144</v>
      </c>
      <c r="E34" s="54" t="s">
        <v>72</v>
      </c>
      <c r="F34" s="54" t="s">
        <v>152</v>
      </c>
      <c r="G34" s="54">
        <v>14</v>
      </c>
      <c r="H34" s="54" t="s">
        <v>103</v>
      </c>
      <c r="I34" s="54">
        <v>0</v>
      </c>
      <c r="J34" s="54" t="s">
        <v>103</v>
      </c>
      <c r="K34" s="54"/>
      <c r="L34" s="54"/>
      <c r="M34" s="54">
        <f t="shared" si="0"/>
        <v>0</v>
      </c>
      <c r="N34" s="55" t="s">
        <v>142</v>
      </c>
    </row>
    <row r="35" spans="1:14" ht="12.75">
      <c r="A35" s="4"/>
      <c r="B35" s="6"/>
      <c r="C35" s="4"/>
      <c r="D35" s="4"/>
      <c r="E35" s="4"/>
      <c r="F35" s="4"/>
      <c r="G35" s="4"/>
      <c r="H35" s="4"/>
      <c r="I35" s="4"/>
      <c r="J35" s="4"/>
      <c r="K35" s="4"/>
      <c r="L35" s="4"/>
      <c r="M35" s="6"/>
      <c r="N35" s="6"/>
    </row>
    <row r="36" spans="1:14" ht="14.25">
      <c r="A36" s="4"/>
      <c r="B36" s="6"/>
      <c r="C36" s="12" t="s">
        <v>57</v>
      </c>
      <c r="D36" s="12"/>
      <c r="E36" s="12"/>
      <c r="F36" s="5"/>
      <c r="G36" s="4"/>
      <c r="K36" s="4"/>
      <c r="L36" s="4"/>
      <c r="M36" s="6"/>
      <c r="N36" s="6"/>
    </row>
    <row r="37" spans="1:14" ht="14.25">
      <c r="A37" s="4"/>
      <c r="B37" s="6"/>
      <c r="C37" s="5" t="s">
        <v>166</v>
      </c>
      <c r="D37" s="5"/>
      <c r="E37" s="5"/>
      <c r="F37" s="4"/>
      <c r="G37" s="5" t="s">
        <v>18</v>
      </c>
      <c r="H37" s="5"/>
      <c r="J37" s="5"/>
      <c r="K37" s="4"/>
      <c r="L37" s="5" t="s">
        <v>54</v>
      </c>
      <c r="M37" s="13"/>
      <c r="N37" s="6"/>
    </row>
    <row r="38" spans="1:14" ht="16.5">
      <c r="A38" s="4"/>
      <c r="B38" s="4"/>
      <c r="C38" s="5" t="s">
        <v>127</v>
      </c>
      <c r="D38" s="5"/>
      <c r="E38" s="5"/>
      <c r="G38" s="4"/>
      <c r="K38" s="4"/>
      <c r="L38" s="4"/>
      <c r="M38" s="4"/>
      <c r="N38" s="4"/>
    </row>
    <row r="39" spans="3:13" ht="16.5">
      <c r="C39" s="12" t="s">
        <v>67</v>
      </c>
      <c r="D39" s="12"/>
      <c r="E39" s="12"/>
      <c r="G39" s="12" t="s">
        <v>17</v>
      </c>
      <c r="H39" s="12"/>
      <c r="I39" s="12"/>
      <c r="L39" s="12" t="s">
        <v>43</v>
      </c>
      <c r="M39" s="12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3"/>
  <sheetViews>
    <sheetView zoomScalePageLayoutView="0" workbookViewId="0" topLeftCell="A2">
      <selection activeCell="O40" sqref="O40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30.8515625" style="0" customWidth="1"/>
    <col min="4" max="4" width="6.421875" style="0" customWidth="1"/>
    <col min="5" max="5" width="9.140625" style="0" customWidth="1"/>
    <col min="6" max="6" width="11.28125" style="0" customWidth="1"/>
    <col min="7" max="7" width="8.57421875" style="0" customWidth="1"/>
    <col min="11" max="12" width="10.28125" style="0" customWidth="1"/>
    <col min="13" max="14" width="7.00390625" style="0" customWidth="1"/>
  </cols>
  <sheetData>
    <row r="1" ht="2.25" customHeight="1" hidden="1"/>
    <row r="2" spans="3:10" ht="12.75">
      <c r="C2" s="11"/>
      <c r="D2" s="11"/>
      <c r="E2" s="11"/>
      <c r="F2" s="10"/>
      <c r="G2" s="10" t="s">
        <v>10</v>
      </c>
      <c r="H2" s="10"/>
      <c r="I2" s="10"/>
      <c r="J2" s="10"/>
    </row>
    <row r="3" spans="3:10" ht="12.75">
      <c r="C3" s="11"/>
      <c r="D3" s="11"/>
      <c r="E3" s="11"/>
      <c r="F3" s="10"/>
      <c r="G3" s="10" t="s">
        <v>0</v>
      </c>
      <c r="H3" s="10"/>
      <c r="I3" s="10"/>
      <c r="J3" s="10"/>
    </row>
    <row r="4" spans="3:10" ht="0.75" customHeight="1" hidden="1">
      <c r="C4" s="11"/>
      <c r="D4" s="11"/>
      <c r="E4" s="11"/>
      <c r="F4" s="10"/>
      <c r="G4" s="41" t="s">
        <v>66</v>
      </c>
      <c r="H4" s="10"/>
      <c r="I4" s="10"/>
      <c r="J4" s="10"/>
    </row>
    <row r="5" ht="3.75" customHeight="1" hidden="1"/>
    <row r="6" spans="3:14" ht="18">
      <c r="C6" s="7" t="s">
        <v>65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ht="2.25" customHeight="1" hidden="1"/>
    <row r="8" spans="3:8" ht="25.5" customHeight="1">
      <c r="C8" s="18"/>
      <c r="D8" s="18"/>
      <c r="F8" s="2" t="s">
        <v>1</v>
      </c>
      <c r="G8" s="3"/>
      <c r="H8" s="3"/>
    </row>
    <row r="9" ht="2.25" customHeight="1" hidden="1"/>
    <row r="10" spans="2:6" ht="15">
      <c r="B10" s="8" t="s">
        <v>51</v>
      </c>
      <c r="C10" s="8"/>
      <c r="D10" s="8"/>
      <c r="E10" s="8"/>
      <c r="F10" s="9"/>
    </row>
    <row r="11" ht="3.75" customHeight="1" thickBot="1"/>
    <row r="12" spans="2:14" ht="13.5" thickBot="1">
      <c r="B12" s="69" t="s">
        <v>2</v>
      </c>
      <c r="C12" s="70" t="s">
        <v>3</v>
      </c>
      <c r="D12" s="70" t="s">
        <v>165</v>
      </c>
      <c r="E12" s="70" t="s">
        <v>24</v>
      </c>
      <c r="F12" s="70" t="s">
        <v>61</v>
      </c>
      <c r="G12" s="70" t="s">
        <v>4</v>
      </c>
      <c r="H12" s="70" t="s">
        <v>5</v>
      </c>
      <c r="I12" s="70" t="s">
        <v>6</v>
      </c>
      <c r="J12" s="70" t="s">
        <v>7</v>
      </c>
      <c r="K12" s="70" t="s">
        <v>19</v>
      </c>
      <c r="L12" s="70" t="s">
        <v>20</v>
      </c>
      <c r="M12" s="70" t="s">
        <v>8</v>
      </c>
      <c r="N12" s="71" t="s">
        <v>9</v>
      </c>
    </row>
    <row r="13" spans="2:14" ht="12.75">
      <c r="B13" s="56">
        <v>1</v>
      </c>
      <c r="C13" s="43" t="s">
        <v>87</v>
      </c>
      <c r="D13" s="79" t="s">
        <v>144</v>
      </c>
      <c r="E13" s="42" t="s">
        <v>72</v>
      </c>
      <c r="F13" s="42" t="s">
        <v>114</v>
      </c>
      <c r="G13" s="42">
        <v>17</v>
      </c>
      <c r="H13" s="57">
        <v>67</v>
      </c>
      <c r="I13" s="57">
        <v>180</v>
      </c>
      <c r="J13" s="57">
        <v>79</v>
      </c>
      <c r="K13" s="57"/>
      <c r="L13" s="57"/>
      <c r="M13" s="58">
        <f aca="true" t="shared" si="0" ref="M13:M38">SUM(H13:L13)</f>
        <v>326</v>
      </c>
      <c r="N13" s="59">
        <v>1</v>
      </c>
    </row>
    <row r="14" spans="2:14" ht="12.75">
      <c r="B14" s="48">
        <v>2</v>
      </c>
      <c r="C14" s="50" t="s">
        <v>98</v>
      </c>
      <c r="D14" s="79" t="s">
        <v>143</v>
      </c>
      <c r="E14" s="42" t="s">
        <v>102</v>
      </c>
      <c r="F14" s="42" t="s">
        <v>121</v>
      </c>
      <c r="G14" s="42">
        <v>28</v>
      </c>
      <c r="H14" s="42">
        <v>108</v>
      </c>
      <c r="I14" s="42">
        <v>119</v>
      </c>
      <c r="J14" s="60">
        <v>92</v>
      </c>
      <c r="K14" s="42"/>
      <c r="L14" s="42"/>
      <c r="M14" s="42">
        <f t="shared" si="0"/>
        <v>319</v>
      </c>
      <c r="N14" s="49">
        <v>2</v>
      </c>
    </row>
    <row r="15" spans="2:14" ht="12.75">
      <c r="B15" s="48">
        <v>3</v>
      </c>
      <c r="C15" s="43" t="s">
        <v>89</v>
      </c>
      <c r="D15" s="79" t="s">
        <v>143</v>
      </c>
      <c r="E15" s="42" t="s">
        <v>101</v>
      </c>
      <c r="F15" s="42" t="s">
        <v>125</v>
      </c>
      <c r="G15" s="42">
        <v>19</v>
      </c>
      <c r="H15" s="42">
        <v>102</v>
      </c>
      <c r="I15" s="42">
        <v>125</v>
      </c>
      <c r="J15" s="42">
        <v>89</v>
      </c>
      <c r="K15" s="42"/>
      <c r="L15" s="42"/>
      <c r="M15" s="42">
        <f t="shared" si="0"/>
        <v>316</v>
      </c>
      <c r="N15" s="49">
        <v>3</v>
      </c>
    </row>
    <row r="16" spans="2:14" ht="12.75">
      <c r="B16" s="48">
        <v>4</v>
      </c>
      <c r="C16" s="43" t="s">
        <v>90</v>
      </c>
      <c r="D16" s="79" t="s">
        <v>143</v>
      </c>
      <c r="E16" s="42" t="s">
        <v>105</v>
      </c>
      <c r="F16" s="42" t="s">
        <v>115</v>
      </c>
      <c r="G16" s="42">
        <v>20</v>
      </c>
      <c r="H16" s="42">
        <v>123</v>
      </c>
      <c r="I16" s="42">
        <v>77</v>
      </c>
      <c r="J16" s="60">
        <v>116</v>
      </c>
      <c r="K16" s="42"/>
      <c r="L16" s="42"/>
      <c r="M16" s="42">
        <f t="shared" si="0"/>
        <v>316</v>
      </c>
      <c r="N16" s="49">
        <v>3</v>
      </c>
    </row>
    <row r="17" spans="2:14" ht="12.75">
      <c r="B17" s="48">
        <v>5</v>
      </c>
      <c r="C17" s="50" t="s">
        <v>97</v>
      </c>
      <c r="D17" s="79" t="s">
        <v>143</v>
      </c>
      <c r="E17" s="42" t="s">
        <v>102</v>
      </c>
      <c r="F17" s="42" t="s">
        <v>123</v>
      </c>
      <c r="G17" s="42">
        <v>27</v>
      </c>
      <c r="H17" s="42">
        <v>99</v>
      </c>
      <c r="I17" s="42">
        <v>89</v>
      </c>
      <c r="J17" s="42">
        <v>105</v>
      </c>
      <c r="K17" s="42"/>
      <c r="L17" s="42"/>
      <c r="M17" s="42">
        <f t="shared" si="0"/>
        <v>293</v>
      </c>
      <c r="N17" s="49">
        <v>4</v>
      </c>
    </row>
    <row r="18" spans="2:14" ht="12.75">
      <c r="B18" s="48">
        <v>6</v>
      </c>
      <c r="C18" s="50" t="s">
        <v>99</v>
      </c>
      <c r="D18" s="79" t="s">
        <v>143</v>
      </c>
      <c r="E18" s="42" t="s">
        <v>102</v>
      </c>
      <c r="F18" s="42" t="s">
        <v>122</v>
      </c>
      <c r="G18" s="42">
        <v>29</v>
      </c>
      <c r="H18" s="42">
        <v>86</v>
      </c>
      <c r="I18" s="42">
        <v>120</v>
      </c>
      <c r="J18" s="42">
        <v>84</v>
      </c>
      <c r="K18" s="43"/>
      <c r="L18" s="43"/>
      <c r="M18" s="42">
        <f t="shared" si="0"/>
        <v>290</v>
      </c>
      <c r="N18" s="49">
        <v>5</v>
      </c>
    </row>
    <row r="19" spans="2:14" ht="12.75">
      <c r="B19" s="48">
        <v>7</v>
      </c>
      <c r="C19" s="43" t="s">
        <v>91</v>
      </c>
      <c r="D19" s="79" t="s">
        <v>144</v>
      </c>
      <c r="E19" s="42" t="s">
        <v>105</v>
      </c>
      <c r="F19" s="42" t="s">
        <v>116</v>
      </c>
      <c r="G19" s="42">
        <v>21</v>
      </c>
      <c r="H19" s="42">
        <v>92</v>
      </c>
      <c r="I19" s="42">
        <v>95</v>
      </c>
      <c r="J19" s="42">
        <v>75</v>
      </c>
      <c r="K19" s="42"/>
      <c r="L19" s="42"/>
      <c r="M19" s="42">
        <f t="shared" si="0"/>
        <v>262</v>
      </c>
      <c r="N19" s="49">
        <v>6</v>
      </c>
    </row>
    <row r="20" spans="2:14" ht="12.75">
      <c r="B20" s="48">
        <v>8</v>
      </c>
      <c r="C20" s="43" t="s">
        <v>92</v>
      </c>
      <c r="D20" s="79" t="s">
        <v>144</v>
      </c>
      <c r="E20" s="42" t="s">
        <v>105</v>
      </c>
      <c r="F20" s="42" t="s">
        <v>117</v>
      </c>
      <c r="G20" s="42">
        <v>22</v>
      </c>
      <c r="H20" s="42">
        <v>80</v>
      </c>
      <c r="I20" s="42">
        <v>81</v>
      </c>
      <c r="J20" s="42">
        <v>85</v>
      </c>
      <c r="K20" s="42"/>
      <c r="L20" s="42"/>
      <c r="M20" s="42">
        <f t="shared" si="0"/>
        <v>246</v>
      </c>
      <c r="N20" s="49">
        <v>7</v>
      </c>
    </row>
    <row r="21" spans="2:14" ht="12.75">
      <c r="B21" s="48">
        <v>9</v>
      </c>
      <c r="C21" s="43" t="s">
        <v>88</v>
      </c>
      <c r="D21" s="79" t="s">
        <v>144</v>
      </c>
      <c r="E21" s="42" t="s">
        <v>72</v>
      </c>
      <c r="F21" s="42" t="s">
        <v>130</v>
      </c>
      <c r="G21" s="42">
        <v>18</v>
      </c>
      <c r="H21" s="42">
        <v>75</v>
      </c>
      <c r="I21" s="42">
        <v>66</v>
      </c>
      <c r="J21" s="42">
        <v>95</v>
      </c>
      <c r="K21" s="42"/>
      <c r="L21" s="42"/>
      <c r="M21" s="42">
        <f t="shared" si="0"/>
        <v>236</v>
      </c>
      <c r="N21" s="49">
        <v>8</v>
      </c>
    </row>
    <row r="22" spans="2:14" ht="12.75">
      <c r="B22" s="48">
        <v>10</v>
      </c>
      <c r="C22" s="50" t="s">
        <v>96</v>
      </c>
      <c r="D22" s="79" t="s">
        <v>144</v>
      </c>
      <c r="E22" s="42" t="s">
        <v>104</v>
      </c>
      <c r="F22" s="42" t="s">
        <v>120</v>
      </c>
      <c r="G22" s="42">
        <v>26</v>
      </c>
      <c r="H22" s="42">
        <v>71</v>
      </c>
      <c r="I22" s="42">
        <v>92</v>
      </c>
      <c r="J22" s="42">
        <v>67</v>
      </c>
      <c r="K22" s="42"/>
      <c r="L22" s="42"/>
      <c r="M22" s="42">
        <f t="shared" si="0"/>
        <v>230</v>
      </c>
      <c r="N22" s="49">
        <v>9</v>
      </c>
    </row>
    <row r="23" spans="2:14" ht="12.75">
      <c r="B23" s="48">
        <v>11</v>
      </c>
      <c r="C23" s="50" t="s">
        <v>71</v>
      </c>
      <c r="D23" s="79" t="s">
        <v>143</v>
      </c>
      <c r="E23" s="42" t="s">
        <v>72</v>
      </c>
      <c r="F23" s="42" t="s">
        <v>106</v>
      </c>
      <c r="G23" s="42">
        <v>1</v>
      </c>
      <c r="H23" s="42">
        <v>67</v>
      </c>
      <c r="I23" s="42">
        <v>76</v>
      </c>
      <c r="J23" s="42">
        <v>84</v>
      </c>
      <c r="K23" s="60"/>
      <c r="L23" s="42"/>
      <c r="M23" s="42">
        <f t="shared" si="0"/>
        <v>227</v>
      </c>
      <c r="N23" s="49">
        <v>10</v>
      </c>
    </row>
    <row r="24" spans="2:14" ht="12.75">
      <c r="B24" s="48">
        <v>12</v>
      </c>
      <c r="C24" s="50" t="s">
        <v>94</v>
      </c>
      <c r="D24" s="79" t="s">
        <v>144</v>
      </c>
      <c r="E24" s="42" t="s">
        <v>104</v>
      </c>
      <c r="F24" s="42" t="s">
        <v>119</v>
      </c>
      <c r="G24" s="42">
        <v>24</v>
      </c>
      <c r="H24" s="42">
        <v>77</v>
      </c>
      <c r="I24" s="42">
        <v>74</v>
      </c>
      <c r="J24" s="42">
        <v>74</v>
      </c>
      <c r="K24" s="42"/>
      <c r="L24" s="42"/>
      <c r="M24" s="42">
        <f t="shared" si="0"/>
        <v>225</v>
      </c>
      <c r="N24" s="51" t="s">
        <v>151</v>
      </c>
    </row>
    <row r="25" spans="2:14" ht="12.75">
      <c r="B25" s="48">
        <v>13</v>
      </c>
      <c r="C25" s="43" t="s">
        <v>85</v>
      </c>
      <c r="D25" s="79" t="s">
        <v>144</v>
      </c>
      <c r="E25" s="42" t="s">
        <v>72</v>
      </c>
      <c r="F25" s="42" t="s">
        <v>112</v>
      </c>
      <c r="G25" s="42">
        <v>15</v>
      </c>
      <c r="H25" s="42">
        <v>39</v>
      </c>
      <c r="I25" s="42">
        <v>111</v>
      </c>
      <c r="J25" s="42">
        <v>75</v>
      </c>
      <c r="K25" s="42"/>
      <c r="L25" s="42"/>
      <c r="M25" s="42">
        <f t="shared" si="0"/>
        <v>225</v>
      </c>
      <c r="N25" s="51" t="s">
        <v>151</v>
      </c>
    </row>
    <row r="26" spans="2:14" ht="12.75">
      <c r="B26" s="48">
        <v>14</v>
      </c>
      <c r="C26" s="50" t="s">
        <v>84</v>
      </c>
      <c r="D26" s="79" t="s">
        <v>144</v>
      </c>
      <c r="E26" s="42" t="s">
        <v>72</v>
      </c>
      <c r="F26" s="42" t="s">
        <v>152</v>
      </c>
      <c r="G26" s="42">
        <v>14</v>
      </c>
      <c r="H26" s="42">
        <v>71</v>
      </c>
      <c r="I26" s="42">
        <v>87</v>
      </c>
      <c r="J26" s="42">
        <v>57</v>
      </c>
      <c r="K26" s="42"/>
      <c r="L26" s="42"/>
      <c r="M26" s="42">
        <f t="shared" si="0"/>
        <v>215</v>
      </c>
      <c r="N26" s="49">
        <v>13</v>
      </c>
    </row>
    <row r="27" spans="2:14" ht="12.75">
      <c r="B27" s="48">
        <v>15</v>
      </c>
      <c r="C27" s="50" t="s">
        <v>81</v>
      </c>
      <c r="D27" s="79" t="s">
        <v>144</v>
      </c>
      <c r="E27" s="42" t="s">
        <v>72</v>
      </c>
      <c r="F27" s="42" t="s">
        <v>147</v>
      </c>
      <c r="G27" s="42">
        <v>11</v>
      </c>
      <c r="H27" s="42">
        <v>40</v>
      </c>
      <c r="I27" s="42">
        <v>95</v>
      </c>
      <c r="J27" s="42">
        <v>68</v>
      </c>
      <c r="K27" s="42"/>
      <c r="L27" s="42"/>
      <c r="M27" s="42">
        <f t="shared" si="0"/>
        <v>203</v>
      </c>
      <c r="N27" s="49">
        <v>14</v>
      </c>
    </row>
    <row r="28" spans="2:14" ht="12.75">
      <c r="B28" s="48">
        <v>16</v>
      </c>
      <c r="C28" s="50" t="s">
        <v>73</v>
      </c>
      <c r="D28" s="79" t="s">
        <v>143</v>
      </c>
      <c r="E28" s="42" t="s">
        <v>72</v>
      </c>
      <c r="F28" s="42" t="s">
        <v>107</v>
      </c>
      <c r="G28" s="42">
        <v>2</v>
      </c>
      <c r="H28" s="42">
        <v>59</v>
      </c>
      <c r="I28" s="42">
        <v>61</v>
      </c>
      <c r="J28" s="42">
        <v>77</v>
      </c>
      <c r="K28" s="42"/>
      <c r="L28" s="42"/>
      <c r="M28" s="42">
        <f t="shared" si="0"/>
        <v>197</v>
      </c>
      <c r="N28" s="49">
        <v>15</v>
      </c>
    </row>
    <row r="29" spans="2:14" ht="12.75">
      <c r="B29" s="48">
        <v>17</v>
      </c>
      <c r="C29" s="50" t="s">
        <v>95</v>
      </c>
      <c r="D29" s="79" t="s">
        <v>144</v>
      </c>
      <c r="E29" s="42" t="s">
        <v>104</v>
      </c>
      <c r="F29" s="42" t="s">
        <v>126</v>
      </c>
      <c r="G29" s="42">
        <v>25</v>
      </c>
      <c r="H29" s="42">
        <v>52</v>
      </c>
      <c r="I29" s="42">
        <v>60</v>
      </c>
      <c r="J29" s="42">
        <v>60</v>
      </c>
      <c r="K29" s="42"/>
      <c r="L29" s="42"/>
      <c r="M29" s="42">
        <f t="shared" si="0"/>
        <v>172</v>
      </c>
      <c r="N29" s="49">
        <v>16</v>
      </c>
    </row>
    <row r="30" spans="2:14" ht="12.75">
      <c r="B30" s="48">
        <v>18</v>
      </c>
      <c r="C30" s="50" t="s">
        <v>82</v>
      </c>
      <c r="D30" s="79" t="s">
        <v>144</v>
      </c>
      <c r="E30" s="42" t="s">
        <v>72</v>
      </c>
      <c r="F30" s="42" t="s">
        <v>148</v>
      </c>
      <c r="G30" s="42">
        <v>12</v>
      </c>
      <c r="H30" s="42">
        <v>40</v>
      </c>
      <c r="I30" s="42">
        <v>52</v>
      </c>
      <c r="J30" s="42">
        <v>75</v>
      </c>
      <c r="K30" s="42"/>
      <c r="L30" s="42"/>
      <c r="M30" s="42">
        <f t="shared" si="0"/>
        <v>167</v>
      </c>
      <c r="N30" s="49">
        <v>17</v>
      </c>
    </row>
    <row r="31" spans="2:14" ht="12.75">
      <c r="B31" s="48">
        <v>19</v>
      </c>
      <c r="C31" s="50" t="s">
        <v>78</v>
      </c>
      <c r="D31" s="79" t="s">
        <v>144</v>
      </c>
      <c r="E31" s="42" t="s">
        <v>72</v>
      </c>
      <c r="F31" s="42" t="s">
        <v>153</v>
      </c>
      <c r="G31" s="42">
        <v>7</v>
      </c>
      <c r="H31" s="44">
        <v>90</v>
      </c>
      <c r="I31" s="44">
        <v>71</v>
      </c>
      <c r="J31" s="44">
        <v>0</v>
      </c>
      <c r="K31" s="44"/>
      <c r="L31" s="44"/>
      <c r="M31" s="42">
        <f t="shared" si="0"/>
        <v>161</v>
      </c>
      <c r="N31" s="49">
        <v>18</v>
      </c>
    </row>
    <row r="32" spans="2:14" ht="12.75">
      <c r="B32" s="48">
        <v>20</v>
      </c>
      <c r="C32" s="50" t="s">
        <v>76</v>
      </c>
      <c r="D32" s="79" t="s">
        <v>144</v>
      </c>
      <c r="E32" s="42" t="s">
        <v>72</v>
      </c>
      <c r="F32" s="42" t="s">
        <v>109</v>
      </c>
      <c r="G32" s="42">
        <v>5</v>
      </c>
      <c r="H32" s="44">
        <v>61</v>
      </c>
      <c r="I32" s="44">
        <v>80</v>
      </c>
      <c r="J32" s="44">
        <v>0</v>
      </c>
      <c r="K32" s="44"/>
      <c r="L32" s="44"/>
      <c r="M32" s="42">
        <f t="shared" si="0"/>
        <v>141</v>
      </c>
      <c r="N32" s="49">
        <v>19</v>
      </c>
    </row>
    <row r="33" spans="2:14" ht="12.75">
      <c r="B33" s="48">
        <v>21</v>
      </c>
      <c r="C33" s="50" t="s">
        <v>83</v>
      </c>
      <c r="D33" s="79" t="s">
        <v>144</v>
      </c>
      <c r="E33" s="42" t="s">
        <v>72</v>
      </c>
      <c r="F33" s="42" t="s">
        <v>149</v>
      </c>
      <c r="G33" s="42">
        <v>13</v>
      </c>
      <c r="H33" s="44">
        <v>55</v>
      </c>
      <c r="I33" s="44">
        <v>31</v>
      </c>
      <c r="J33" s="44">
        <v>53</v>
      </c>
      <c r="K33" s="44"/>
      <c r="L33" s="44"/>
      <c r="M33" s="42">
        <f t="shared" si="0"/>
        <v>139</v>
      </c>
      <c r="N33" s="49">
        <v>20</v>
      </c>
    </row>
    <row r="34" spans="2:14" ht="12.75">
      <c r="B34" s="48">
        <v>22</v>
      </c>
      <c r="C34" s="43" t="s">
        <v>86</v>
      </c>
      <c r="D34" s="79" t="s">
        <v>144</v>
      </c>
      <c r="E34" s="42" t="s">
        <v>72</v>
      </c>
      <c r="F34" s="42" t="s">
        <v>113</v>
      </c>
      <c r="G34" s="42">
        <v>16</v>
      </c>
      <c r="H34" s="44">
        <v>69</v>
      </c>
      <c r="I34" s="44">
        <v>58</v>
      </c>
      <c r="J34" s="44">
        <v>0</v>
      </c>
      <c r="K34" s="44"/>
      <c r="L34" s="44"/>
      <c r="M34" s="42">
        <f t="shared" si="0"/>
        <v>127</v>
      </c>
      <c r="N34" s="49">
        <v>21</v>
      </c>
    </row>
    <row r="35" spans="2:14" ht="12.75">
      <c r="B35" s="61">
        <v>23</v>
      </c>
      <c r="C35" s="50" t="s">
        <v>80</v>
      </c>
      <c r="D35" s="79" t="s">
        <v>143</v>
      </c>
      <c r="E35" s="42" t="s">
        <v>72</v>
      </c>
      <c r="F35" s="42" t="s">
        <v>111</v>
      </c>
      <c r="G35" s="42">
        <v>10</v>
      </c>
      <c r="H35" s="44">
        <v>0</v>
      </c>
      <c r="I35" s="44">
        <v>33</v>
      </c>
      <c r="J35" s="44">
        <v>56</v>
      </c>
      <c r="K35" s="44"/>
      <c r="L35" s="44"/>
      <c r="M35" s="42">
        <f t="shared" si="0"/>
        <v>89</v>
      </c>
      <c r="N35" s="49">
        <v>22</v>
      </c>
    </row>
    <row r="36" spans="2:14" ht="12.75">
      <c r="B36" s="48">
        <v>24</v>
      </c>
      <c r="C36" s="62" t="s">
        <v>77</v>
      </c>
      <c r="D36" s="81" t="s">
        <v>144</v>
      </c>
      <c r="E36" s="42" t="s">
        <v>72</v>
      </c>
      <c r="F36" s="44" t="s">
        <v>110</v>
      </c>
      <c r="G36" s="44">
        <v>6</v>
      </c>
      <c r="H36" s="44">
        <v>0</v>
      </c>
      <c r="I36" s="44">
        <v>83</v>
      </c>
      <c r="J36" s="44">
        <v>0</v>
      </c>
      <c r="K36" s="44"/>
      <c r="L36" s="44"/>
      <c r="M36" s="42">
        <f t="shared" si="0"/>
        <v>83</v>
      </c>
      <c r="N36" s="49">
        <v>23</v>
      </c>
    </row>
    <row r="37" spans="2:14" ht="12.75">
      <c r="B37" s="48">
        <v>25</v>
      </c>
      <c r="C37" s="45" t="s">
        <v>93</v>
      </c>
      <c r="D37" s="81" t="s">
        <v>143</v>
      </c>
      <c r="E37" s="44" t="s">
        <v>104</v>
      </c>
      <c r="F37" s="44" t="s">
        <v>118</v>
      </c>
      <c r="G37" s="44">
        <v>23</v>
      </c>
      <c r="H37" s="44">
        <v>63</v>
      </c>
      <c r="I37" s="44">
        <v>0</v>
      </c>
      <c r="J37" s="44" t="s">
        <v>103</v>
      </c>
      <c r="K37" s="44"/>
      <c r="L37" s="44"/>
      <c r="M37" s="42">
        <f t="shared" si="0"/>
        <v>63</v>
      </c>
      <c r="N37" s="49">
        <v>24</v>
      </c>
    </row>
    <row r="38" spans="2:14" ht="13.5" thickBot="1">
      <c r="B38" s="52">
        <v>26</v>
      </c>
      <c r="C38" s="53" t="s">
        <v>75</v>
      </c>
      <c r="D38" s="80" t="s">
        <v>144</v>
      </c>
      <c r="E38" s="54" t="s">
        <v>72</v>
      </c>
      <c r="F38" s="54" t="s">
        <v>124</v>
      </c>
      <c r="G38" s="54">
        <v>4</v>
      </c>
      <c r="H38" s="54">
        <v>0</v>
      </c>
      <c r="I38" s="54">
        <v>0</v>
      </c>
      <c r="J38" s="54" t="s">
        <v>103</v>
      </c>
      <c r="K38" s="54"/>
      <c r="L38" s="54"/>
      <c r="M38" s="54">
        <f t="shared" si="0"/>
        <v>0</v>
      </c>
      <c r="N38" s="55">
        <v>25</v>
      </c>
    </row>
    <row r="39" spans="1:14" ht="4.5" customHeight="1">
      <c r="A39" s="4"/>
      <c r="B39" s="6"/>
      <c r="C39" s="4"/>
      <c r="D39" s="4"/>
      <c r="E39" s="4"/>
      <c r="F39" s="4"/>
      <c r="G39" s="4"/>
      <c r="H39" s="4"/>
      <c r="I39" s="4"/>
      <c r="J39" s="4"/>
      <c r="K39" s="4"/>
      <c r="L39" s="4"/>
      <c r="M39" s="6"/>
      <c r="N39" s="6"/>
    </row>
    <row r="40" spans="1:14" ht="14.25">
      <c r="A40" s="4"/>
      <c r="B40" s="6"/>
      <c r="C40" s="12" t="s">
        <v>57</v>
      </c>
      <c r="D40" s="12"/>
      <c r="E40" s="12"/>
      <c r="F40" s="5"/>
      <c r="G40" s="4"/>
      <c r="K40" s="4"/>
      <c r="L40" s="4"/>
      <c r="M40" s="6"/>
      <c r="N40" s="6"/>
    </row>
    <row r="41" spans="1:14" ht="14.25">
      <c r="A41" s="4"/>
      <c r="B41" s="6"/>
      <c r="C41" s="5" t="s">
        <v>141</v>
      </c>
      <c r="D41" s="5"/>
      <c r="E41" s="5"/>
      <c r="F41" s="4"/>
      <c r="G41" s="5" t="s">
        <v>18</v>
      </c>
      <c r="H41" s="5"/>
      <c r="J41" s="5"/>
      <c r="K41" s="4"/>
      <c r="L41" s="5" t="s">
        <v>54</v>
      </c>
      <c r="M41" s="13"/>
      <c r="N41" s="6"/>
    </row>
    <row r="42" spans="1:14" ht="16.5">
      <c r="A42" s="4"/>
      <c r="B42" s="4"/>
      <c r="C42" s="5" t="s">
        <v>140</v>
      </c>
      <c r="D42" s="5"/>
      <c r="E42" s="5"/>
      <c r="G42" s="4"/>
      <c r="K42" s="4"/>
      <c r="L42" s="4"/>
      <c r="M42" s="4"/>
      <c r="N42" s="4"/>
    </row>
    <row r="43" spans="3:13" ht="16.5">
      <c r="C43" s="12" t="s">
        <v>68</v>
      </c>
      <c r="D43" s="12"/>
      <c r="E43" s="12"/>
      <c r="G43" s="12" t="s">
        <v>17</v>
      </c>
      <c r="H43" s="12"/>
      <c r="I43" s="12"/>
      <c r="L43" s="12" t="s">
        <v>22</v>
      </c>
      <c r="M43" s="12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C8">
      <selection activeCell="O24" sqref="O24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7.421875" style="0" customWidth="1"/>
    <col min="4" max="4" width="8.421875" style="0" customWidth="1"/>
    <col min="5" max="5" width="9.28125" style="0" customWidth="1"/>
    <col min="6" max="6" width="11.28125" style="0" customWidth="1"/>
    <col min="7" max="7" width="8.421875" style="0" customWidth="1"/>
    <col min="8" max="8" width="19.7109375" style="0" customWidth="1"/>
    <col min="9" max="9" width="7.28125" style="0" customWidth="1"/>
    <col min="11" max="11" width="9.8515625" style="0" customWidth="1"/>
    <col min="12" max="12" width="10.140625" style="0" customWidth="1"/>
    <col min="13" max="13" width="8.140625" style="0" customWidth="1"/>
    <col min="14" max="14" width="7.57421875" style="0" customWidth="1"/>
  </cols>
  <sheetData>
    <row r="2" spans="6:11" ht="15">
      <c r="F2" s="10"/>
      <c r="G2" s="10" t="s">
        <v>10</v>
      </c>
      <c r="H2" s="10"/>
      <c r="I2" s="10"/>
      <c r="J2" s="10"/>
      <c r="K2" s="1"/>
    </row>
    <row r="3" spans="6:10" ht="12.75">
      <c r="F3" s="10"/>
      <c r="G3" s="10" t="s">
        <v>0</v>
      </c>
      <c r="H3" s="10"/>
      <c r="I3" s="10"/>
      <c r="J3" s="10"/>
    </row>
    <row r="4" spans="6:10" ht="12.75" hidden="1">
      <c r="F4" s="10"/>
      <c r="G4" s="41" t="s">
        <v>66</v>
      </c>
      <c r="H4" s="10"/>
      <c r="I4" s="10"/>
      <c r="J4" s="10"/>
    </row>
    <row r="6" spans="3:14" ht="18">
      <c r="C6" s="7" t="s">
        <v>65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8" spans="3:8" ht="26.25">
      <c r="C8" s="18"/>
      <c r="D8" s="18"/>
      <c r="F8" s="2" t="s">
        <v>1</v>
      </c>
      <c r="G8" s="3"/>
      <c r="H8" s="3"/>
    </row>
    <row r="10" spans="2:6" ht="15">
      <c r="B10" s="8" t="s">
        <v>12</v>
      </c>
      <c r="C10" s="8"/>
      <c r="D10" s="8"/>
      <c r="E10" s="8"/>
      <c r="F10" s="9"/>
    </row>
    <row r="11" ht="13.5" thickBot="1">
      <c r="O11" s="16"/>
    </row>
    <row r="12" spans="2:14" ht="13.5" thickBot="1">
      <c r="B12" s="69" t="s">
        <v>2</v>
      </c>
      <c r="C12" s="70" t="s">
        <v>3</v>
      </c>
      <c r="D12" s="70" t="s">
        <v>165</v>
      </c>
      <c r="E12" s="70" t="s">
        <v>24</v>
      </c>
      <c r="F12" s="70" t="s">
        <v>61</v>
      </c>
      <c r="G12" s="70" t="s">
        <v>4</v>
      </c>
      <c r="H12" s="70" t="s">
        <v>13</v>
      </c>
      <c r="I12" s="77" t="s">
        <v>15</v>
      </c>
      <c r="J12" s="70" t="s">
        <v>5</v>
      </c>
      <c r="K12" s="70" t="s">
        <v>14</v>
      </c>
      <c r="L12" s="70" t="s">
        <v>16</v>
      </c>
      <c r="M12" s="70" t="s">
        <v>8</v>
      </c>
      <c r="N12" s="71" t="s">
        <v>9</v>
      </c>
    </row>
    <row r="13" spans="2:14" ht="15" customHeight="1">
      <c r="B13" s="56">
        <v>1</v>
      </c>
      <c r="C13" s="76" t="s">
        <v>89</v>
      </c>
      <c r="D13" s="78" t="s">
        <v>143</v>
      </c>
      <c r="E13" s="57" t="s">
        <v>101</v>
      </c>
      <c r="F13" s="57" t="s">
        <v>125</v>
      </c>
      <c r="G13" s="57">
        <v>19</v>
      </c>
      <c r="H13" s="57" t="s">
        <v>132</v>
      </c>
      <c r="I13" s="57">
        <v>499</v>
      </c>
      <c r="J13" s="57">
        <v>175</v>
      </c>
      <c r="K13" s="57"/>
      <c r="L13" s="57">
        <f aca="true" t="shared" si="0" ref="L13:L22">MAX(J13:K13)</f>
        <v>175</v>
      </c>
      <c r="M13" s="57">
        <f aca="true" t="shared" si="1" ref="M13:M22">I13+L13</f>
        <v>674</v>
      </c>
      <c r="N13" s="59">
        <v>1</v>
      </c>
    </row>
    <row r="14" spans="2:14" ht="12.75">
      <c r="B14" s="48">
        <v>2</v>
      </c>
      <c r="C14" s="43" t="s">
        <v>91</v>
      </c>
      <c r="D14" s="79" t="s">
        <v>144</v>
      </c>
      <c r="E14" s="42" t="s">
        <v>105</v>
      </c>
      <c r="F14" s="42" t="s">
        <v>116</v>
      </c>
      <c r="G14" s="42">
        <v>21</v>
      </c>
      <c r="H14" s="42" t="s">
        <v>134</v>
      </c>
      <c r="I14" s="42">
        <v>470</v>
      </c>
      <c r="J14" s="42">
        <v>73</v>
      </c>
      <c r="K14" s="42"/>
      <c r="L14" s="42">
        <f t="shared" si="0"/>
        <v>73</v>
      </c>
      <c r="M14" s="42">
        <f t="shared" si="1"/>
        <v>543</v>
      </c>
      <c r="N14" s="49">
        <v>2</v>
      </c>
    </row>
    <row r="15" spans="2:14" ht="12.75">
      <c r="B15" s="48">
        <v>3</v>
      </c>
      <c r="C15" s="43" t="s">
        <v>90</v>
      </c>
      <c r="D15" s="79" t="s">
        <v>143</v>
      </c>
      <c r="E15" s="42" t="s">
        <v>105</v>
      </c>
      <c r="F15" s="42" t="s">
        <v>116</v>
      </c>
      <c r="G15" s="42">
        <v>20</v>
      </c>
      <c r="H15" s="42" t="s">
        <v>133</v>
      </c>
      <c r="I15" s="42">
        <v>451</v>
      </c>
      <c r="J15" s="42">
        <v>73</v>
      </c>
      <c r="K15" s="42"/>
      <c r="L15" s="42">
        <f t="shared" si="0"/>
        <v>73</v>
      </c>
      <c r="M15" s="42">
        <f t="shared" si="1"/>
        <v>524</v>
      </c>
      <c r="N15" s="49">
        <v>3</v>
      </c>
    </row>
    <row r="16" spans="2:14" ht="12.75">
      <c r="B16" s="48">
        <v>4</v>
      </c>
      <c r="C16" s="43" t="s">
        <v>93</v>
      </c>
      <c r="D16" s="79" t="s">
        <v>143</v>
      </c>
      <c r="E16" s="42" t="s">
        <v>104</v>
      </c>
      <c r="F16" s="42" t="s">
        <v>118</v>
      </c>
      <c r="G16" s="42">
        <v>23</v>
      </c>
      <c r="H16" s="42" t="s">
        <v>136</v>
      </c>
      <c r="I16" s="42">
        <v>415</v>
      </c>
      <c r="J16" s="42" t="s">
        <v>154</v>
      </c>
      <c r="K16" s="42">
        <v>85</v>
      </c>
      <c r="L16" s="42">
        <f t="shared" si="0"/>
        <v>85</v>
      </c>
      <c r="M16" s="42">
        <f t="shared" si="1"/>
        <v>500</v>
      </c>
      <c r="N16" s="49">
        <v>4</v>
      </c>
    </row>
    <row r="17" spans="2:14" ht="12.75">
      <c r="B17" s="48">
        <v>5</v>
      </c>
      <c r="C17" s="43" t="s">
        <v>85</v>
      </c>
      <c r="D17" s="79" t="s">
        <v>144</v>
      </c>
      <c r="E17" s="42" t="s">
        <v>72</v>
      </c>
      <c r="F17" s="42" t="s">
        <v>112</v>
      </c>
      <c r="G17" s="42">
        <v>15</v>
      </c>
      <c r="H17" s="42" t="s">
        <v>128</v>
      </c>
      <c r="I17" s="42">
        <v>422</v>
      </c>
      <c r="J17" s="42">
        <v>76</v>
      </c>
      <c r="K17" s="42"/>
      <c r="L17" s="42">
        <f t="shared" si="0"/>
        <v>76</v>
      </c>
      <c r="M17" s="42">
        <f t="shared" si="1"/>
        <v>498</v>
      </c>
      <c r="N17" s="49">
        <v>5</v>
      </c>
    </row>
    <row r="18" spans="2:14" ht="12.75">
      <c r="B18" s="48">
        <v>6</v>
      </c>
      <c r="C18" s="43" t="s">
        <v>86</v>
      </c>
      <c r="D18" s="79" t="s">
        <v>144</v>
      </c>
      <c r="E18" s="42" t="s">
        <v>72</v>
      </c>
      <c r="F18" s="42" t="s">
        <v>113</v>
      </c>
      <c r="G18" s="42">
        <v>16</v>
      </c>
      <c r="H18" s="42" t="s">
        <v>128</v>
      </c>
      <c r="I18" s="42">
        <v>406</v>
      </c>
      <c r="J18" s="42">
        <v>61</v>
      </c>
      <c r="K18" s="42"/>
      <c r="L18" s="42">
        <f t="shared" si="0"/>
        <v>61</v>
      </c>
      <c r="M18" s="42">
        <f t="shared" si="1"/>
        <v>467</v>
      </c>
      <c r="N18" s="51" t="s">
        <v>44</v>
      </c>
    </row>
    <row r="19" spans="2:14" ht="12.75">
      <c r="B19" s="48">
        <v>7</v>
      </c>
      <c r="C19" s="50" t="s">
        <v>100</v>
      </c>
      <c r="D19" s="79" t="s">
        <v>143</v>
      </c>
      <c r="E19" s="42" t="s">
        <v>72</v>
      </c>
      <c r="F19" s="42" t="s">
        <v>138</v>
      </c>
      <c r="G19" s="42">
        <v>31</v>
      </c>
      <c r="H19" s="42" t="s">
        <v>139</v>
      </c>
      <c r="I19" s="42">
        <v>370</v>
      </c>
      <c r="J19" s="42">
        <v>80</v>
      </c>
      <c r="K19" s="42"/>
      <c r="L19" s="42">
        <f t="shared" si="0"/>
        <v>80</v>
      </c>
      <c r="M19" s="42">
        <f t="shared" si="1"/>
        <v>450</v>
      </c>
      <c r="N19" s="65" t="s">
        <v>45</v>
      </c>
    </row>
    <row r="20" spans="2:14" ht="12.75">
      <c r="B20" s="48">
        <v>8</v>
      </c>
      <c r="C20" s="43" t="s">
        <v>88</v>
      </c>
      <c r="D20" s="79" t="s">
        <v>144</v>
      </c>
      <c r="E20" s="42" t="s">
        <v>72</v>
      </c>
      <c r="F20" s="42" t="s">
        <v>130</v>
      </c>
      <c r="G20" s="42">
        <v>18</v>
      </c>
      <c r="H20" s="42" t="s">
        <v>131</v>
      </c>
      <c r="I20" s="42">
        <v>352</v>
      </c>
      <c r="J20" s="42">
        <v>70</v>
      </c>
      <c r="K20" s="42"/>
      <c r="L20" s="42">
        <f t="shared" si="0"/>
        <v>70</v>
      </c>
      <c r="M20" s="42">
        <f t="shared" si="1"/>
        <v>422</v>
      </c>
      <c r="N20" s="51" t="s">
        <v>46</v>
      </c>
    </row>
    <row r="21" spans="2:14" ht="12.75">
      <c r="B21" s="48">
        <v>9</v>
      </c>
      <c r="C21" s="43" t="s">
        <v>92</v>
      </c>
      <c r="D21" s="79" t="s">
        <v>144</v>
      </c>
      <c r="E21" s="42" t="s">
        <v>105</v>
      </c>
      <c r="F21" s="42" t="s">
        <v>117</v>
      </c>
      <c r="G21" s="42">
        <v>22</v>
      </c>
      <c r="H21" s="42" t="s">
        <v>135</v>
      </c>
      <c r="I21" s="42">
        <v>353</v>
      </c>
      <c r="J21" s="42">
        <v>67</v>
      </c>
      <c r="K21" s="42"/>
      <c r="L21" s="42">
        <f t="shared" si="0"/>
        <v>67</v>
      </c>
      <c r="M21" s="42">
        <f t="shared" si="1"/>
        <v>420</v>
      </c>
      <c r="N21" s="66">
        <v>9</v>
      </c>
    </row>
    <row r="22" spans="2:14" ht="12.75">
      <c r="B22" s="48">
        <v>10</v>
      </c>
      <c r="C22" s="50" t="s">
        <v>97</v>
      </c>
      <c r="D22" s="79" t="s">
        <v>143</v>
      </c>
      <c r="E22" s="42" t="s">
        <v>102</v>
      </c>
      <c r="F22" s="42" t="s">
        <v>123</v>
      </c>
      <c r="G22" s="42">
        <v>27</v>
      </c>
      <c r="H22" s="42" t="s">
        <v>137</v>
      </c>
      <c r="I22" s="42">
        <v>290</v>
      </c>
      <c r="J22" s="42">
        <v>60</v>
      </c>
      <c r="K22" s="42"/>
      <c r="L22" s="42">
        <f t="shared" si="0"/>
        <v>60</v>
      </c>
      <c r="M22" s="42">
        <f t="shared" si="1"/>
        <v>350</v>
      </c>
      <c r="N22" s="49">
        <v>10</v>
      </c>
    </row>
    <row r="23" spans="2:14" ht="13.5" thickBot="1">
      <c r="B23" s="52">
        <v>11</v>
      </c>
      <c r="C23" s="67" t="s">
        <v>87</v>
      </c>
      <c r="D23" s="80" t="s">
        <v>144</v>
      </c>
      <c r="E23" s="54" t="s">
        <v>72</v>
      </c>
      <c r="F23" s="54" t="s">
        <v>114</v>
      </c>
      <c r="G23" s="54">
        <v>17</v>
      </c>
      <c r="H23" s="54" t="s">
        <v>129</v>
      </c>
      <c r="I23" s="54">
        <v>427</v>
      </c>
      <c r="J23" s="54" t="s">
        <v>154</v>
      </c>
      <c r="K23" s="54" t="s">
        <v>154</v>
      </c>
      <c r="L23" s="54" t="s">
        <v>154</v>
      </c>
      <c r="M23" s="54">
        <v>0</v>
      </c>
      <c r="N23" s="55">
        <v>11</v>
      </c>
    </row>
    <row r="24" spans="1:14" ht="12.75">
      <c r="A24" s="4"/>
      <c r="F24" s="4"/>
      <c r="G24" s="4"/>
      <c r="H24" s="4"/>
      <c r="I24" s="4"/>
      <c r="J24" s="4"/>
      <c r="K24" s="4"/>
      <c r="L24" s="4"/>
      <c r="M24" s="6"/>
      <c r="N24" s="6"/>
    </row>
    <row r="25" spans="1:15" ht="14.25">
      <c r="A25" s="4"/>
      <c r="B25" s="6"/>
      <c r="C25" s="12" t="s">
        <v>58</v>
      </c>
      <c r="D25" s="12"/>
      <c r="E25" s="12"/>
      <c r="F25" s="4"/>
      <c r="G25" s="4"/>
      <c r="H25" s="4"/>
      <c r="I25" s="4"/>
      <c r="J25" s="4"/>
      <c r="K25" s="4"/>
      <c r="L25" s="4"/>
      <c r="M25" s="6"/>
      <c r="N25" s="6"/>
      <c r="O25" s="14"/>
    </row>
    <row r="26" spans="1:14" ht="14.25">
      <c r="A26" s="4"/>
      <c r="B26" s="6"/>
      <c r="C26" s="5" t="s">
        <v>167</v>
      </c>
      <c r="D26" s="5"/>
      <c r="E26" s="5"/>
      <c r="F26" s="4"/>
      <c r="G26" s="5" t="s">
        <v>18</v>
      </c>
      <c r="H26" s="5"/>
      <c r="I26" s="12"/>
      <c r="J26" s="5"/>
      <c r="K26" s="5"/>
      <c r="L26" s="5" t="s">
        <v>54</v>
      </c>
      <c r="M26" s="5"/>
      <c r="N26" s="4"/>
    </row>
    <row r="27" spans="1:13" ht="16.5">
      <c r="A27" s="4"/>
      <c r="C27" s="5" t="s">
        <v>159</v>
      </c>
      <c r="D27" s="5"/>
      <c r="E27" s="5"/>
      <c r="G27" s="12"/>
      <c r="H27" s="12"/>
      <c r="I27" s="12"/>
      <c r="J27" s="12"/>
      <c r="K27" s="12"/>
      <c r="L27" s="12"/>
      <c r="M27" s="12"/>
    </row>
    <row r="28" spans="3:13" ht="16.5">
      <c r="C28" s="12" t="s">
        <v>69</v>
      </c>
      <c r="D28" s="12"/>
      <c r="E28" s="12"/>
      <c r="G28" s="12" t="s">
        <v>17</v>
      </c>
      <c r="H28" s="12"/>
      <c r="I28" s="12"/>
      <c r="J28" s="12"/>
      <c r="K28" s="12"/>
      <c r="L28" s="12" t="s">
        <v>21</v>
      </c>
      <c r="M28" s="12"/>
    </row>
    <row r="30" spans="7:13" ht="14.25">
      <c r="G30" s="12"/>
      <c r="H30" s="12"/>
      <c r="I30" s="12"/>
      <c r="J30" s="12"/>
      <c r="K30" s="12"/>
      <c r="L30" s="12"/>
      <c r="M30" s="12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40"/>
  <sheetViews>
    <sheetView zoomScalePageLayoutView="0" workbookViewId="0" topLeftCell="A8">
      <selection activeCell="O30" sqref="O30"/>
    </sheetView>
  </sheetViews>
  <sheetFormatPr defaultColWidth="9.140625" defaultRowHeight="12.75"/>
  <cols>
    <col min="1" max="1" width="1.7109375" style="0" customWidth="1"/>
    <col min="2" max="2" width="4.28125" style="0" customWidth="1"/>
    <col min="3" max="3" width="30.7109375" style="0" customWidth="1"/>
    <col min="4" max="4" width="7.57421875" style="0" customWidth="1"/>
    <col min="5" max="5" width="8.57421875" style="0" customWidth="1"/>
    <col min="6" max="6" width="11.421875" style="0" customWidth="1"/>
    <col min="7" max="7" width="8.8515625" style="0" customWidth="1"/>
    <col min="8" max="8" width="10.421875" style="0" customWidth="1"/>
    <col min="9" max="9" width="10.140625" style="0" customWidth="1"/>
    <col min="10" max="10" width="9.8515625" style="0" customWidth="1"/>
    <col min="12" max="12" width="9.8515625" style="0" customWidth="1"/>
    <col min="13" max="13" width="7.57421875" style="0" customWidth="1"/>
    <col min="14" max="14" width="6.8515625" style="0" customWidth="1"/>
  </cols>
  <sheetData>
    <row r="2" spans="6:11" ht="15">
      <c r="F2" s="10"/>
      <c r="G2" s="10" t="s">
        <v>10</v>
      </c>
      <c r="H2" s="10"/>
      <c r="I2" s="10"/>
      <c r="J2" s="10"/>
      <c r="K2" s="1"/>
    </row>
    <row r="3" spans="6:10" ht="12.75">
      <c r="F3" s="10"/>
      <c r="G3" s="10" t="s">
        <v>0</v>
      </c>
      <c r="H3" s="10"/>
      <c r="I3" s="10"/>
      <c r="J3" s="10"/>
    </row>
    <row r="5" spans="3:14" ht="18">
      <c r="C5" s="7" t="s">
        <v>65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7" spans="3:8" ht="26.25">
      <c r="C7" s="18"/>
      <c r="D7" s="18"/>
      <c r="F7" s="2" t="s">
        <v>1</v>
      </c>
      <c r="G7" s="3"/>
      <c r="H7" s="3"/>
    </row>
    <row r="9" spans="2:6" ht="15">
      <c r="B9" s="8" t="s">
        <v>52</v>
      </c>
      <c r="C9" s="8"/>
      <c r="D9" s="8"/>
      <c r="E9" s="8"/>
      <c r="F9" s="9"/>
    </row>
    <row r="10" ht="13.5" thickBot="1"/>
    <row r="11" spans="2:14" ht="13.5" thickBot="1">
      <c r="B11" s="69" t="s">
        <v>2</v>
      </c>
      <c r="C11" s="70" t="s">
        <v>3</v>
      </c>
      <c r="D11" s="70" t="s">
        <v>165</v>
      </c>
      <c r="E11" s="70" t="s">
        <v>24</v>
      </c>
      <c r="F11" s="70" t="s">
        <v>61</v>
      </c>
      <c r="G11" s="70" t="s">
        <v>4</v>
      </c>
      <c r="H11" s="70" t="s">
        <v>5</v>
      </c>
      <c r="I11" s="70" t="s">
        <v>6</v>
      </c>
      <c r="J11" s="70" t="s">
        <v>7</v>
      </c>
      <c r="K11" s="70" t="s">
        <v>19</v>
      </c>
      <c r="L11" s="70" t="s">
        <v>20</v>
      </c>
      <c r="M11" s="70" t="s">
        <v>8</v>
      </c>
      <c r="N11" s="71" t="s">
        <v>9</v>
      </c>
    </row>
    <row r="12" spans="2:14" ht="12.75">
      <c r="B12" s="63">
        <v>1</v>
      </c>
      <c r="C12" s="43" t="s">
        <v>90</v>
      </c>
      <c r="D12" s="79" t="s">
        <v>143</v>
      </c>
      <c r="E12" s="42" t="s">
        <v>105</v>
      </c>
      <c r="F12" s="42" t="s">
        <v>115</v>
      </c>
      <c r="G12" s="42">
        <v>20</v>
      </c>
      <c r="H12" s="74">
        <v>180</v>
      </c>
      <c r="I12" s="75">
        <v>180</v>
      </c>
      <c r="J12" s="75">
        <v>180</v>
      </c>
      <c r="K12" s="75"/>
      <c r="L12" s="75"/>
      <c r="M12" s="47">
        <f aca="true" t="shared" si="0" ref="M12:M29">SUM(H12:L12)</f>
        <v>540</v>
      </c>
      <c r="N12" s="64">
        <v>1</v>
      </c>
    </row>
    <row r="13" spans="2:14" ht="12.75">
      <c r="B13" s="48">
        <v>2</v>
      </c>
      <c r="C13" s="50" t="s">
        <v>97</v>
      </c>
      <c r="D13" s="79" t="s">
        <v>143</v>
      </c>
      <c r="E13" s="42" t="s">
        <v>102</v>
      </c>
      <c r="F13" s="42" t="s">
        <v>123</v>
      </c>
      <c r="G13" s="42">
        <v>27</v>
      </c>
      <c r="H13" s="42">
        <v>180</v>
      </c>
      <c r="I13" s="42">
        <v>150</v>
      </c>
      <c r="J13" s="42">
        <v>126</v>
      </c>
      <c r="K13" s="42"/>
      <c r="L13" s="42"/>
      <c r="M13" s="42">
        <f t="shared" si="0"/>
        <v>456</v>
      </c>
      <c r="N13" s="49">
        <v>2</v>
      </c>
    </row>
    <row r="14" spans="2:14" ht="12.75">
      <c r="B14" s="48">
        <v>3</v>
      </c>
      <c r="C14" s="50" t="s">
        <v>98</v>
      </c>
      <c r="D14" s="79" t="s">
        <v>143</v>
      </c>
      <c r="E14" s="42" t="s">
        <v>102</v>
      </c>
      <c r="F14" s="42" t="s">
        <v>121</v>
      </c>
      <c r="G14" s="42">
        <v>28</v>
      </c>
      <c r="H14" s="42">
        <v>134</v>
      </c>
      <c r="I14" s="42">
        <v>125</v>
      </c>
      <c r="J14" s="42">
        <v>142</v>
      </c>
      <c r="K14" s="42"/>
      <c r="L14" s="42"/>
      <c r="M14" s="42">
        <f t="shared" si="0"/>
        <v>401</v>
      </c>
      <c r="N14" s="49">
        <v>3</v>
      </c>
    </row>
    <row r="15" spans="2:14" ht="12.75">
      <c r="B15" s="48">
        <v>4</v>
      </c>
      <c r="C15" s="50" t="s">
        <v>71</v>
      </c>
      <c r="D15" s="79" t="s">
        <v>143</v>
      </c>
      <c r="E15" s="42" t="s">
        <v>72</v>
      </c>
      <c r="F15" s="42" t="s">
        <v>106</v>
      </c>
      <c r="G15" s="42">
        <v>1</v>
      </c>
      <c r="H15" s="42">
        <v>122</v>
      </c>
      <c r="I15" s="42">
        <v>117</v>
      </c>
      <c r="J15" s="42">
        <v>150</v>
      </c>
      <c r="K15" s="42"/>
      <c r="L15" s="42"/>
      <c r="M15" s="42">
        <f t="shared" si="0"/>
        <v>389</v>
      </c>
      <c r="N15" s="49">
        <v>4</v>
      </c>
    </row>
    <row r="16" spans="2:14" ht="12.75">
      <c r="B16" s="48">
        <v>5</v>
      </c>
      <c r="C16" s="43" t="s">
        <v>92</v>
      </c>
      <c r="D16" s="79" t="s">
        <v>144</v>
      </c>
      <c r="E16" s="42" t="s">
        <v>105</v>
      </c>
      <c r="F16" s="42" t="s">
        <v>117</v>
      </c>
      <c r="G16" s="42">
        <v>22</v>
      </c>
      <c r="H16" s="42">
        <v>121</v>
      </c>
      <c r="I16" s="42">
        <v>106</v>
      </c>
      <c r="J16" s="42">
        <v>158</v>
      </c>
      <c r="K16" s="42"/>
      <c r="L16" s="42"/>
      <c r="M16" s="42">
        <f t="shared" si="0"/>
        <v>385</v>
      </c>
      <c r="N16" s="49">
        <v>5</v>
      </c>
    </row>
    <row r="17" spans="2:14" ht="12.75">
      <c r="B17" s="48">
        <v>6</v>
      </c>
      <c r="C17" s="43" t="s">
        <v>91</v>
      </c>
      <c r="D17" s="79" t="s">
        <v>144</v>
      </c>
      <c r="E17" s="42" t="s">
        <v>105</v>
      </c>
      <c r="F17" s="42" t="s">
        <v>116</v>
      </c>
      <c r="G17" s="42">
        <v>21</v>
      </c>
      <c r="H17" s="42">
        <v>157</v>
      </c>
      <c r="I17" s="60">
        <v>147</v>
      </c>
      <c r="J17" s="60">
        <v>69</v>
      </c>
      <c r="K17" s="42"/>
      <c r="L17" s="42"/>
      <c r="M17" s="42">
        <f t="shared" si="0"/>
        <v>373</v>
      </c>
      <c r="N17" s="49">
        <v>6</v>
      </c>
    </row>
    <row r="18" spans="2:14" ht="12.75">
      <c r="B18" s="48">
        <v>7</v>
      </c>
      <c r="C18" s="43" t="s">
        <v>89</v>
      </c>
      <c r="D18" s="79" t="s">
        <v>143</v>
      </c>
      <c r="E18" s="42" t="s">
        <v>101</v>
      </c>
      <c r="F18" s="42" t="s">
        <v>125</v>
      </c>
      <c r="G18" s="42">
        <v>19</v>
      </c>
      <c r="H18" s="42">
        <v>180</v>
      </c>
      <c r="I18" s="42">
        <v>180</v>
      </c>
      <c r="J18" s="42">
        <v>0</v>
      </c>
      <c r="K18" s="42"/>
      <c r="L18" s="42"/>
      <c r="M18" s="42">
        <f t="shared" si="0"/>
        <v>360</v>
      </c>
      <c r="N18" s="49">
        <v>7</v>
      </c>
    </row>
    <row r="19" spans="2:14" ht="12.75">
      <c r="B19" s="48">
        <v>8</v>
      </c>
      <c r="C19" s="50" t="s">
        <v>73</v>
      </c>
      <c r="D19" s="79" t="s">
        <v>143</v>
      </c>
      <c r="E19" s="42" t="s">
        <v>72</v>
      </c>
      <c r="F19" s="42" t="s">
        <v>107</v>
      </c>
      <c r="G19" s="42">
        <v>2</v>
      </c>
      <c r="H19" s="42">
        <v>103</v>
      </c>
      <c r="I19" s="42">
        <v>102</v>
      </c>
      <c r="J19" s="42">
        <v>119</v>
      </c>
      <c r="K19" s="42"/>
      <c r="L19" s="42"/>
      <c r="M19" s="42">
        <f t="shared" si="0"/>
        <v>324</v>
      </c>
      <c r="N19" s="49">
        <v>8</v>
      </c>
    </row>
    <row r="20" spans="2:14" ht="12.75">
      <c r="B20" s="48">
        <v>9</v>
      </c>
      <c r="C20" s="43" t="s">
        <v>85</v>
      </c>
      <c r="D20" s="79" t="s">
        <v>144</v>
      </c>
      <c r="E20" s="42" t="s">
        <v>72</v>
      </c>
      <c r="F20" s="42" t="s">
        <v>112</v>
      </c>
      <c r="G20" s="42">
        <v>15</v>
      </c>
      <c r="H20" s="42">
        <v>158</v>
      </c>
      <c r="I20" s="42">
        <v>109</v>
      </c>
      <c r="J20" s="42">
        <v>0</v>
      </c>
      <c r="K20" s="42"/>
      <c r="L20" s="42"/>
      <c r="M20" s="42">
        <f t="shared" si="0"/>
        <v>267</v>
      </c>
      <c r="N20" s="51" t="s">
        <v>160</v>
      </c>
    </row>
    <row r="21" spans="2:14" ht="12.75">
      <c r="B21" s="48">
        <v>10</v>
      </c>
      <c r="C21" s="43" t="s">
        <v>88</v>
      </c>
      <c r="D21" s="79" t="s">
        <v>144</v>
      </c>
      <c r="E21" s="42" t="s">
        <v>72</v>
      </c>
      <c r="F21" s="42" t="s">
        <v>130</v>
      </c>
      <c r="G21" s="42">
        <v>18</v>
      </c>
      <c r="H21" s="42">
        <v>100</v>
      </c>
      <c r="I21" s="42">
        <v>90</v>
      </c>
      <c r="J21" s="42">
        <v>77</v>
      </c>
      <c r="K21" s="42"/>
      <c r="L21" s="42"/>
      <c r="M21" s="42">
        <f t="shared" si="0"/>
        <v>267</v>
      </c>
      <c r="N21" s="51" t="s">
        <v>160</v>
      </c>
    </row>
    <row r="22" spans="2:14" ht="12.75">
      <c r="B22" s="48">
        <v>11</v>
      </c>
      <c r="C22" s="50" t="s">
        <v>75</v>
      </c>
      <c r="D22" s="79" t="s">
        <v>144</v>
      </c>
      <c r="E22" s="42" t="s">
        <v>72</v>
      </c>
      <c r="F22" s="42" t="s">
        <v>108</v>
      </c>
      <c r="G22" s="42">
        <v>4</v>
      </c>
      <c r="H22" s="42">
        <v>160</v>
      </c>
      <c r="I22" s="42">
        <v>85</v>
      </c>
      <c r="J22" s="42">
        <v>0</v>
      </c>
      <c r="K22" s="42"/>
      <c r="L22" s="42"/>
      <c r="M22" s="42">
        <f t="shared" si="0"/>
        <v>245</v>
      </c>
      <c r="N22" s="49">
        <v>11</v>
      </c>
    </row>
    <row r="23" spans="2:14" ht="12.75">
      <c r="B23" s="48">
        <v>12</v>
      </c>
      <c r="C23" s="43" t="s">
        <v>86</v>
      </c>
      <c r="D23" s="79" t="s">
        <v>144</v>
      </c>
      <c r="E23" s="42" t="s">
        <v>72</v>
      </c>
      <c r="F23" s="42" t="s">
        <v>113</v>
      </c>
      <c r="G23" s="42">
        <v>16</v>
      </c>
      <c r="H23" s="42">
        <v>71</v>
      </c>
      <c r="I23" s="42">
        <v>67</v>
      </c>
      <c r="J23" s="42">
        <v>89</v>
      </c>
      <c r="K23" s="42"/>
      <c r="L23" s="42"/>
      <c r="M23" s="42">
        <f t="shared" si="0"/>
        <v>227</v>
      </c>
      <c r="N23" s="49">
        <v>12</v>
      </c>
    </row>
    <row r="24" spans="2:14" ht="12.75">
      <c r="B24" s="48">
        <v>13</v>
      </c>
      <c r="C24" s="50" t="s">
        <v>77</v>
      </c>
      <c r="D24" s="79" t="s">
        <v>144</v>
      </c>
      <c r="E24" s="42" t="s">
        <v>72</v>
      </c>
      <c r="F24" s="42" t="s">
        <v>110</v>
      </c>
      <c r="G24" s="42">
        <v>6</v>
      </c>
      <c r="H24" s="42">
        <v>63</v>
      </c>
      <c r="I24" s="42">
        <v>50</v>
      </c>
      <c r="J24" s="42">
        <v>62</v>
      </c>
      <c r="K24" s="42"/>
      <c r="L24" s="42"/>
      <c r="M24" s="42">
        <f t="shared" si="0"/>
        <v>175</v>
      </c>
      <c r="N24" s="49">
        <v>13</v>
      </c>
    </row>
    <row r="25" spans="2:14" ht="12.75">
      <c r="B25" s="48">
        <v>14</v>
      </c>
      <c r="C25" s="50" t="s">
        <v>78</v>
      </c>
      <c r="D25" s="79" t="s">
        <v>144</v>
      </c>
      <c r="E25" s="42" t="s">
        <v>72</v>
      </c>
      <c r="F25" s="42" t="s">
        <v>153</v>
      </c>
      <c r="G25" s="42">
        <v>7</v>
      </c>
      <c r="H25" s="42">
        <v>83</v>
      </c>
      <c r="I25" s="42">
        <v>0</v>
      </c>
      <c r="J25" s="42">
        <v>0</v>
      </c>
      <c r="K25" s="42"/>
      <c r="L25" s="42"/>
      <c r="M25" s="42">
        <f t="shared" si="0"/>
        <v>83</v>
      </c>
      <c r="N25" s="49">
        <v>14</v>
      </c>
    </row>
    <row r="26" spans="2:14" ht="12.75">
      <c r="B26" s="48">
        <v>15</v>
      </c>
      <c r="C26" s="50" t="s">
        <v>99</v>
      </c>
      <c r="D26" s="79" t="s">
        <v>143</v>
      </c>
      <c r="E26" s="42" t="s">
        <v>102</v>
      </c>
      <c r="F26" s="42" t="s">
        <v>122</v>
      </c>
      <c r="G26" s="42">
        <v>29</v>
      </c>
      <c r="H26" s="42">
        <v>0</v>
      </c>
      <c r="I26" s="60">
        <v>0</v>
      </c>
      <c r="J26" s="60">
        <v>79</v>
      </c>
      <c r="K26" s="42"/>
      <c r="L26" s="42"/>
      <c r="M26" s="42">
        <f t="shared" si="0"/>
        <v>79</v>
      </c>
      <c r="N26" s="49">
        <v>15</v>
      </c>
    </row>
    <row r="27" spans="2:14" ht="12.75">
      <c r="B27" s="48">
        <v>16</v>
      </c>
      <c r="C27" s="62" t="s">
        <v>76</v>
      </c>
      <c r="D27" s="81" t="s">
        <v>144</v>
      </c>
      <c r="E27" s="44" t="s">
        <v>72</v>
      </c>
      <c r="F27" s="44" t="s">
        <v>109</v>
      </c>
      <c r="G27" s="44">
        <v>5</v>
      </c>
      <c r="H27" s="42">
        <v>25</v>
      </c>
      <c r="I27" s="42">
        <v>0</v>
      </c>
      <c r="J27" s="42" t="s">
        <v>103</v>
      </c>
      <c r="K27" s="42"/>
      <c r="L27" s="42"/>
      <c r="M27" s="42">
        <f t="shared" si="0"/>
        <v>25</v>
      </c>
      <c r="N27" s="49">
        <v>16</v>
      </c>
    </row>
    <row r="28" spans="2:14" ht="12.75">
      <c r="B28" s="48">
        <v>17</v>
      </c>
      <c r="C28" s="43" t="s">
        <v>87</v>
      </c>
      <c r="D28" s="79" t="s">
        <v>144</v>
      </c>
      <c r="E28" s="42" t="s">
        <v>72</v>
      </c>
      <c r="F28" s="42" t="s">
        <v>114</v>
      </c>
      <c r="G28" s="42">
        <v>17</v>
      </c>
      <c r="H28" s="42">
        <v>0</v>
      </c>
      <c r="I28" s="42">
        <v>0</v>
      </c>
      <c r="J28" s="42" t="s">
        <v>103</v>
      </c>
      <c r="K28" s="42"/>
      <c r="L28" s="44"/>
      <c r="M28" s="42">
        <f t="shared" si="0"/>
        <v>0</v>
      </c>
      <c r="N28" s="73" t="s">
        <v>145</v>
      </c>
    </row>
    <row r="29" spans="2:14" ht="13.5" thickBot="1">
      <c r="B29" s="52">
        <v>18</v>
      </c>
      <c r="C29" s="53" t="s">
        <v>80</v>
      </c>
      <c r="D29" s="80" t="s">
        <v>143</v>
      </c>
      <c r="E29" s="54" t="s">
        <v>72</v>
      </c>
      <c r="F29" s="54" t="s">
        <v>111</v>
      </c>
      <c r="G29" s="54">
        <v>10</v>
      </c>
      <c r="H29" s="54">
        <v>0</v>
      </c>
      <c r="I29" s="54" t="s">
        <v>103</v>
      </c>
      <c r="J29" s="54" t="s">
        <v>103</v>
      </c>
      <c r="K29" s="54"/>
      <c r="L29" s="54"/>
      <c r="M29" s="54">
        <f t="shared" si="0"/>
        <v>0</v>
      </c>
      <c r="N29" s="55" t="s">
        <v>145</v>
      </c>
    </row>
    <row r="30" spans="1:15" ht="12.75">
      <c r="A30" s="4"/>
      <c r="B30" s="6"/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  <c r="N30" s="6"/>
      <c r="O30" s="82"/>
    </row>
    <row r="31" spans="1:14" ht="14.25">
      <c r="A31" s="4"/>
      <c r="B31" s="6"/>
      <c r="C31" s="12" t="s">
        <v>58</v>
      </c>
      <c r="D31" s="12"/>
      <c r="E31" s="12"/>
      <c r="F31" s="5"/>
      <c r="G31" s="5"/>
      <c r="H31" s="5"/>
      <c r="I31" s="5"/>
      <c r="J31" s="5"/>
      <c r="K31" s="4"/>
      <c r="L31" s="4"/>
      <c r="M31" s="6"/>
      <c r="N31" s="6"/>
    </row>
    <row r="32" spans="1:14" ht="14.25">
      <c r="A32" s="4"/>
      <c r="B32" s="6"/>
      <c r="C32" s="5" t="s">
        <v>168</v>
      </c>
      <c r="D32" s="5"/>
      <c r="E32" s="5"/>
      <c r="F32" s="5"/>
      <c r="G32" s="5" t="s">
        <v>18</v>
      </c>
      <c r="H32" s="5"/>
      <c r="J32" s="5"/>
      <c r="K32" s="4"/>
      <c r="L32" s="5" t="s">
        <v>54</v>
      </c>
      <c r="M32" s="13"/>
      <c r="N32" s="6"/>
    </row>
    <row r="33" spans="1:14" ht="16.5">
      <c r="A33" s="4"/>
      <c r="B33" s="4"/>
      <c r="C33" s="5" t="s">
        <v>146</v>
      </c>
      <c r="D33" s="5"/>
      <c r="E33" s="5"/>
      <c r="F33" s="5"/>
      <c r="G33" s="5"/>
      <c r="H33" s="5"/>
      <c r="I33" s="5"/>
      <c r="J33" s="5"/>
      <c r="K33" s="4"/>
      <c r="L33" s="4"/>
      <c r="M33" s="4"/>
      <c r="N33" s="4"/>
    </row>
    <row r="34" spans="3:13" ht="16.5">
      <c r="C34" s="12" t="s">
        <v>70</v>
      </c>
      <c r="D34" s="12"/>
      <c r="E34" s="12"/>
      <c r="F34" s="12"/>
      <c r="G34" s="12" t="s">
        <v>17</v>
      </c>
      <c r="H34" s="12"/>
      <c r="I34" s="12"/>
      <c r="L34" s="12" t="s">
        <v>21</v>
      </c>
      <c r="M34" s="12"/>
    </row>
    <row r="35" spans="3:10" ht="14.25">
      <c r="C35" s="12"/>
      <c r="D35" s="12"/>
      <c r="E35" s="12"/>
      <c r="F35" s="12"/>
      <c r="G35" s="12"/>
      <c r="H35" s="12"/>
      <c r="I35" s="12"/>
      <c r="J35" s="12"/>
    </row>
    <row r="39" spans="3:10" ht="14.25">
      <c r="C39" s="46"/>
      <c r="D39" s="46"/>
      <c r="E39" s="13"/>
      <c r="F39" s="13"/>
      <c r="G39" s="13"/>
      <c r="H39" s="13"/>
      <c r="I39" s="13"/>
      <c r="J39" s="13"/>
    </row>
    <row r="40" spans="3:10" ht="12.75">
      <c r="C40" s="4"/>
      <c r="D40" s="4"/>
      <c r="E40" s="4"/>
      <c r="F40" s="4"/>
      <c r="G40" s="4"/>
      <c r="H40" s="4"/>
      <c r="I40" s="4"/>
      <c r="J40" s="4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1.7109375" style="0" customWidth="1"/>
    <col min="2" max="2" width="4.8515625" style="0" customWidth="1"/>
    <col min="3" max="3" width="30.8515625" style="0" customWidth="1"/>
    <col min="4" max="4" width="7.28125" style="0" customWidth="1"/>
    <col min="5" max="5" width="9.7109375" style="0" customWidth="1"/>
    <col min="6" max="6" width="11.28125" style="0" customWidth="1"/>
    <col min="7" max="7" width="9.57421875" style="0" customWidth="1"/>
    <col min="8" max="8" width="10.00390625" style="0" customWidth="1"/>
    <col min="9" max="10" width="10.421875" style="0" customWidth="1"/>
    <col min="11" max="11" width="11.140625" style="0" customWidth="1"/>
    <col min="12" max="12" width="10.00390625" style="0" customWidth="1"/>
    <col min="13" max="13" width="8.28125" style="0" customWidth="1"/>
    <col min="14" max="14" width="7.28125" style="0" customWidth="1"/>
  </cols>
  <sheetData>
    <row r="2" spans="6:11" ht="15">
      <c r="F2" s="10"/>
      <c r="G2" s="10" t="s">
        <v>10</v>
      </c>
      <c r="H2" s="10"/>
      <c r="I2" s="10"/>
      <c r="J2" s="10"/>
      <c r="K2" s="1"/>
    </row>
    <row r="3" spans="6:10" ht="12.75">
      <c r="F3" s="10"/>
      <c r="G3" s="10" t="s">
        <v>0</v>
      </c>
      <c r="H3" s="10"/>
      <c r="I3" s="10"/>
      <c r="J3" s="10"/>
    </row>
    <row r="5" spans="3:14" ht="18">
      <c r="C5" s="7" t="s">
        <v>65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7" spans="3:8" ht="26.25">
      <c r="C7" s="18"/>
      <c r="D7" s="18"/>
      <c r="F7" s="2" t="s">
        <v>1</v>
      </c>
      <c r="G7" s="3"/>
      <c r="H7" s="3"/>
    </row>
    <row r="9" spans="2:6" ht="15">
      <c r="B9" s="8" t="s">
        <v>11</v>
      </c>
      <c r="C9" s="8"/>
      <c r="D9" s="8"/>
      <c r="E9" s="8"/>
      <c r="F9" s="9"/>
    </row>
    <row r="10" ht="13.5" thickBot="1"/>
    <row r="11" spans="2:14" ht="15" customHeight="1" thickBot="1">
      <c r="B11" s="69" t="s">
        <v>2</v>
      </c>
      <c r="C11" s="70" t="s">
        <v>3</v>
      </c>
      <c r="D11" s="70" t="s">
        <v>165</v>
      </c>
      <c r="E11" s="70" t="s">
        <v>24</v>
      </c>
      <c r="F11" s="70" t="s">
        <v>61</v>
      </c>
      <c r="G11" s="70" t="s">
        <v>4</v>
      </c>
      <c r="H11" s="70" t="s">
        <v>5</v>
      </c>
      <c r="I11" s="70" t="s">
        <v>6</v>
      </c>
      <c r="J11" s="70" t="s">
        <v>7</v>
      </c>
      <c r="K11" s="70" t="s">
        <v>23</v>
      </c>
      <c r="L11" s="70" t="s">
        <v>8</v>
      </c>
      <c r="M11" s="71" t="s">
        <v>9</v>
      </c>
      <c r="N11" s="6"/>
    </row>
    <row r="12" spans="2:14" ht="12.75">
      <c r="B12" s="56">
        <v>1</v>
      </c>
      <c r="C12" s="50" t="s">
        <v>76</v>
      </c>
      <c r="D12" s="42" t="s">
        <v>144</v>
      </c>
      <c r="E12" s="42" t="s">
        <v>72</v>
      </c>
      <c r="F12" s="42" t="s">
        <v>109</v>
      </c>
      <c r="G12" s="42">
        <v>5</v>
      </c>
      <c r="H12" s="42">
        <v>1000</v>
      </c>
      <c r="I12" s="42">
        <v>1000</v>
      </c>
      <c r="J12" s="42">
        <v>977</v>
      </c>
      <c r="K12" s="42">
        <v>1000</v>
      </c>
      <c r="L12" s="57">
        <f aca="true" t="shared" si="0" ref="L12:L20">SUM(H12:K12)</f>
        <v>3977</v>
      </c>
      <c r="M12" s="59">
        <v>1</v>
      </c>
      <c r="N12" s="6"/>
    </row>
    <row r="13" spans="2:14" ht="12.75">
      <c r="B13" s="48">
        <v>2</v>
      </c>
      <c r="C13" s="50" t="s">
        <v>71</v>
      </c>
      <c r="D13" s="42" t="s">
        <v>143</v>
      </c>
      <c r="E13" s="42" t="s">
        <v>72</v>
      </c>
      <c r="F13" s="42" t="s">
        <v>106</v>
      </c>
      <c r="G13" s="42">
        <v>1</v>
      </c>
      <c r="H13" s="42">
        <v>839</v>
      </c>
      <c r="I13" s="42">
        <v>996</v>
      </c>
      <c r="J13" s="42">
        <v>1000</v>
      </c>
      <c r="K13" s="42">
        <v>879</v>
      </c>
      <c r="L13" s="57">
        <f t="shared" si="0"/>
        <v>3714</v>
      </c>
      <c r="M13" s="59">
        <v>2</v>
      </c>
      <c r="N13" s="6"/>
    </row>
    <row r="14" spans="2:14" ht="12.75">
      <c r="B14" s="48">
        <v>3</v>
      </c>
      <c r="C14" s="50" t="s">
        <v>73</v>
      </c>
      <c r="D14" s="42" t="s">
        <v>143</v>
      </c>
      <c r="E14" s="42" t="s">
        <v>72</v>
      </c>
      <c r="F14" s="42" t="s">
        <v>107</v>
      </c>
      <c r="G14" s="42">
        <v>2</v>
      </c>
      <c r="H14" s="42">
        <v>881</v>
      </c>
      <c r="I14" s="42">
        <v>980</v>
      </c>
      <c r="J14" s="42">
        <v>869</v>
      </c>
      <c r="K14" s="42">
        <v>782</v>
      </c>
      <c r="L14" s="57">
        <f t="shared" si="0"/>
        <v>3512</v>
      </c>
      <c r="M14" s="59">
        <v>3</v>
      </c>
      <c r="N14" s="6"/>
    </row>
    <row r="15" spans="2:14" ht="12.75">
      <c r="B15" s="48">
        <v>4</v>
      </c>
      <c r="C15" s="50" t="s">
        <v>74</v>
      </c>
      <c r="D15" s="42" t="s">
        <v>143</v>
      </c>
      <c r="E15" s="42" t="s">
        <v>72</v>
      </c>
      <c r="F15" s="60" t="s">
        <v>124</v>
      </c>
      <c r="G15" s="42">
        <v>3</v>
      </c>
      <c r="H15" s="42">
        <v>1000</v>
      </c>
      <c r="I15" s="42">
        <v>501</v>
      </c>
      <c r="J15" s="42">
        <v>1000</v>
      </c>
      <c r="K15" s="42">
        <v>879</v>
      </c>
      <c r="L15" s="57">
        <f t="shared" si="0"/>
        <v>3380</v>
      </c>
      <c r="M15" s="59">
        <v>4</v>
      </c>
      <c r="N15" s="6"/>
    </row>
    <row r="16" spans="2:14" ht="12.75">
      <c r="B16" s="48">
        <v>5</v>
      </c>
      <c r="C16" s="50" t="s">
        <v>77</v>
      </c>
      <c r="D16" s="42" t="s">
        <v>144</v>
      </c>
      <c r="E16" s="42" t="s">
        <v>72</v>
      </c>
      <c r="F16" s="42" t="s">
        <v>110</v>
      </c>
      <c r="G16" s="42">
        <v>6</v>
      </c>
      <c r="H16" s="42">
        <v>973</v>
      </c>
      <c r="I16" s="42">
        <v>489</v>
      </c>
      <c r="J16" s="42">
        <v>905</v>
      </c>
      <c r="K16" s="42">
        <v>929</v>
      </c>
      <c r="L16" s="57">
        <f t="shared" si="0"/>
        <v>3296</v>
      </c>
      <c r="M16" s="59">
        <v>5</v>
      </c>
      <c r="N16" s="6"/>
    </row>
    <row r="17" spans="2:14" ht="12.75">
      <c r="B17" s="48">
        <v>6</v>
      </c>
      <c r="C17" s="50" t="s">
        <v>157</v>
      </c>
      <c r="D17" s="42" t="s">
        <v>144</v>
      </c>
      <c r="E17" s="42" t="s">
        <v>102</v>
      </c>
      <c r="F17" s="42" t="s">
        <v>155</v>
      </c>
      <c r="G17" s="42">
        <v>30</v>
      </c>
      <c r="H17" s="42">
        <v>962</v>
      </c>
      <c r="I17" s="42">
        <v>596</v>
      </c>
      <c r="J17" s="42">
        <v>733</v>
      </c>
      <c r="K17" s="42"/>
      <c r="L17" s="57">
        <f t="shared" si="0"/>
        <v>2291</v>
      </c>
      <c r="M17" s="59">
        <v>6</v>
      </c>
      <c r="N17" s="6"/>
    </row>
    <row r="18" spans="2:14" ht="12.75">
      <c r="B18" s="48">
        <v>7</v>
      </c>
      <c r="C18" s="50" t="s">
        <v>75</v>
      </c>
      <c r="D18" s="42" t="s">
        <v>144</v>
      </c>
      <c r="E18" s="42" t="s">
        <v>72</v>
      </c>
      <c r="F18" s="42" t="s">
        <v>108</v>
      </c>
      <c r="G18" s="42">
        <v>4</v>
      </c>
      <c r="H18" s="42">
        <v>778</v>
      </c>
      <c r="I18" s="42">
        <v>902</v>
      </c>
      <c r="J18" s="42">
        <v>455</v>
      </c>
      <c r="K18" s="42"/>
      <c r="L18" s="57">
        <f t="shared" si="0"/>
        <v>2135</v>
      </c>
      <c r="M18" s="59">
        <v>7</v>
      </c>
      <c r="N18" s="6"/>
    </row>
    <row r="19" spans="2:14" ht="12.75">
      <c r="B19" s="61">
        <v>8</v>
      </c>
      <c r="C19" s="62" t="s">
        <v>79</v>
      </c>
      <c r="D19" s="44" t="s">
        <v>143</v>
      </c>
      <c r="E19" s="44" t="s">
        <v>72</v>
      </c>
      <c r="F19" s="44" t="s">
        <v>156</v>
      </c>
      <c r="G19" s="44">
        <v>9</v>
      </c>
      <c r="H19" s="44" t="s">
        <v>154</v>
      </c>
      <c r="I19" s="44">
        <v>1000</v>
      </c>
      <c r="J19" s="44">
        <v>365</v>
      </c>
      <c r="K19" s="44"/>
      <c r="L19" s="57">
        <f t="shared" si="0"/>
        <v>1365</v>
      </c>
      <c r="M19" s="49">
        <v>8</v>
      </c>
      <c r="N19" s="6"/>
    </row>
    <row r="20" spans="2:14" ht="13.5" thickBot="1">
      <c r="B20" s="52">
        <v>9</v>
      </c>
      <c r="C20" s="53" t="s">
        <v>96</v>
      </c>
      <c r="D20" s="54" t="s">
        <v>143</v>
      </c>
      <c r="E20" s="54" t="s">
        <v>104</v>
      </c>
      <c r="F20" s="54" t="s">
        <v>120</v>
      </c>
      <c r="G20" s="54">
        <v>26</v>
      </c>
      <c r="H20" s="54" t="s">
        <v>154</v>
      </c>
      <c r="I20" s="54">
        <v>541</v>
      </c>
      <c r="J20" s="54">
        <v>598</v>
      </c>
      <c r="K20" s="54"/>
      <c r="L20" s="68">
        <f t="shared" si="0"/>
        <v>1139</v>
      </c>
      <c r="M20" s="72">
        <v>9</v>
      </c>
      <c r="N20" s="6"/>
    </row>
    <row r="21" spans="1:14" ht="12.75">
      <c r="A21" s="4"/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6"/>
      <c r="N21" s="6"/>
    </row>
    <row r="22" spans="1:14" ht="14.25">
      <c r="A22" s="4"/>
      <c r="B22" s="13"/>
      <c r="C22" s="12" t="s">
        <v>58</v>
      </c>
      <c r="D22" s="12"/>
      <c r="E22" s="12"/>
      <c r="F22" s="5"/>
      <c r="G22" s="5"/>
      <c r="H22" s="5"/>
      <c r="I22" s="5"/>
      <c r="J22" s="5"/>
      <c r="K22" s="4"/>
      <c r="L22" s="4"/>
      <c r="M22" s="6"/>
      <c r="N22" s="6"/>
    </row>
    <row r="23" spans="1:14" ht="14.25">
      <c r="A23" s="4"/>
      <c r="B23" s="13"/>
      <c r="C23" s="5" t="s">
        <v>169</v>
      </c>
      <c r="D23" s="5"/>
      <c r="E23" s="5"/>
      <c r="F23" s="5"/>
      <c r="G23" s="12" t="s">
        <v>18</v>
      </c>
      <c r="H23" s="12"/>
      <c r="I23" s="12"/>
      <c r="K23" s="4"/>
      <c r="L23" s="5" t="s">
        <v>54</v>
      </c>
      <c r="M23" s="13"/>
      <c r="N23" s="6"/>
    </row>
    <row r="24" spans="1:14" ht="16.5">
      <c r="A24" s="4"/>
      <c r="B24" s="5"/>
      <c r="C24" s="5" t="s">
        <v>158</v>
      </c>
      <c r="D24" s="5"/>
      <c r="E24" s="5"/>
      <c r="F24" s="5"/>
      <c r="G24" s="5"/>
      <c r="H24" s="5"/>
      <c r="I24" s="5"/>
      <c r="J24" s="5"/>
      <c r="K24" s="4"/>
      <c r="L24" s="4"/>
      <c r="M24" s="4"/>
      <c r="N24" s="4"/>
    </row>
    <row r="25" spans="2:13" ht="16.5">
      <c r="B25" s="12"/>
      <c r="C25" s="12" t="s">
        <v>69</v>
      </c>
      <c r="D25" s="12"/>
      <c r="E25" s="12"/>
      <c r="F25" s="12"/>
      <c r="G25" s="5" t="s">
        <v>17</v>
      </c>
      <c r="H25" s="5"/>
      <c r="I25" s="5"/>
      <c r="L25" s="12" t="s">
        <v>21</v>
      </c>
      <c r="M25" s="12"/>
    </row>
    <row r="26" spans="12:13" ht="14.25">
      <c r="L26" s="12"/>
      <c r="M26" s="12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Latvian Spacemodelling Sport 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Liepaja Cup 2008 rez_sagatave</dc:title>
  <dc:subject/>
  <dc:creator>Arnis</dc:creator>
  <cp:keywords/>
  <dc:description/>
  <cp:lastModifiedBy>PELAGIC</cp:lastModifiedBy>
  <cp:lastPrinted>2013-07-16T11:42:13Z</cp:lastPrinted>
  <dcterms:created xsi:type="dcterms:W3CDTF">2002-07-15T21:02:47Z</dcterms:created>
  <dcterms:modified xsi:type="dcterms:W3CDTF">2013-07-16T21:24:00Z</dcterms:modified>
  <cp:category/>
  <cp:version/>
  <cp:contentType/>
  <cp:contentStatus/>
</cp:coreProperties>
</file>