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MIR 2019" sheetId="1" r:id="rId1"/>
    <sheet name="JUN" sheetId="2" r:id="rId2"/>
    <sheet name="SEN" sheetId="3" r:id="rId3"/>
  </sheets>
  <definedNames/>
  <calcPr fullCalcOnLoad="1"/>
</workbook>
</file>

<file path=xl/sharedStrings.xml><?xml version="1.0" encoding="utf-8"?>
<sst xmlns="http://schemas.openxmlformats.org/spreadsheetml/2006/main" count="4146" uniqueCount="964">
  <si>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</si>
  <si>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</si>
  <si>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</si>
  <si>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</si>
  <si>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</si>
  <si>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</si>
  <si>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</si>
  <si>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</si>
  <si>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</si>
  <si>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</si>
  <si>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</si>
  <si>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</si>
  <si>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LIE</t>
  </si>
  <si>
    <t>SLO</t>
  </si>
  <si>
    <t xml:space="preserve">  DATE:</t>
  </si>
  <si>
    <t>KAT</t>
  </si>
  <si>
    <t>LJU</t>
  </si>
  <si>
    <t>BUL</t>
  </si>
  <si>
    <t>KAS</t>
  </si>
  <si>
    <t>LTU</t>
  </si>
  <si>
    <t>LIPAI Aliaksandr</t>
  </si>
  <si>
    <t>HRABOUSKI Valery</t>
  </si>
  <si>
    <t>TIMOFEJEV Maksim</t>
  </si>
  <si>
    <t>713</t>
  </si>
  <si>
    <t>FAI ID</t>
  </si>
  <si>
    <t>1213</t>
  </si>
  <si>
    <t>STRAZDAS Jurgis</t>
  </si>
  <si>
    <t>66</t>
  </si>
  <si>
    <t>3154</t>
  </si>
  <si>
    <t>KRA</t>
  </si>
  <si>
    <t xml:space="preserve">ZHABRAVETS Kiryl </t>
  </si>
  <si>
    <t>BLR-257</t>
  </si>
  <si>
    <t>1950</t>
  </si>
  <si>
    <t>BLR-048</t>
  </si>
  <si>
    <t>BLR-320</t>
  </si>
  <si>
    <t>BLR-071</t>
  </si>
  <si>
    <t>BLR-164</t>
  </si>
  <si>
    <t>BLR-049</t>
  </si>
  <si>
    <t>PASIUKOU  Uladzimir</t>
  </si>
  <si>
    <t>BLR-263</t>
  </si>
  <si>
    <t>MINKEVICH  Uladzimir</t>
  </si>
  <si>
    <t>BLR-042</t>
  </si>
  <si>
    <t>BLR-128</t>
  </si>
  <si>
    <t>BLR-046</t>
  </si>
  <si>
    <t>3207</t>
  </si>
  <si>
    <t>IVANOV Sergey</t>
  </si>
  <si>
    <t>3204</t>
  </si>
  <si>
    <t>1621A</t>
  </si>
  <si>
    <t>1611A</t>
  </si>
  <si>
    <t>BLR-047</t>
  </si>
  <si>
    <t>Alexey Ezhov</t>
  </si>
  <si>
    <t>Konstantin Grinchenko</t>
  </si>
  <si>
    <t>Sergey Ivanov</t>
  </si>
  <si>
    <t>1757A</t>
  </si>
  <si>
    <t>1740A</t>
  </si>
  <si>
    <t>SUI</t>
  </si>
  <si>
    <t>Stanev Toni</t>
  </si>
  <si>
    <t>ROU</t>
  </si>
  <si>
    <t>TUR</t>
  </si>
  <si>
    <t>CAN</t>
  </si>
  <si>
    <t>J</t>
  </si>
  <si>
    <t>ELB</t>
  </si>
  <si>
    <t>KOR</t>
  </si>
  <si>
    <t>BEL</t>
  </si>
  <si>
    <t>CHE</t>
  </si>
  <si>
    <t>j</t>
  </si>
  <si>
    <t>Ivanova Kristina</t>
  </si>
  <si>
    <t>02567</t>
  </si>
  <si>
    <t>s</t>
  </si>
  <si>
    <t>00558</t>
  </si>
  <si>
    <t>00428</t>
  </si>
  <si>
    <t>Lekov Boris</t>
  </si>
  <si>
    <t>00429</t>
  </si>
  <si>
    <t>Stefanov Stefan</t>
  </si>
  <si>
    <t>02600</t>
  </si>
  <si>
    <t>Iliev Ilko I.</t>
  </si>
  <si>
    <t>00557</t>
  </si>
  <si>
    <t>Yordanov Plamen</t>
  </si>
  <si>
    <t>00702</t>
  </si>
  <si>
    <t xml:space="preserve">Yordanova Erika </t>
  </si>
  <si>
    <t>02610</t>
  </si>
  <si>
    <t>Guzu Florin</t>
  </si>
  <si>
    <t>Stoyanov Toshko D.</t>
  </si>
  <si>
    <t>00360</t>
  </si>
  <si>
    <t>Savov Valentin</t>
  </si>
  <si>
    <t>00070</t>
  </si>
  <si>
    <t>Tilev Pavel</t>
  </si>
  <si>
    <t>00516</t>
  </si>
  <si>
    <t>S</t>
  </si>
  <si>
    <t>Vasilev Stefan</t>
  </si>
  <si>
    <t>00650</t>
  </si>
  <si>
    <t>Atik Idil</t>
  </si>
  <si>
    <t>Georgiev Hristo</t>
  </si>
  <si>
    <t>02658</t>
  </si>
  <si>
    <t>Atik Celil</t>
  </si>
  <si>
    <t>Vachkov Dimitar</t>
  </si>
  <si>
    <t>00518</t>
  </si>
  <si>
    <t xml:space="preserve">Todorov Angel Ts. </t>
  </si>
  <si>
    <t>00579</t>
  </si>
  <si>
    <t>J/S</t>
  </si>
  <si>
    <t>Family name and Name</t>
  </si>
  <si>
    <t>NAC Licence</t>
  </si>
  <si>
    <t>Denis Troshkin</t>
  </si>
  <si>
    <t>UZB</t>
  </si>
  <si>
    <t>Alexey Reshetnikov</t>
  </si>
  <si>
    <t>0659A</t>
  </si>
  <si>
    <t>1850A</t>
  </si>
  <si>
    <t>3315A</t>
  </si>
  <si>
    <t>Sergey Bolshakov</t>
  </si>
  <si>
    <t>3408A</t>
  </si>
  <si>
    <t>1626A</t>
  </si>
  <si>
    <t>1213A</t>
  </si>
  <si>
    <t>3409A</t>
  </si>
  <si>
    <t>YAN</t>
  </si>
  <si>
    <t>LID</t>
  </si>
  <si>
    <t>Alexandr Schirobokov</t>
  </si>
  <si>
    <t>3241A</t>
  </si>
  <si>
    <t>385A</t>
  </si>
  <si>
    <t>Mariya Molokanova</t>
  </si>
  <si>
    <t>3557A</t>
  </si>
  <si>
    <t>Alan Sokolov</t>
  </si>
  <si>
    <t>3706A</t>
  </si>
  <si>
    <t>Nikita Egorov</t>
  </si>
  <si>
    <t>Egor Funtov</t>
  </si>
  <si>
    <t>3818A</t>
  </si>
  <si>
    <t>Nikolay Sergeev</t>
  </si>
  <si>
    <t>Vladimir Kiselev</t>
  </si>
  <si>
    <t>3832A</t>
  </si>
  <si>
    <t>Matvey Doschinskiy</t>
  </si>
  <si>
    <t>Pavel Lemasov</t>
  </si>
  <si>
    <t>495A</t>
  </si>
  <si>
    <t>Valeriy Barannikov</t>
  </si>
  <si>
    <t>Alexandr Vornavskoi</t>
  </si>
  <si>
    <t>Vadim Tarasov</t>
  </si>
  <si>
    <t>Evgeniy Barchenkov</t>
  </si>
  <si>
    <t>0110A</t>
  </si>
  <si>
    <t>3189A</t>
  </si>
  <si>
    <t>Nikita Lagadin</t>
  </si>
  <si>
    <t>3596A</t>
  </si>
  <si>
    <t>680A</t>
  </si>
  <si>
    <t>Petrov Pavel</t>
  </si>
  <si>
    <t>Gancheva Preslava</t>
  </si>
  <si>
    <t>Peychev Nikolay</t>
  </si>
  <si>
    <t>ROU-1001</t>
  </si>
  <si>
    <t>02733</t>
  </si>
  <si>
    <t>SVK</t>
  </si>
  <si>
    <t>DUB</t>
  </si>
  <si>
    <t>AND</t>
  </si>
  <si>
    <t>NCC</t>
  </si>
  <si>
    <t>BUZ</t>
  </si>
  <si>
    <t>VTC</t>
  </si>
  <si>
    <t>SIR</t>
  </si>
  <si>
    <t>Kristal, Steve</t>
  </si>
  <si>
    <t>Steele, Matt</t>
  </si>
  <si>
    <t>677A</t>
  </si>
  <si>
    <t>248</t>
  </si>
  <si>
    <t>Evgeniy Arapov</t>
  </si>
  <si>
    <t>132006</t>
  </si>
  <si>
    <t>4267A</t>
  </si>
  <si>
    <t>Ruslan Badretdinov</t>
  </si>
  <si>
    <t>4233A</t>
  </si>
  <si>
    <t>482A</t>
  </si>
  <si>
    <t>4201A</t>
  </si>
  <si>
    <t>Ilia Zaikin</t>
  </si>
  <si>
    <t>1920</t>
  </si>
  <si>
    <t>Leonid Gladkov</t>
  </si>
  <si>
    <t>4350A</t>
  </si>
  <si>
    <t>Valeriy Piatykh</t>
  </si>
  <si>
    <t>100253</t>
  </si>
  <si>
    <t>1764A</t>
  </si>
  <si>
    <t>4323A</t>
  </si>
  <si>
    <t>Olga Ibragimova</t>
  </si>
  <si>
    <t>217 UZB</t>
  </si>
  <si>
    <t>Petr Komakhin</t>
  </si>
  <si>
    <t>101636</t>
  </si>
  <si>
    <t>1739A</t>
  </si>
  <si>
    <t>Yefim Rusev</t>
  </si>
  <si>
    <t>4295A</t>
  </si>
  <si>
    <t>Dmitriy Pliukhin</t>
  </si>
  <si>
    <t>3248A</t>
  </si>
  <si>
    <t>3098</t>
  </si>
  <si>
    <t>Igor Lemasov</t>
  </si>
  <si>
    <t>83391</t>
  </si>
  <si>
    <t>678A</t>
  </si>
  <si>
    <t>Ilia Kotovich</t>
  </si>
  <si>
    <t>492A</t>
  </si>
  <si>
    <t>4346A</t>
  </si>
  <si>
    <t>Gleb Sviridov</t>
  </si>
  <si>
    <t>4347A</t>
  </si>
  <si>
    <t>329</t>
  </si>
  <si>
    <t>68345</t>
  </si>
  <si>
    <t>0340</t>
  </si>
  <si>
    <t>Daniil Kalashnikov</t>
  </si>
  <si>
    <t>4165A</t>
  </si>
  <si>
    <t>Vitaliy Zadorozhnyi</t>
  </si>
  <si>
    <t>4039A</t>
  </si>
  <si>
    <t>Tembulat Kanukoev</t>
  </si>
  <si>
    <t>4302A</t>
  </si>
  <si>
    <t>0648A</t>
  </si>
  <si>
    <t>4305A</t>
  </si>
  <si>
    <t>Egor Belkin</t>
  </si>
  <si>
    <t>4349A</t>
  </si>
  <si>
    <t>0251A</t>
  </si>
  <si>
    <t>Nikolay Kuznetsov</t>
  </si>
  <si>
    <t>4333A</t>
  </si>
  <si>
    <t>Ilya Fartushin</t>
  </si>
  <si>
    <t>Egor Larin</t>
  </si>
  <si>
    <t>4017A</t>
  </si>
  <si>
    <t>Kambulat Kanukoev</t>
  </si>
  <si>
    <t>4301A</t>
  </si>
  <si>
    <t>Ilya Goloskub</t>
  </si>
  <si>
    <t>4334A</t>
  </si>
  <si>
    <t>4351A</t>
  </si>
  <si>
    <t>Vyacheslav Moshkin</t>
  </si>
  <si>
    <t>4012A</t>
  </si>
  <si>
    <t>Petr Borisov</t>
  </si>
  <si>
    <t>4348A</t>
  </si>
  <si>
    <t>Islam Kugotov</t>
  </si>
  <si>
    <t>4273A</t>
  </si>
  <si>
    <t>Kantemir Zamoev</t>
  </si>
  <si>
    <t>4274A</t>
  </si>
  <si>
    <t>02709</t>
  </si>
  <si>
    <t>Petkova Silvia</t>
  </si>
  <si>
    <t>02735</t>
  </si>
  <si>
    <t>Vranchev Stoyan</t>
  </si>
  <si>
    <t>02666</t>
  </si>
  <si>
    <t>Tsankova Viktoria</t>
  </si>
  <si>
    <t>02716</t>
  </si>
  <si>
    <t>02710</t>
  </si>
  <si>
    <t>ROU 71</t>
  </si>
  <si>
    <t>Dzhambazov  Petko</t>
  </si>
  <si>
    <t>02728</t>
  </si>
  <si>
    <t>Dzhambazov  Vasil</t>
  </si>
  <si>
    <t>02729</t>
  </si>
  <si>
    <t>TUR 504</t>
  </si>
  <si>
    <t>Atik Berk</t>
  </si>
  <si>
    <t>TUR 528</t>
  </si>
  <si>
    <t>TUR 40</t>
  </si>
  <si>
    <t>Prikop Viktor</t>
  </si>
  <si>
    <t>00215</t>
  </si>
  <si>
    <t>Simeonov Todor</t>
  </si>
  <si>
    <t>02744</t>
  </si>
  <si>
    <t>Ivanova Nadejda</t>
  </si>
  <si>
    <t>02734</t>
  </si>
  <si>
    <t xml:space="preserve">Stoll Franziska </t>
  </si>
  <si>
    <t xml:space="preserve">ŽITŇAN Michal </t>
  </si>
  <si>
    <t>1111</t>
  </si>
  <si>
    <t xml:space="preserve">SVK </t>
  </si>
  <si>
    <t>1294</t>
  </si>
  <si>
    <t>PRZYBYTEK Krzystof</t>
  </si>
  <si>
    <t>3754</t>
  </si>
  <si>
    <t>PETROVIČ Mihailo</t>
  </si>
  <si>
    <t>S-667</t>
  </si>
  <si>
    <t xml:space="preserve">KOZLOV Alexander </t>
  </si>
  <si>
    <t>350</t>
  </si>
  <si>
    <t>ČIPČIČ Kristina</t>
  </si>
  <si>
    <t>S-564</t>
  </si>
  <si>
    <t>1361</t>
  </si>
  <si>
    <t>FECEK Maroš</t>
  </si>
  <si>
    <t>1345</t>
  </si>
  <si>
    <t xml:space="preserve">KIČURA Rastislav </t>
  </si>
  <si>
    <t>1122</t>
  </si>
  <si>
    <t xml:space="preserve">GALKO Denis </t>
  </si>
  <si>
    <t>1321</t>
  </si>
  <si>
    <t xml:space="preserve">HRICINDA Michal </t>
  </si>
  <si>
    <t>1123</t>
  </si>
  <si>
    <t xml:space="preserve">KOLAŘ Zdenek </t>
  </si>
  <si>
    <t>1045</t>
  </si>
  <si>
    <t>CVITIČ Tomislav</t>
  </si>
  <si>
    <t>CRO</t>
  </si>
  <si>
    <t>S-019</t>
  </si>
  <si>
    <t>ŽITŇAN Michal ml.</t>
  </si>
  <si>
    <t>1087</t>
  </si>
  <si>
    <t xml:space="preserve">BREZANI Marek </t>
  </si>
  <si>
    <t>1346</t>
  </si>
  <si>
    <t>JAŠŠO Jozef</t>
  </si>
  <si>
    <t xml:space="preserve">BRONÝ Pavel </t>
  </si>
  <si>
    <t>1044</t>
  </si>
  <si>
    <t>ČIPČIČ Miodrag</t>
  </si>
  <si>
    <t>S-400</t>
  </si>
  <si>
    <t>REDLICH Jakub</t>
  </si>
  <si>
    <t>1496</t>
  </si>
  <si>
    <t xml:space="preserve">STRNAD Karel </t>
  </si>
  <si>
    <t>1596</t>
  </si>
  <si>
    <t>STŘESKA Matyáš</t>
  </si>
  <si>
    <t>1598</t>
  </si>
  <si>
    <t xml:space="preserve">TOKIČ Darko </t>
  </si>
  <si>
    <t>S-014</t>
  </si>
  <si>
    <t>TRŽILOVÁ Viktorie</t>
  </si>
  <si>
    <t>1078</t>
  </si>
  <si>
    <t>1067</t>
  </si>
  <si>
    <t xml:space="preserve">PAVLJUK Vasil </t>
  </si>
  <si>
    <t>1029</t>
  </si>
  <si>
    <t>ŠEVCE Roland</t>
  </si>
  <si>
    <t>1552</t>
  </si>
  <si>
    <t xml:space="preserve">POLYÁK Erik </t>
  </si>
  <si>
    <t>2052</t>
  </si>
  <si>
    <t>FARKAŠ Simon</t>
  </si>
  <si>
    <t>1475</t>
  </si>
  <si>
    <t>SLUKOVÁ Michaela</t>
  </si>
  <si>
    <t>1592</t>
  </si>
  <si>
    <t>MATEOVÁ Klaudia</t>
  </si>
  <si>
    <t>CESNEK Boris</t>
  </si>
  <si>
    <t>DUBINA Petr</t>
  </si>
  <si>
    <t>1152</t>
  </si>
  <si>
    <t>URBANOVÁ Klaudia</t>
  </si>
  <si>
    <t>POL-7591</t>
  </si>
  <si>
    <t>POL-3896</t>
  </si>
  <si>
    <t>BLR-052</t>
  </si>
  <si>
    <t>BLR-167</t>
  </si>
  <si>
    <t>CZE-1148</t>
  </si>
  <si>
    <t>POL-7751</t>
  </si>
  <si>
    <t>POL-7648</t>
  </si>
  <si>
    <t>POL-3765</t>
  </si>
  <si>
    <t>SVK 2061</t>
  </si>
  <si>
    <t>POL-7901</t>
  </si>
  <si>
    <t>GBR</t>
  </si>
  <si>
    <t>POL-3656</t>
  </si>
  <si>
    <t>POL-7660</t>
  </si>
  <si>
    <t>CZE 437-65</t>
  </si>
  <si>
    <t>POL-7824</t>
  </si>
  <si>
    <t>CZE 1649</t>
  </si>
  <si>
    <t>SVK 2006</t>
  </si>
  <si>
    <t>CZE 1636</t>
  </si>
  <si>
    <t>SVK 1239</t>
  </si>
  <si>
    <t>POL-7311</t>
  </si>
  <si>
    <t>CZE 1659</t>
  </si>
  <si>
    <t>POL-7395</t>
  </si>
  <si>
    <t xml:space="preserve">CZE 437-02 </t>
  </si>
  <si>
    <t>CZE 1648</t>
  </si>
  <si>
    <t>POL-5365</t>
  </si>
  <si>
    <t>POL-6980</t>
  </si>
  <si>
    <t>POL-6923</t>
  </si>
  <si>
    <t>BUL-2611</t>
  </si>
  <si>
    <t>SVK-1292</t>
  </si>
  <si>
    <t>POL-7529</t>
  </si>
  <si>
    <t>POL-7884</t>
  </si>
  <si>
    <t>POL-7885</t>
  </si>
  <si>
    <t>POL-7918</t>
  </si>
  <si>
    <t>POL-7917</t>
  </si>
  <si>
    <t>POL-7881</t>
  </si>
  <si>
    <t>SVK 1096</t>
  </si>
  <si>
    <t>POL-7519</t>
  </si>
  <si>
    <t>POL-4085</t>
  </si>
  <si>
    <t>POL-1974</t>
  </si>
  <si>
    <t>POL-7485</t>
  </si>
  <si>
    <t>CZE 437-52</t>
  </si>
  <si>
    <t>POL-7644</t>
  </si>
  <si>
    <t>ZACH Slawomir</t>
  </si>
  <si>
    <t>ŁASOCHA Slawomir</t>
  </si>
  <si>
    <t>ADAMCHUK Anton</t>
  </si>
  <si>
    <t>KUCHARZYK Jan</t>
  </si>
  <si>
    <t>MAIKOUSKI Mikita</t>
  </si>
  <si>
    <t>LIGUZ Piotr</t>
  </si>
  <si>
    <t>PTASZEK Mateusz</t>
  </si>
  <si>
    <t>MAŁMYGA Leszek</t>
  </si>
  <si>
    <t>SZULC Sebastian</t>
  </si>
  <si>
    <t>DRASPA Radoslaw</t>
  </si>
  <si>
    <t>TOKARCZYK Bartlomiej</t>
  </si>
  <si>
    <t>KREMPA Kacper</t>
  </si>
  <si>
    <t>LIPAI Hanna</t>
  </si>
  <si>
    <t>ARASIMOWICZ Marek</t>
  </si>
  <si>
    <t>KOSZELSKI Wojciech</t>
  </si>
  <si>
    <t>DŁUGOSZ Adam</t>
  </si>
  <si>
    <t>KAPŁON Filip</t>
  </si>
  <si>
    <t>STOPA Jan</t>
  </si>
  <si>
    <t>ZUBOVICH Maksim</t>
  </si>
  <si>
    <t>RABCEWICZ-POCZĘSNY Jan</t>
  </si>
  <si>
    <t xml:space="preserve">J </t>
  </si>
  <si>
    <t>FLOREK Sebastian</t>
  </si>
  <si>
    <t>KOSZAŁKA Adam</t>
  </si>
  <si>
    <t>MENDROK Marian</t>
  </si>
  <si>
    <t>CZERKIES Mateusz</t>
  </si>
  <si>
    <t>JANEČKA David</t>
  </si>
  <si>
    <t>ŠTIRBA Piotr</t>
  </si>
  <si>
    <t>POL-6232</t>
  </si>
  <si>
    <t>POL-7349</t>
  </si>
  <si>
    <t>CZE 1043</t>
  </si>
  <si>
    <t>SZWED Artur</t>
  </si>
  <si>
    <t>HAGARA Matej</t>
  </si>
  <si>
    <t>HALABURDA Eryk</t>
  </si>
  <si>
    <t>PAVKA Bedrich</t>
  </si>
  <si>
    <t>ZALEWSKI Marek</t>
  </si>
  <si>
    <t>GORYCZKA Grzegorz</t>
  </si>
  <si>
    <t>KRZYWIŃSKI Wojciech</t>
  </si>
  <si>
    <t>GREŠ Marian</t>
  </si>
  <si>
    <t>JANEČKA Jiri</t>
  </si>
  <si>
    <t>YORDANOVA Viktoriya</t>
  </si>
  <si>
    <t>GORYCZKA Kornelia</t>
  </si>
  <si>
    <t>MICHNIK Tomas</t>
  </si>
  <si>
    <t>SOKOL Tomas</t>
  </si>
  <si>
    <t>CZERNIJ Jakub</t>
  </si>
  <si>
    <t>DZIĘCIOŁOWSKI Wojciech</t>
  </si>
  <si>
    <t>KUCHTA Michal</t>
  </si>
  <si>
    <t>ZAJAC Jonas</t>
  </si>
  <si>
    <t>STOPA Adam</t>
  </si>
  <si>
    <t>POLACZEK Jakub</t>
  </si>
  <si>
    <t>SZEWCZYK Mikolaj</t>
  </si>
  <si>
    <t>Iliev Angel</t>
  </si>
  <si>
    <t>EST</t>
  </si>
  <si>
    <t>YL-238</t>
  </si>
  <si>
    <t>Aleh Yakuts</t>
  </si>
  <si>
    <t>BLR-050</t>
  </si>
  <si>
    <t>Artjoms Gojs</t>
  </si>
  <si>
    <t>YL-470</t>
  </si>
  <si>
    <t>Lauris Pumpurs</t>
  </si>
  <si>
    <t>YL-264</t>
  </si>
  <si>
    <t>Ervins Selukovs</t>
  </si>
  <si>
    <t>18YL16R</t>
  </si>
  <si>
    <t>Sandis Gedzuns</t>
  </si>
  <si>
    <t>YL-454</t>
  </si>
  <si>
    <t>Dravis Prieditis</t>
  </si>
  <si>
    <t>YL-601</t>
  </si>
  <si>
    <t>Agris Prieditis</t>
  </si>
  <si>
    <t>YL-408</t>
  </si>
  <si>
    <t>Viesturs Bērziņš</t>
  </si>
  <si>
    <t>YL-229</t>
  </si>
  <si>
    <t>Mindaugas Karčiauskas</t>
  </si>
  <si>
    <t>LTU-328</t>
  </si>
  <si>
    <t>Cook, Peter</t>
  </si>
  <si>
    <t>Tataryn, Taras</t>
  </si>
  <si>
    <t>Harrison, Trevor</t>
  </si>
  <si>
    <t>Gearhart, James</t>
  </si>
  <si>
    <t>O'Bryan, David</t>
  </si>
  <si>
    <t>Zurek, Rebecca</t>
  </si>
  <si>
    <t>McLeod, Kevin</t>
  </si>
  <si>
    <t>Duczmal, Richard</t>
  </si>
  <si>
    <t>SPACEM</t>
  </si>
  <si>
    <t>Kirill Zaitsev</t>
  </si>
  <si>
    <t>4339A</t>
  </si>
  <si>
    <t>3503A</t>
  </si>
  <si>
    <t>4422A</t>
  </si>
  <si>
    <t>Parakhin Sergey</t>
  </si>
  <si>
    <t>KAZ613</t>
  </si>
  <si>
    <t>Zhugda Vladimir</t>
  </si>
  <si>
    <t>Dmitrii Zubov</t>
  </si>
  <si>
    <t>3729A</t>
  </si>
  <si>
    <t>Timur Gudanaev</t>
  </si>
  <si>
    <t>4474A</t>
  </si>
  <si>
    <t xml:space="preserve">Pavel Galchenko </t>
  </si>
  <si>
    <t>4277А</t>
  </si>
  <si>
    <t>Anna Vartilova</t>
  </si>
  <si>
    <t>4454A</t>
  </si>
  <si>
    <t>Vladimir Khokhlov</t>
  </si>
  <si>
    <t>STRUK  Vadym</t>
  </si>
  <si>
    <t>S-122</t>
  </si>
  <si>
    <t>S-245</t>
  </si>
  <si>
    <t>KAZENOV  Egor (J)</t>
  </si>
  <si>
    <t>S-137</t>
  </si>
  <si>
    <t>SHULIAK  Serhii</t>
  </si>
  <si>
    <t>S-255</t>
  </si>
  <si>
    <t>LIPSKYI  Heorhii (J)</t>
  </si>
  <si>
    <t>S-117</t>
  </si>
  <si>
    <t>LAVRYNENKO  Maksym</t>
  </si>
  <si>
    <t>S-615</t>
  </si>
  <si>
    <t>PYROZHUK  Oleh (J)</t>
  </si>
  <si>
    <t>S-196</t>
  </si>
  <si>
    <t>SKOROKHOD  Andrii (J)</t>
  </si>
  <si>
    <t>S-200</t>
  </si>
  <si>
    <t>LYTVYNENKO  Viktor</t>
  </si>
  <si>
    <t>S-787</t>
  </si>
  <si>
    <t>PARKHOMENKO  Bohan (J)</t>
  </si>
  <si>
    <t>S-182</t>
  </si>
  <si>
    <t>S-728</t>
  </si>
  <si>
    <t>S-128</t>
  </si>
  <si>
    <t>BABIAKIN  Roman (J)</t>
  </si>
  <si>
    <t>S-171</t>
  </si>
  <si>
    <t>NIKOLENKO  Daniil (J)</t>
  </si>
  <si>
    <t>S-131</t>
  </si>
  <si>
    <t>HAIDAIENKO  Yurii (J)</t>
  </si>
  <si>
    <t>S-190</t>
  </si>
  <si>
    <t>PENKOV  Yevhenii (J)</t>
  </si>
  <si>
    <t>S-138</t>
  </si>
  <si>
    <t>S-660</t>
  </si>
  <si>
    <t>MOZOK  Denys (J)</t>
  </si>
  <si>
    <t>S-210</t>
  </si>
  <si>
    <t>ASTAKHOVA  Olha (J)</t>
  </si>
  <si>
    <t>S-204</t>
  </si>
  <si>
    <t>TRUSH  Serhiy</t>
  </si>
  <si>
    <t>S-221</t>
  </si>
  <si>
    <t>S-130</t>
  </si>
  <si>
    <t>MAHDYCH  Vladyslav (J)</t>
  </si>
  <si>
    <t>S-208</t>
  </si>
  <si>
    <t>SLABIAK  Pavlo (J)</t>
  </si>
  <si>
    <t>S-110</t>
  </si>
  <si>
    <t>S-209</t>
  </si>
  <si>
    <t>S-199</t>
  </si>
  <si>
    <t>CHERNETSKYI  Fedir (J)</t>
  </si>
  <si>
    <t>S-212</t>
  </si>
  <si>
    <t>KOVALENKO  Oksana</t>
  </si>
  <si>
    <t>S-206</t>
  </si>
  <si>
    <t>KOVALOV  Bohdan (J)</t>
  </si>
  <si>
    <t>S-129</t>
  </si>
  <si>
    <t>S-202</t>
  </si>
  <si>
    <t>S-197</t>
  </si>
  <si>
    <t>IRVANETS  Marharyta</t>
  </si>
  <si>
    <t>S-205</t>
  </si>
  <si>
    <t>S-198</t>
  </si>
  <si>
    <t>KUZMENKO  Dmytro (J)</t>
  </si>
  <si>
    <t>S-203</t>
  </si>
  <si>
    <t>S-193</t>
  </si>
  <si>
    <t>S-933</t>
  </si>
  <si>
    <t>BLR-003</t>
  </si>
  <si>
    <t>RADCHENKO  Oleksandr</t>
  </si>
  <si>
    <t>LIUBEZNYKH  Bohdan</t>
  </si>
  <si>
    <t>HREBINICHENKO  Anna</t>
  </si>
  <si>
    <t>LIAKHOVOI  Kostiantyn</t>
  </si>
  <si>
    <t>HALABURDA  Oleksandr</t>
  </si>
  <si>
    <t>DOROSHKO  Maksym</t>
  </si>
  <si>
    <t xml:space="preserve">DAVYDENKO  Bohdan </t>
  </si>
  <si>
    <t>S6A</t>
  </si>
  <si>
    <t>MYTROKHOV  Serhii</t>
  </si>
  <si>
    <t>S-116</t>
  </si>
  <si>
    <t>S-102</t>
  </si>
  <si>
    <t>VOLKANOV  Ihor</t>
  </si>
  <si>
    <t>S-325</t>
  </si>
  <si>
    <t xml:space="preserve">PODA  Ihor  </t>
  </si>
  <si>
    <t>S-191</t>
  </si>
  <si>
    <t>KOSYNSKYI  Volodymyr</t>
  </si>
  <si>
    <t>S-194</t>
  </si>
  <si>
    <t>SERDIUKOV  Serhii</t>
  </si>
  <si>
    <t>S-784</t>
  </si>
  <si>
    <t xml:space="preserve">MELEZHYK  Veronika   </t>
  </si>
  <si>
    <t>PUSHKAR  Mykola</t>
  </si>
  <si>
    <t>S-322</t>
  </si>
  <si>
    <t xml:space="preserve">SKREBETS  Artem  </t>
  </si>
  <si>
    <t>S-192</t>
  </si>
  <si>
    <t>KRUPYTSKYI  Yurii</t>
  </si>
  <si>
    <t>S-617</t>
  </si>
  <si>
    <t xml:space="preserve">SUSHCHYK  Mikhail  </t>
  </si>
  <si>
    <t>VYSOTSKYI  Pavlo</t>
  </si>
  <si>
    <t>S-602</t>
  </si>
  <si>
    <t xml:space="preserve">HLADKYI  Ihor  </t>
  </si>
  <si>
    <t>S-120</t>
  </si>
  <si>
    <t>KONDRATENKO  Valerii</t>
  </si>
  <si>
    <t>S-201</t>
  </si>
  <si>
    <t xml:space="preserve">KRIUCHKOV  Vadym  </t>
  </si>
  <si>
    <t>S-104</t>
  </si>
  <si>
    <t>S-112</t>
  </si>
  <si>
    <t xml:space="preserve">PRYMUSHKO  Andrii  </t>
  </si>
  <si>
    <t>S-181</t>
  </si>
  <si>
    <t>IVCHENKO  Stepan</t>
  </si>
  <si>
    <t>S-604</t>
  </si>
  <si>
    <t>POHREBNIAK  Olexandr</t>
  </si>
  <si>
    <t>S-316</t>
  </si>
  <si>
    <t>SYNIELYTSYI  Oleksandr</t>
  </si>
  <si>
    <t>S-175</t>
  </si>
  <si>
    <t>PALAHUTA  Yurii</t>
  </si>
  <si>
    <t>S-222</t>
  </si>
  <si>
    <t>S9A</t>
  </si>
  <si>
    <t xml:space="preserve">STRUZMAN  Rodion   </t>
  </si>
  <si>
    <t xml:space="preserve">Biloborodov Oleksandr  </t>
  </si>
  <si>
    <t>LIUBIMTSEV Egor</t>
  </si>
  <si>
    <t>3717A</t>
  </si>
  <si>
    <t>RINKEVICS Andrejs</t>
  </si>
  <si>
    <t>YL-286</t>
  </si>
  <si>
    <t>ZEVNEROVICS Edgars</t>
  </si>
  <si>
    <t xml:space="preserve">YL-600 </t>
  </si>
  <si>
    <t>POLUKAINEN Arvi</t>
  </si>
  <si>
    <t>EST-0069</t>
  </si>
  <si>
    <t>PLECHANOV Vladislav</t>
  </si>
  <si>
    <t>POLONSKIS Olegas</t>
  </si>
  <si>
    <t>966</t>
  </si>
  <si>
    <t>ZARINOVS Arkadijs</t>
  </si>
  <si>
    <t>KASTSIUK Zakhar</t>
  </si>
  <si>
    <t>BLR-064</t>
  </si>
  <si>
    <t xml:space="preserve">RUTKOUSKI Ilya </t>
  </si>
  <si>
    <t>KARALKEVICIUS Povilas</t>
  </si>
  <si>
    <t>TSERASHKOVICH Aliaksei</t>
  </si>
  <si>
    <t>BLR-066</t>
  </si>
  <si>
    <t>NAUMETS Aliaksei</t>
  </si>
  <si>
    <t>BLR-060</t>
  </si>
  <si>
    <t>KHVAL Mikita</t>
  </si>
  <si>
    <t>BLR-061</t>
  </si>
  <si>
    <t>MALY Uladzimir</t>
  </si>
  <si>
    <t>BLR-063</t>
  </si>
  <si>
    <t xml:space="preserve">PRANIUK  Andrei </t>
  </si>
  <si>
    <t>LOBACH Mikhail</t>
  </si>
  <si>
    <t>BLR-062</t>
  </si>
  <si>
    <t>NAUMOVA Nataliya</t>
  </si>
  <si>
    <t>LAANEJÕE Sten Andri</t>
  </si>
  <si>
    <t>EST-0726</t>
  </si>
  <si>
    <t xml:space="preserve">SHABRONSKI Daniil </t>
  </si>
  <si>
    <t>LAANEJÕE Andres</t>
  </si>
  <si>
    <t>EST-0568</t>
  </si>
  <si>
    <t>PALL Rasmus</t>
  </si>
  <si>
    <t>EST-0734</t>
  </si>
  <si>
    <t>TAMMELEHT Annika</t>
  </si>
  <si>
    <t>EST-0800</t>
  </si>
  <si>
    <t>HILEVICH Ivan</t>
  </si>
  <si>
    <t>BLR-067</t>
  </si>
  <si>
    <t>AASLEPP Johanna</t>
  </si>
  <si>
    <t>EST-0727</t>
  </si>
  <si>
    <t>BUZANOUSKI Uladzimir</t>
  </si>
  <si>
    <t>BLR-065</t>
  </si>
  <si>
    <t>0767A</t>
  </si>
  <si>
    <t xml:space="preserve">PRANIUK  Barys </t>
  </si>
  <si>
    <t>ŠVEC Vladimír</t>
  </si>
  <si>
    <t>SVK1021</t>
  </si>
  <si>
    <t>ŠVEC Matúš</t>
  </si>
  <si>
    <t>SVK1022</t>
  </si>
  <si>
    <t>SVK1482</t>
  </si>
  <si>
    <t>JAVOŘÍK Milan</t>
  </si>
  <si>
    <t>SVK1133</t>
  </si>
  <si>
    <t>SVK1080</t>
  </si>
  <si>
    <t>NAĎOVÁ Alena</t>
  </si>
  <si>
    <t>SVK2002</t>
  </si>
  <si>
    <t>SVK1773</t>
  </si>
  <si>
    <t>Ganenko Alexey</t>
  </si>
  <si>
    <t>Mayboroda Vitaly</t>
  </si>
  <si>
    <t>Lobanova Irina</t>
  </si>
  <si>
    <t xml:space="preserve">Rosliakov Dmitriy </t>
  </si>
  <si>
    <t>Menshikov Vladimir</t>
  </si>
  <si>
    <t>0248`</t>
  </si>
  <si>
    <t>Pyakhov Matvey</t>
  </si>
  <si>
    <t>1805A</t>
  </si>
  <si>
    <t xml:space="preserve">Istomin Kirill </t>
  </si>
  <si>
    <t>1741A</t>
  </si>
  <si>
    <t>Ibragimov Igor</t>
  </si>
  <si>
    <t>UZB083</t>
  </si>
  <si>
    <t>Tokarev Vyacheslav</t>
  </si>
  <si>
    <t>1732 A</t>
  </si>
  <si>
    <t>Voronin Artem</t>
  </si>
  <si>
    <t>Korotin Dmitriy</t>
  </si>
  <si>
    <t>Volikov Valeriy</t>
  </si>
  <si>
    <t xml:space="preserve">Saverin Vadim </t>
  </si>
  <si>
    <t xml:space="preserve">Onkin Kirill </t>
  </si>
  <si>
    <t>4504A</t>
  </si>
  <si>
    <t>Lazarev Igor</t>
  </si>
  <si>
    <t xml:space="preserve">Perekopskaja Aleksandra </t>
  </si>
  <si>
    <t>3504А</t>
  </si>
  <si>
    <t>Ryabukhin Andrey</t>
  </si>
  <si>
    <t>4481A</t>
  </si>
  <si>
    <t xml:space="preserve">Kulak Anastasija </t>
  </si>
  <si>
    <t>Latkin Maksim</t>
  </si>
  <si>
    <t xml:space="preserve">Kornienko Roman  </t>
  </si>
  <si>
    <t>4224A</t>
  </si>
  <si>
    <t>Trochkina Kira</t>
  </si>
  <si>
    <t>4191A</t>
  </si>
  <si>
    <t xml:space="preserve">Mezinov Gejrgre </t>
  </si>
  <si>
    <t>4519A</t>
  </si>
  <si>
    <t xml:space="preserve">Podolsky Ivan </t>
  </si>
  <si>
    <t xml:space="preserve">Ivanova Galina </t>
  </si>
  <si>
    <t xml:space="preserve">4514A </t>
  </si>
  <si>
    <t>Popkov Alexander</t>
  </si>
  <si>
    <t>3577A</t>
  </si>
  <si>
    <t>Sergienko Grigory</t>
  </si>
  <si>
    <t>Danilov Igor</t>
  </si>
  <si>
    <t>Pereverov Michael</t>
  </si>
  <si>
    <t xml:space="preserve">Chuyashenko Dmitry      </t>
  </si>
  <si>
    <t>1657A</t>
  </si>
  <si>
    <t>Prishchepov Kirill</t>
  </si>
  <si>
    <t>3537A</t>
  </si>
  <si>
    <t>Mitkinykh Natalia</t>
  </si>
  <si>
    <t>Romanyuk Sergry</t>
  </si>
  <si>
    <t>Zagorodniy Alexandr</t>
  </si>
  <si>
    <t>BARBER Trip</t>
  </si>
  <si>
    <t>AVRAMOV Stoil</t>
  </si>
  <si>
    <t>OBRYAN David</t>
  </si>
  <si>
    <t>RINGNER Randy</t>
  </si>
  <si>
    <t>VINYARD Keith</t>
  </si>
  <si>
    <t>ZUCHERO, David</t>
  </si>
  <si>
    <t>KUCZEK Kevin</t>
  </si>
  <si>
    <t>CARSON, Donald</t>
  </si>
  <si>
    <t>RIVIECCIO Nicholas</t>
  </si>
  <si>
    <t>HOUSTON, Charis</t>
  </si>
  <si>
    <t>ESP</t>
  </si>
  <si>
    <t>KRISTAL Emma</t>
  </si>
  <si>
    <t>HUMPHREY Steve</t>
  </si>
  <si>
    <t>MARSH Jay</t>
  </si>
  <si>
    <t>JOHNSON Esther</t>
  </si>
  <si>
    <t>MUZEK Brian</t>
  </si>
  <si>
    <t>WOEBKENBURG, Ryan</t>
  </si>
  <si>
    <t>FLANIGAN Chris</t>
  </si>
  <si>
    <t>DOMLATJANOV Azim</t>
  </si>
  <si>
    <t>KALININ Roman</t>
  </si>
  <si>
    <t>4278A</t>
  </si>
  <si>
    <t>BAKIYEV Farhod</t>
  </si>
  <si>
    <t>IBRAGIMOVA Olga</t>
  </si>
  <si>
    <t>BAFOYEV Shahboz</t>
  </si>
  <si>
    <t>MOLCHANOV Mikhail</t>
  </si>
  <si>
    <t xml:space="preserve">FILCHUKOV Yuriy </t>
  </si>
  <si>
    <t>GAVRILOV Valeriy</t>
  </si>
  <si>
    <t>SERIKBAEV Nurali</t>
  </si>
  <si>
    <t>NOVIKOVA Anna</t>
  </si>
  <si>
    <t>VOLKOV Aleksandr</t>
  </si>
  <si>
    <t>4536A</t>
  </si>
  <si>
    <t>RESHITOV Azizbek</t>
  </si>
  <si>
    <t>ANDREEV Serge</t>
  </si>
  <si>
    <t>ZHANAZHOL Negmat</t>
  </si>
  <si>
    <t>BALAHONOV Konstantin</t>
  </si>
  <si>
    <t>KOSTENKO Vladimir</t>
  </si>
  <si>
    <t>SHUMILOV Artyom</t>
  </si>
  <si>
    <t>KARPENKO Anastasiya</t>
  </si>
  <si>
    <t>ZUMA Dmitri</t>
  </si>
  <si>
    <t>LARYUNIN Vladislav</t>
  </si>
  <si>
    <t>MENDINOV Mirat</t>
  </si>
  <si>
    <t>KHOMENKO Yuriy</t>
  </si>
  <si>
    <t>EFIMOVIKH Daniel</t>
  </si>
  <si>
    <t>TSYGANKOV Mikhail</t>
  </si>
  <si>
    <t>KURBONALIEV Hayotbek</t>
  </si>
  <si>
    <t>ISMAILOV Kozim</t>
  </si>
  <si>
    <t>ZHANAISON Islam</t>
  </si>
  <si>
    <t>YULDOSHALIEV Sidikjon</t>
  </si>
  <si>
    <t>ZAYLIDINOV Najmidin</t>
  </si>
  <si>
    <t xml:space="preserve">SHPAK Elena </t>
  </si>
  <si>
    <t>IVANOVA Larisa</t>
  </si>
  <si>
    <t>NORKULOV Doston</t>
  </si>
  <si>
    <t>NURMURODOV Ravshan</t>
  </si>
  <si>
    <t>DOMLATJANOVA Diyora</t>
  </si>
  <si>
    <t>AZIMOV Ilyoskhon</t>
  </si>
  <si>
    <t>RUSTAMOV Usmonjon</t>
  </si>
  <si>
    <t>FAZLIDDINOV Otabek</t>
  </si>
  <si>
    <t>SOKIEV Samandar</t>
  </si>
  <si>
    <t>EMINOV Umidjon</t>
  </si>
  <si>
    <t>HRISTOV Petar</t>
  </si>
  <si>
    <t>BUL 02569</t>
  </si>
  <si>
    <t>IVANOV Ivan</t>
  </si>
  <si>
    <t>136974</t>
  </si>
  <si>
    <t>DENCHEV Konstantin</t>
  </si>
  <si>
    <t>BUL 02639</t>
  </si>
  <si>
    <t>STEFANOV Stefan</t>
  </si>
  <si>
    <t>VELCHEVA Iveta</t>
  </si>
  <si>
    <t>BUL 02746</t>
  </si>
  <si>
    <t>DZHININ Yordan</t>
  </si>
  <si>
    <t>GEORGIEV Andon</t>
  </si>
  <si>
    <t>ILIEV Bozhidar</t>
  </si>
  <si>
    <t>136878</t>
  </si>
  <si>
    <t>ILIEV Lyubomir</t>
  </si>
  <si>
    <t>136877</t>
  </si>
  <si>
    <t>TSANKOVA Viktoriya</t>
  </si>
  <si>
    <t>121720</t>
  </si>
  <si>
    <t>BUL 02716</t>
  </si>
  <si>
    <t>KATANIĆ Zoran</t>
  </si>
  <si>
    <t>s-008</t>
  </si>
  <si>
    <t>KATANIĆ Vesna</t>
  </si>
  <si>
    <t>s-472</t>
  </si>
  <si>
    <t>ŽAK Dejan</t>
  </si>
  <si>
    <t>s-737</t>
  </si>
  <si>
    <t>DIMITROV Milan</t>
  </si>
  <si>
    <t>s-806</t>
  </si>
  <si>
    <t>ILEŠ Ferenc</t>
  </si>
  <si>
    <t>s-794</t>
  </si>
  <si>
    <t>RADAŠIN Srđan</t>
  </si>
  <si>
    <t>s-450</t>
  </si>
  <si>
    <t>MRĐANOV Stojan</t>
  </si>
  <si>
    <t>s-038</t>
  </si>
  <si>
    <t>RADAŠIN Stefan</t>
  </si>
  <si>
    <t>s-451</t>
  </si>
  <si>
    <t>ČUVIK Viktor</t>
  </si>
  <si>
    <t>s-654</t>
  </si>
  <si>
    <t>RUPNIK Aljoša</t>
  </si>
  <si>
    <t>s523035</t>
  </si>
  <si>
    <t>RUPNIK Miha</t>
  </si>
  <si>
    <t>s523.029</t>
  </si>
  <si>
    <t>BUNČIĆ Mladen</t>
  </si>
  <si>
    <t>f532</t>
  </si>
  <si>
    <t>BUNČIĆ Miloš</t>
  </si>
  <si>
    <t>f531</t>
  </si>
  <si>
    <t>GEORGIEV Marin</t>
  </si>
  <si>
    <t>00653</t>
  </si>
  <si>
    <t>Filas Michal</t>
  </si>
  <si>
    <t>POL 4624</t>
  </si>
  <si>
    <t>Dudziak-Przybytek Eva</t>
  </si>
  <si>
    <t>POL-5343</t>
  </si>
  <si>
    <t>Čižnár Roman</t>
  </si>
  <si>
    <t>Bolfa Simon</t>
  </si>
  <si>
    <t>SVK 1293</t>
  </si>
  <si>
    <t>Zemlyanukhin Anatoly</t>
  </si>
  <si>
    <t>Brinovec Živa</t>
  </si>
  <si>
    <t>S5-27.032</t>
  </si>
  <si>
    <t>Matuška Peter</t>
  </si>
  <si>
    <t>Brinovec Maj</t>
  </si>
  <si>
    <t>S5-27.033</t>
  </si>
  <si>
    <t>Čižnárová Ema</t>
  </si>
  <si>
    <t xml:space="preserve">SLO </t>
  </si>
  <si>
    <t>Dandourian Kira</t>
  </si>
  <si>
    <t>POL8029</t>
  </si>
  <si>
    <t xml:space="preserve">POL </t>
  </si>
  <si>
    <t>Aleksić Bojan</t>
  </si>
  <si>
    <t>S-022</t>
  </si>
  <si>
    <t xml:space="preserve">CRO </t>
  </si>
  <si>
    <t>Jenko Marjan</t>
  </si>
  <si>
    <t>S5-27.016</t>
  </si>
  <si>
    <t>Horvat Vladimir</t>
  </si>
  <si>
    <t>S-004</t>
  </si>
  <si>
    <t>Buraj Štefan</t>
  </si>
  <si>
    <t>Perc Drago</t>
  </si>
  <si>
    <t>S5-187.003</t>
  </si>
  <si>
    <t>Brus Matjaž</t>
  </si>
  <si>
    <t>S5-23.024</t>
  </si>
  <si>
    <t>Makuc Alja</t>
  </si>
  <si>
    <t>S5-23.031</t>
  </si>
  <si>
    <t>Čuk Tilen</t>
  </si>
  <si>
    <t>S5-23.038</t>
  </si>
  <si>
    <t>Jenko Boris</t>
  </si>
  <si>
    <t>S5 27.014</t>
  </si>
  <si>
    <t>Horzelenberg Fran</t>
  </si>
  <si>
    <t>S5-23.041</t>
  </si>
  <si>
    <t>Palovšnik Sonja</t>
  </si>
  <si>
    <t>S5-187.004</t>
  </si>
  <si>
    <t>Ovsec Janez</t>
  </si>
  <si>
    <t>S5-23.039</t>
  </si>
  <si>
    <t>Jenko Uroš</t>
  </si>
  <si>
    <t>S5 27.015</t>
  </si>
  <si>
    <t>Pazour Petr</t>
  </si>
  <si>
    <t>Skvarča Sebastijan</t>
  </si>
  <si>
    <t>S5-23.042</t>
  </si>
  <si>
    <t>Ivančić Jozo</t>
  </si>
  <si>
    <t>S 018</t>
  </si>
  <si>
    <t>Hagarová Radka</t>
  </si>
  <si>
    <t>Skvarča Tim</t>
  </si>
  <si>
    <t>S5-23.040</t>
  </si>
  <si>
    <t>Konkol Jiri</t>
  </si>
  <si>
    <t>CZE-1643</t>
  </si>
  <si>
    <t>Nagode Gašper</t>
  </si>
  <si>
    <t>S5-23.037</t>
  </si>
  <si>
    <t>Zurawski Pryemyslav</t>
  </si>
  <si>
    <t>Štempihar Oskar</t>
  </si>
  <si>
    <t>S5-154.032</t>
  </si>
  <si>
    <t>Stoll Hans</t>
  </si>
  <si>
    <t>Štempihar Bogo</t>
  </si>
  <si>
    <t>S5-23.001</t>
  </si>
  <si>
    <t>Hunziker Artur</t>
  </si>
  <si>
    <t>Weißgerber Franz</t>
  </si>
  <si>
    <t>D-939</t>
  </si>
  <si>
    <t>GER</t>
  </si>
  <si>
    <t>Hunziker Franz</t>
  </si>
  <si>
    <t>Mihelčič Anže</t>
  </si>
  <si>
    <t>S5-20.022</t>
  </si>
  <si>
    <t>sp mdl</t>
  </si>
  <si>
    <t xml:space="preserve">  437 - 50</t>
  </si>
  <si>
    <t>S4 Worl cup</t>
  </si>
  <si>
    <t>S6 Worl cup</t>
  </si>
  <si>
    <t>S7 Worl cup</t>
  </si>
  <si>
    <t>S9 Worl cup</t>
  </si>
  <si>
    <t>S8 E/P Worl cup</t>
  </si>
  <si>
    <t>EPRAM 2019 - JUN</t>
  </si>
  <si>
    <t>EPRAM 2019 SEN</t>
  </si>
  <si>
    <t>KUKIEŁKA Jakub</t>
  </si>
  <si>
    <t>DAVID Cristian</t>
  </si>
  <si>
    <t>ROU-399</t>
  </si>
  <si>
    <t>KOPCIUCH Natalia</t>
  </si>
  <si>
    <t>SUROVTSEV Artem</t>
  </si>
  <si>
    <t>3277A</t>
  </si>
  <si>
    <t>BOVTUN Lev</t>
  </si>
  <si>
    <t>NEGREA Constantin</t>
  </si>
  <si>
    <t>ROU-344</t>
  </si>
  <si>
    <t>STAN Tiberiu</t>
  </si>
  <si>
    <t>ROU-435</t>
  </si>
  <si>
    <t>SHIROBOKOV Alexandr</t>
  </si>
  <si>
    <t>02750</t>
  </si>
  <si>
    <t>USS Ilia</t>
  </si>
  <si>
    <t>CIMACENCO Ionut</t>
  </si>
  <si>
    <t>ROU-2010</t>
  </si>
  <si>
    <t>FLENDRIG Tom</t>
  </si>
  <si>
    <t>NED</t>
  </si>
  <si>
    <t>DAVID Beatrice</t>
  </si>
  <si>
    <t>ROU-398</t>
  </si>
  <si>
    <t>CHYZH Vladyslav</t>
  </si>
  <si>
    <t>CHELMUS Catalin</t>
  </si>
  <si>
    <t>ROU-2430</t>
  </si>
  <si>
    <t>SOLOVIOV Yehor</t>
  </si>
  <si>
    <t>ABEN Max</t>
  </si>
  <si>
    <t>KRAMER-COENEN Juliaan</t>
  </si>
  <si>
    <t>DANOIU Robert</t>
  </si>
  <si>
    <t>ROU-433</t>
  </si>
  <si>
    <t>TURSK Merili</t>
  </si>
  <si>
    <t>EST-0719</t>
  </si>
  <si>
    <t>VLAD Adelina</t>
  </si>
  <si>
    <t>ROU-2012</t>
  </si>
  <si>
    <t>VLAD Adelin</t>
  </si>
  <si>
    <t>ROU-2011</t>
  </si>
  <si>
    <t>VRANAU Nicolae</t>
  </si>
  <si>
    <t>ROU-436</t>
  </si>
  <si>
    <t>METSAND Mihkel</t>
  </si>
  <si>
    <t>EST-0739</t>
  </si>
  <si>
    <t>VRABIE Rares</t>
  </si>
  <si>
    <t>ROU-2013</t>
  </si>
  <si>
    <t>LAZAR Marian</t>
  </si>
  <si>
    <t>ROU-626</t>
  </si>
  <si>
    <t>S1A</t>
  </si>
  <si>
    <t>S3A</t>
  </si>
  <si>
    <t>34A</t>
  </si>
  <si>
    <t>S5B</t>
  </si>
  <si>
    <t>S7</t>
  </si>
  <si>
    <t>S8D</t>
  </si>
  <si>
    <t>MAZZARACCHIO Antonio</t>
  </si>
  <si>
    <t>ITA</t>
  </si>
  <si>
    <t>S1</t>
  </si>
  <si>
    <t>MÄHL Manuel</t>
  </si>
  <si>
    <t>SUTI Romano</t>
  </si>
  <si>
    <t>ROURA MISSE Albert</t>
  </si>
  <si>
    <t>CHMELÍK Jaroslav</t>
  </si>
  <si>
    <t>CZE-1046</t>
  </si>
  <si>
    <t>ROURA Jordi</t>
  </si>
  <si>
    <t>RUSINOWSKI Andrzej</t>
  </si>
  <si>
    <t>BOTUSAN Liviu</t>
  </si>
  <si>
    <t>ROU-2424</t>
  </si>
  <si>
    <t>SERCAIANU Florica</t>
  </si>
  <si>
    <t>ROU-2396</t>
  </si>
  <si>
    <t>ENE Ciprian</t>
  </si>
  <si>
    <t>ROU-429</t>
  </si>
  <si>
    <t>NOWAK Michael</t>
  </si>
  <si>
    <t>USA974994</t>
  </si>
  <si>
    <t>KRAMEK Zbynek</t>
  </si>
  <si>
    <t>CZE-1338</t>
  </si>
  <si>
    <t>STEINBECK Sascha</t>
  </si>
  <si>
    <t>SERCAIANU Lucian</t>
  </si>
  <si>
    <t>ROU228</t>
  </si>
  <si>
    <t>MARTINOVIĆ Ratko</t>
  </si>
  <si>
    <t>S-010</t>
  </si>
  <si>
    <t>CALVO PADROS Rosa</t>
  </si>
  <si>
    <t>RAPALIUK Bohdan</t>
  </si>
  <si>
    <t>ČIPČIĆ Vladimir</t>
  </si>
  <si>
    <t>S-049</t>
  </si>
  <si>
    <t>BREWKA Uwe</t>
  </si>
  <si>
    <t>ŠIJANEC Tone</t>
  </si>
  <si>
    <t>KOZJEK Miha</t>
  </si>
  <si>
    <t>GIMENO Ahis Enrique</t>
  </si>
  <si>
    <t>KOŤUHA Ján</t>
  </si>
  <si>
    <t>SVK1132</t>
  </si>
  <si>
    <t>MISSE SUNOL Maria Neus</t>
  </si>
  <si>
    <t>NORITSIN Mikhail</t>
  </si>
  <si>
    <t>BIELECKI Marcin</t>
  </si>
  <si>
    <t>CONSTANTINESCU Gabriel</t>
  </si>
  <si>
    <t>ROU-5100</t>
  </si>
  <si>
    <t>CATARGIU Ioan</t>
  </si>
  <si>
    <t>ROU-222</t>
  </si>
  <si>
    <t>BOBROWSKI Michał</t>
  </si>
  <si>
    <t>CONSTANTINESCU Gica</t>
  </si>
  <si>
    <t>ROU-800</t>
  </si>
  <si>
    <t>SYDORENKO Vitalii</t>
  </si>
  <si>
    <t>LAUTARU Gabriela</t>
  </si>
  <si>
    <t>ROU-430</t>
  </si>
  <si>
    <t>DUFFY James</t>
  </si>
  <si>
    <t>NICA Alexandru</t>
  </si>
  <si>
    <t>ROU-2421</t>
  </si>
  <si>
    <t>RADU Nicolae</t>
  </si>
  <si>
    <t>ROU-2411</t>
  </si>
  <si>
    <t>MÄHL Harald</t>
  </si>
  <si>
    <t>KOLEV Nikolay</t>
  </si>
  <si>
    <t>NOWAK Nicholas</t>
  </si>
  <si>
    <t>USA974995</t>
  </si>
  <si>
    <t>BUCUROIU Mariana</t>
  </si>
  <si>
    <t>ROU-371</t>
  </si>
  <si>
    <t>TURK Primož</t>
  </si>
  <si>
    <t>RUPNIK Janko</t>
  </si>
  <si>
    <t>ANGHEL Adrian</t>
  </si>
  <si>
    <t>ROU-2428</t>
  </si>
  <si>
    <t>BOBROWSKI Wojciech</t>
  </si>
  <si>
    <t>S8E/P</t>
  </si>
  <si>
    <t>O2754</t>
  </si>
  <si>
    <t>Zoran Pelagić</t>
  </si>
  <si>
    <t xml:space="preserve">Prepared by:  </t>
  </si>
  <si>
    <t>Andrija Dučak</t>
  </si>
  <si>
    <t>Coordinator WC</t>
  </si>
  <si>
    <t xml:space="preserve">          CIAM Space Models SC Chairman</t>
  </si>
  <si>
    <t>THE  BEST   7</t>
  </si>
  <si>
    <t>SENIORS - SPACE  MODELS  INTERNATIONAL  RANKING  2019.</t>
  </si>
  <si>
    <t>JUNIORS - SPACE  MODELS  INTERNATIONAL  RANKING  2019.</t>
  </si>
  <si>
    <t>SMIR - SPACE  MODELS  INTERNATIONAL  RANKING  2019.</t>
  </si>
  <si>
    <t>29.October. 2019</t>
  </si>
  <si>
    <t>Ljubljana, 29th October, 2019.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</si>
</sst>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_-;\-* #,##0_-;_-* &quot;-&quot;??_-;_-@_-"/>
    <numFmt numFmtId="206" formatCode="m\-d"/>
    <numFmt numFmtId="207" formatCode="_-* #,##0.00_-;\-* #,##0.00_-;_-* &quot;-&quot;??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0" fillId="0" borderId="0">
      <alignment/>
      <protection/>
    </xf>
    <xf numFmtId="0" fontId="53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 applyNumberFormat="0" applyFill="0" applyBorder="0" applyProtection="0">
      <alignment/>
    </xf>
    <xf numFmtId="0" fontId="5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3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1" fillId="0" borderId="17" xfId="67" applyFont="1" applyFill="1" applyBorder="1" applyAlignment="1">
      <alignment horizontal="center"/>
      <protection/>
    </xf>
    <xf numFmtId="0" fontId="12" fillId="0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/>
    </xf>
    <xf numFmtId="0" fontId="7" fillId="0" borderId="22" xfId="67" applyFont="1" applyFill="1" applyBorder="1" applyAlignment="1">
      <alignment horizontal="center"/>
      <protection/>
    </xf>
    <xf numFmtId="0" fontId="7" fillId="0" borderId="16" xfId="67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23" xfId="92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18" xfId="92" applyFont="1" applyFill="1" applyBorder="1" applyAlignment="1">
      <alignment horizontal="center"/>
      <protection/>
    </xf>
    <xf numFmtId="197" fontId="0" fillId="0" borderId="11" xfId="0" applyNumberFormat="1" applyFont="1" applyFill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/>
    </xf>
    <xf numFmtId="1" fontId="60" fillId="0" borderId="11" xfId="0" applyNumberFormat="1" applyFont="1" applyFill="1" applyBorder="1" applyAlignment="1">
      <alignment horizontal="center"/>
    </xf>
    <xf numFmtId="1" fontId="61" fillId="0" borderId="1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/>
    </xf>
    <xf numFmtId="49" fontId="0" fillId="35" borderId="23" xfId="0" applyNumberFormat="1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7" fillId="0" borderId="21" xfId="67" applyFont="1" applyFill="1" applyBorder="1" applyAlignment="1">
      <alignment horizont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0" fillId="0" borderId="23" xfId="88" applyFont="1" applyFill="1" applyBorder="1" applyAlignment="1">
      <alignment horizontal="center" vertical="center"/>
      <protection/>
    </xf>
    <xf numFmtId="0" fontId="59" fillId="0" borderId="23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2" fillId="35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4" xfId="67" applyFont="1" applyFill="1" applyBorder="1" applyAlignment="1">
      <alignment horizontal="center"/>
      <protection/>
    </xf>
    <xf numFmtId="0" fontId="59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62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97" fontId="0" fillId="0" borderId="11" xfId="0" applyNumberFormat="1" applyFill="1" applyBorder="1" applyAlignment="1">
      <alignment horizontal="center"/>
    </xf>
    <xf numFmtId="197" fontId="7" fillId="0" borderId="11" xfId="0" applyNumberFormat="1" applyFont="1" applyFill="1" applyBorder="1" applyAlignment="1">
      <alignment horizontal="center"/>
    </xf>
    <xf numFmtId="197" fontId="0" fillId="0" borderId="25" xfId="0" applyNumberFormat="1" applyFill="1" applyBorder="1" applyAlignment="1">
      <alignment horizontal="center"/>
    </xf>
    <xf numFmtId="0" fontId="12" fillId="0" borderId="18" xfId="92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59" fillId="0" borderId="23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59" fillId="0" borderId="23" xfId="0" applyFont="1" applyBorder="1" applyAlignment="1">
      <alignment horizontal="center" wrapText="1"/>
    </xf>
    <xf numFmtId="197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4" fillId="0" borderId="27" xfId="67" applyFont="1" applyFill="1" applyBorder="1" applyAlignment="1">
      <alignment horizontal="center"/>
      <protection/>
    </xf>
    <xf numFmtId="0" fontId="7" fillId="0" borderId="27" xfId="67" applyFont="1" applyFill="1" applyBorder="1" applyAlignment="1">
      <alignment horizontal="center"/>
      <protection/>
    </xf>
    <xf numFmtId="0" fontId="59" fillId="0" borderId="1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14" fontId="0" fillId="0" borderId="23" xfId="87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/>
    </xf>
    <xf numFmtId="1" fontId="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9" fillId="36" borderId="11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59" fillId="0" borderId="18" xfId="0" applyFont="1" applyBorder="1" applyAlignment="1">
      <alignment horizontal="center"/>
    </xf>
    <xf numFmtId="1" fontId="12" fillId="0" borderId="18" xfId="5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0" fontId="59" fillId="36" borderId="11" xfId="0" applyFont="1" applyFill="1" applyBorder="1" applyAlignment="1">
      <alignment horizontal="center" wrapText="1"/>
    </xf>
    <xf numFmtId="0" fontId="62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1" fontId="0" fillId="36" borderId="11" xfId="0" applyNumberFormat="1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62" fillId="36" borderId="12" xfId="0" applyFont="1" applyFill="1" applyBorder="1" applyAlignment="1">
      <alignment horizontal="center"/>
    </xf>
    <xf numFmtId="1" fontId="0" fillId="36" borderId="11" xfId="0" applyNumberFormat="1" applyFill="1" applyBorder="1" applyAlignment="1">
      <alignment horizontal="center"/>
    </xf>
    <xf numFmtId="0" fontId="59" fillId="36" borderId="22" xfId="0" applyFont="1" applyFill="1" applyBorder="1" applyAlignment="1">
      <alignment horizontal="center"/>
    </xf>
    <xf numFmtId="197" fontId="0" fillId="36" borderId="11" xfId="0" applyNumberFormat="1" applyFill="1" applyBorder="1" applyAlignment="1">
      <alignment horizontal="center"/>
    </xf>
    <xf numFmtId="0" fontId="59" fillId="36" borderId="25" xfId="0" applyFont="1" applyFill="1" applyBorder="1" applyAlignment="1">
      <alignment horizontal="center"/>
    </xf>
    <xf numFmtId="0" fontId="59" fillId="36" borderId="29" xfId="0" applyFont="1" applyFill="1" applyBorder="1" applyAlignment="1">
      <alignment horizontal="center"/>
    </xf>
    <xf numFmtId="0" fontId="62" fillId="36" borderId="20" xfId="0" applyFont="1" applyFill="1" applyBorder="1" applyAlignment="1">
      <alignment horizontal="center"/>
    </xf>
    <xf numFmtId="197" fontId="0" fillId="36" borderId="25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4" fillId="0" borderId="16" xfId="67" applyFont="1" applyFill="1" applyBorder="1" applyAlignment="1">
      <alignment horizontal="center"/>
      <protection/>
    </xf>
    <xf numFmtId="0" fontId="14" fillId="0" borderId="22" xfId="67" applyFont="1" applyFill="1" applyBorder="1" applyAlignment="1">
      <alignment horizontal="center"/>
      <protection/>
    </xf>
    <xf numFmtId="0" fontId="62" fillId="0" borderId="32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67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7" fillId="0" borderId="36" xfId="67" applyFont="1" applyFill="1" applyBorder="1" applyAlignment="1">
      <alignment horizontal="center"/>
      <protection/>
    </xf>
    <xf numFmtId="197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97" fontId="12" fillId="0" borderId="11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97" fontId="0" fillId="0" borderId="29" xfId="0" applyNumberFormat="1" applyFill="1" applyBorder="1" applyAlignment="1">
      <alignment horizontal="center"/>
    </xf>
    <xf numFmtId="197" fontId="0" fillId="0" borderId="29" xfId="0" applyNumberFormat="1" applyFont="1" applyFill="1" applyBorder="1" applyAlignment="1">
      <alignment horizontal="center"/>
    </xf>
    <xf numFmtId="197" fontId="0" fillId="0" borderId="25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 applyProtection="1">
      <alignment vertical="center" wrapText="1"/>
      <protection/>
    </xf>
    <xf numFmtId="0" fontId="12" fillId="37" borderId="18" xfId="0" applyFont="1" applyFill="1" applyBorder="1" applyAlignment="1" applyProtection="1">
      <alignment horizontal="left" vertical="center" wrapText="1"/>
      <protection hidden="1"/>
    </xf>
    <xf numFmtId="0" fontId="12" fillId="0" borderId="18" xfId="0" applyFont="1" applyFill="1" applyBorder="1" applyAlignment="1" applyProtection="1">
      <alignment vertical="center"/>
      <protection/>
    </xf>
    <xf numFmtId="0" fontId="59" fillId="0" borderId="18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0" fillId="0" borderId="18" xfId="88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59" fillId="0" borderId="18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49" fontId="62" fillId="35" borderId="18" xfId="0" applyNumberFormat="1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49" fontId="0" fillId="35" borderId="18" xfId="0" applyNumberFormat="1" applyFont="1" applyFill="1" applyBorder="1" applyAlignment="1">
      <alignment horizontal="left" vertical="center"/>
    </xf>
    <xf numFmtId="0" fontId="62" fillId="0" borderId="18" xfId="0" applyFont="1" applyFill="1" applyBorder="1" applyAlignment="1">
      <alignment/>
    </xf>
    <xf numFmtId="0" fontId="0" fillId="35" borderId="18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/>
    </xf>
    <xf numFmtId="0" fontId="62" fillId="35" borderId="18" xfId="0" applyFont="1" applyFill="1" applyBorder="1" applyAlignment="1">
      <alignment horizontal="left" vertical="center"/>
    </xf>
    <xf numFmtId="0" fontId="59" fillId="0" borderId="18" xfId="0" applyFont="1" applyBorder="1" applyAlignment="1">
      <alignment horizontal="left" wrapText="1"/>
    </xf>
    <xf numFmtId="0" fontId="59" fillId="0" borderId="18" xfId="0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/>
    </xf>
    <xf numFmtId="0" fontId="59" fillId="0" borderId="18" xfId="0" applyFont="1" applyBorder="1" applyAlignment="1">
      <alignment horizontal="left" vertical="center"/>
    </xf>
    <xf numFmtId="0" fontId="12" fillId="0" borderId="18" xfId="0" applyFont="1" applyFill="1" applyBorder="1" applyAlignment="1" applyProtection="1">
      <alignment vertical="center" wrapText="1"/>
      <protection/>
    </xf>
    <xf numFmtId="0" fontId="12" fillId="37" borderId="18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3" fillId="0" borderId="18" xfId="0" applyFont="1" applyBorder="1" applyAlignment="1">
      <alignment horizontal="left" wrapText="1"/>
    </xf>
    <xf numFmtId="0" fontId="12" fillId="0" borderId="18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49" fontId="12" fillId="0" borderId="18" xfId="0" applyNumberFormat="1" applyFont="1" applyBorder="1" applyAlignment="1">
      <alignment horizontal="left" vertical="center"/>
    </xf>
    <xf numFmtId="0" fontId="0" fillId="0" borderId="18" xfId="87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wrapText="1"/>
    </xf>
    <xf numFmtId="0" fontId="19" fillId="0" borderId="18" xfId="0" applyFont="1" applyFill="1" applyBorder="1" applyAlignment="1">
      <alignment/>
    </xf>
    <xf numFmtId="0" fontId="62" fillId="0" borderId="18" xfId="0" applyFont="1" applyFill="1" applyBorder="1" applyAlignment="1">
      <alignment horizontal="left" wrapText="1"/>
    </xf>
    <xf numFmtId="49" fontId="0" fillId="0" borderId="18" xfId="0" applyNumberFormat="1" applyFont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/>
    </xf>
    <xf numFmtId="0" fontId="0" fillId="37" borderId="18" xfId="0" applyFont="1" applyFill="1" applyBorder="1" applyAlignment="1">
      <alignment vertical="center" wrapText="1"/>
    </xf>
    <xf numFmtId="0" fontId="62" fillId="0" borderId="18" xfId="0" applyFont="1" applyBorder="1" applyAlignment="1">
      <alignment horizontal="left" wrapText="1"/>
    </xf>
    <xf numFmtId="0" fontId="0" fillId="0" borderId="18" xfId="92" applyFont="1" applyFill="1" applyBorder="1">
      <alignment/>
      <protection/>
    </xf>
    <xf numFmtId="0" fontId="0" fillId="0" borderId="18" xfId="0" applyFont="1" applyFill="1" applyBorder="1" applyAlignment="1">
      <alignment horizontal="left" vertical="center"/>
    </xf>
    <xf numFmtId="49" fontId="62" fillId="0" borderId="18" xfId="0" applyNumberFormat="1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wrapText="1"/>
    </xf>
    <xf numFmtId="49" fontId="12" fillId="0" borderId="18" xfId="0" applyNumberFormat="1" applyFont="1" applyBorder="1" applyAlignment="1">
      <alignment horizontal="left" vertical="center"/>
    </xf>
    <xf numFmtId="0" fontId="0" fillId="0" borderId="18" xfId="90" applyFont="1" applyFill="1" applyBorder="1" applyAlignment="1">
      <alignment horizontal="left" vertical="center"/>
      <protection/>
    </xf>
    <xf numFmtId="0" fontId="59" fillId="0" borderId="38" xfId="0" applyFont="1" applyFill="1" applyBorder="1" applyAlignment="1">
      <alignment horizontal="left"/>
    </xf>
    <xf numFmtId="0" fontId="12" fillId="0" borderId="23" xfId="0" applyFont="1" applyFill="1" applyBorder="1" applyAlignment="1" applyProtection="1">
      <alignment horizontal="center"/>
      <protection hidden="1"/>
    </xf>
    <xf numFmtId="0" fontId="0" fillId="35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62" fillId="35" borderId="23" xfId="0" applyNumberFormat="1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/>
    </xf>
    <xf numFmtId="1" fontId="62" fillId="35" borderId="23" xfId="0" applyNumberFormat="1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35" borderId="23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/>
    </xf>
    <xf numFmtId="0" fontId="0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23" xfId="92" applyFont="1" applyFill="1" applyBorder="1" applyAlignment="1">
      <alignment horizontal="center"/>
      <protection/>
    </xf>
    <xf numFmtId="0" fontId="62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0" fontId="0" fillId="0" borderId="23" xfId="90" applyFont="1" applyFill="1" applyBorder="1" applyAlignment="1">
      <alignment horizontal="center" vertical="center"/>
      <protection/>
    </xf>
    <xf numFmtId="0" fontId="59" fillId="0" borderId="39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 vertical="center"/>
    </xf>
    <xf numFmtId="1" fontId="12" fillId="0" borderId="18" xfId="50" applyNumberFormat="1" applyFont="1" applyFill="1" applyBorder="1" applyAlignment="1" applyProtection="1">
      <alignment horizontal="center"/>
      <protection hidden="1"/>
    </xf>
    <xf numFmtId="49" fontId="62" fillId="35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87" applyFont="1" applyFill="1" applyBorder="1" applyAlignment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35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92" applyNumberFormat="1" applyFont="1" applyFill="1" applyBorder="1" applyAlignment="1">
      <alignment horizontal="center"/>
      <protection/>
    </xf>
    <xf numFmtId="49" fontId="12" fillId="0" borderId="18" xfId="92" applyNumberFormat="1" applyFont="1" applyFill="1" applyBorder="1" applyAlignment="1">
      <alignment horizontal="center"/>
      <protection/>
    </xf>
    <xf numFmtId="49" fontId="62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90" applyNumberFormat="1" applyFont="1" applyFill="1" applyBorder="1" applyAlignment="1">
      <alignment horizontal="center" vertical="center"/>
      <protection/>
    </xf>
    <xf numFmtId="0" fontId="59" fillId="0" borderId="38" xfId="0" applyFont="1" applyFill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0" fillId="0" borderId="39" xfId="0" applyFont="1" applyBorder="1" applyAlignment="1">
      <alignment horizontal="center"/>
    </xf>
    <xf numFmtId="0" fontId="12" fillId="37" borderId="18" xfId="0" applyFont="1" applyFill="1" applyBorder="1" applyAlignment="1" applyProtection="1">
      <alignment horizontal="center" vertical="center" wrapText="1"/>
      <protection hidden="1"/>
    </xf>
    <xf numFmtId="14" fontId="0" fillId="0" borderId="18" xfId="0" applyNumberFormat="1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/>
    </xf>
    <xf numFmtId="197" fontId="8" fillId="34" borderId="18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0" fillId="36" borderId="20" xfId="0" applyNumberFormat="1" applyFont="1" applyFill="1" applyBorder="1" applyAlignment="1">
      <alignment horizontal="center"/>
    </xf>
    <xf numFmtId="197" fontId="0" fillId="36" borderId="11" xfId="0" applyNumberFormat="1" applyFont="1" applyFill="1" applyBorder="1" applyAlignment="1">
      <alignment horizontal="center"/>
    </xf>
    <xf numFmtId="0" fontId="12" fillId="36" borderId="11" xfId="0" applyFont="1" applyFill="1" applyBorder="1" applyAlignment="1" applyProtection="1">
      <alignment horizontal="center"/>
      <protection/>
    </xf>
    <xf numFmtId="1" fontId="0" fillId="36" borderId="20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97" fontId="0" fillId="36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 wrapText="1"/>
      <protection/>
    </xf>
    <xf numFmtId="197" fontId="59" fillId="0" borderId="11" xfId="0" applyNumberFormat="1" applyFont="1" applyFill="1" applyBorder="1" applyAlignment="1">
      <alignment horizontal="center"/>
    </xf>
    <xf numFmtId="197" fontId="59" fillId="36" borderId="11" xfId="0" applyNumberFormat="1" applyFont="1" applyFill="1" applyBorder="1" applyAlignment="1">
      <alignment horizontal="center"/>
    </xf>
    <xf numFmtId="1" fontId="0" fillId="36" borderId="25" xfId="0" applyNumberFormat="1" applyFont="1" applyFill="1" applyBorder="1" applyAlignment="1">
      <alignment horizontal="center"/>
    </xf>
    <xf numFmtId="197" fontId="12" fillId="36" borderId="11" xfId="0" applyNumberFormat="1" applyFont="1" applyFill="1" applyBorder="1" applyAlignment="1">
      <alignment horizontal="center"/>
    </xf>
    <xf numFmtId="0" fontId="59" fillId="36" borderId="37" xfId="0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97" fontId="0" fillId="0" borderId="37" xfId="0" applyNumberFormat="1" applyFill="1" applyBorder="1" applyAlignment="1">
      <alignment horizontal="center"/>
    </xf>
    <xf numFmtId="197" fontId="0" fillId="36" borderId="22" xfId="0" applyNumberFormat="1" applyFont="1" applyFill="1" applyBorder="1" applyAlignment="1">
      <alignment horizontal="center"/>
    </xf>
    <xf numFmtId="197" fontId="8" fillId="34" borderId="38" xfId="0" applyNumberFormat="1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1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197" fontId="20" fillId="34" borderId="41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97" fontId="20" fillId="34" borderId="18" xfId="0" applyNumberFormat="1" applyFont="1" applyFill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22" fillId="37" borderId="18" xfId="0" applyFont="1" applyFill="1" applyBorder="1" applyAlignment="1" applyProtection="1">
      <alignment horizontal="left" vertical="center" wrapText="1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1" fontId="22" fillId="0" borderId="18" xfId="50" applyNumberFormat="1" applyFont="1" applyFill="1" applyBorder="1" applyAlignment="1" applyProtection="1">
      <alignment horizontal="center"/>
      <protection hidden="1"/>
    </xf>
    <xf numFmtId="49" fontId="22" fillId="0" borderId="23" xfId="0" applyNumberFormat="1" applyFont="1" applyFill="1" applyBorder="1" applyAlignment="1">
      <alignment horizontal="center"/>
    </xf>
    <xf numFmtId="0" fontId="7" fillId="0" borderId="17" xfId="67" applyFont="1" applyFill="1" applyBorder="1" applyAlignment="1">
      <alignment horizontal="center"/>
      <protection/>
    </xf>
    <xf numFmtId="0" fontId="7" fillId="0" borderId="34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65" fillId="0" borderId="42" xfId="0" applyFont="1" applyBorder="1" applyAlignment="1">
      <alignment horizontal="center" wrapText="1"/>
    </xf>
    <xf numFmtId="0" fontId="65" fillId="0" borderId="4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7" fillId="0" borderId="43" xfId="67" applyFont="1" applyFill="1" applyBorder="1" applyAlignment="1">
      <alignment horizontal="center" wrapText="1"/>
      <protection/>
    </xf>
    <xf numFmtId="0" fontId="7" fillId="0" borderId="44" xfId="67" applyFont="1" applyFill="1" applyBorder="1" applyAlignment="1">
      <alignment horizontal="center" wrapText="1"/>
      <protection/>
    </xf>
    <xf numFmtId="0" fontId="7" fillId="0" borderId="45" xfId="67" applyFont="1" applyFill="1" applyBorder="1" applyAlignment="1">
      <alignment horizontal="center" wrapText="1"/>
      <protection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15" fontId="4" fillId="33" borderId="47" xfId="0" applyNumberFormat="1" applyFont="1" applyFill="1" applyBorder="1" applyAlignment="1">
      <alignment horizontal="center"/>
    </xf>
    <xf numFmtId="15" fontId="4" fillId="33" borderId="48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97" fontId="8" fillId="34" borderId="41" xfId="0" applyNumberFormat="1" applyFont="1" applyFill="1" applyBorder="1" applyAlignment="1">
      <alignment horizontal="center"/>
    </xf>
    <xf numFmtId="1" fontId="0" fillId="36" borderId="37" xfId="0" applyNumberFormat="1" applyFont="1" applyFill="1" applyBorder="1" applyAlignment="1">
      <alignment horizontal="center"/>
    </xf>
    <xf numFmtId="0" fontId="62" fillId="0" borderId="29" xfId="0" applyFont="1" applyFill="1" applyBorder="1" applyAlignment="1">
      <alignment horizontal="center"/>
    </xf>
    <xf numFmtId="0" fontId="62" fillId="36" borderId="29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1" fontId="0" fillId="36" borderId="29" xfId="0" applyNumberFormat="1" applyFont="1" applyFill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22" fillId="0" borderId="18" xfId="0" applyFont="1" applyFill="1" applyBorder="1" applyAlignment="1" applyProtection="1">
      <alignment horizontal="center" wrapText="1"/>
      <protection/>
    </xf>
    <xf numFmtId="0" fontId="22" fillId="0" borderId="23" xfId="0" applyFont="1" applyFill="1" applyBorder="1" applyAlignment="1" applyProtection="1">
      <alignment horizontal="center" wrapText="1"/>
      <protection/>
    </xf>
    <xf numFmtId="0" fontId="65" fillId="0" borderId="41" xfId="0" applyFont="1" applyBorder="1" applyAlignment="1">
      <alignment horizontal="left" wrapText="1"/>
    </xf>
    <xf numFmtId="0" fontId="21" fillId="0" borderId="18" xfId="0" applyFont="1" applyBorder="1" applyAlignment="1">
      <alignment horizontal="left"/>
    </xf>
    <xf numFmtId="0" fontId="22" fillId="0" borderId="18" xfId="0" applyFont="1" applyFill="1" applyBorder="1" applyAlignment="1" applyProtection="1">
      <alignment horizontal="left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S8E-P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5" xfId="74"/>
    <cellStyle name="Normal 6" xfId="75"/>
    <cellStyle name="Normal 7" xfId="76"/>
    <cellStyle name="Normal 8" xfId="77"/>
    <cellStyle name="Normal 9" xfId="78"/>
    <cellStyle name="normální_List1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Обычный 2" xfId="86"/>
    <cellStyle name="Обычный 2 2" xfId="87"/>
    <cellStyle name="Обычный 2 5" xfId="88"/>
    <cellStyle name="Обычный 3" xfId="89"/>
    <cellStyle name="Обычный 4" xfId="90"/>
    <cellStyle name="Обычный 5" xfId="91"/>
    <cellStyle name="Обычный 9" xfId="92"/>
  </cellStyles>
  <dxfs count="21"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9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00390625" style="4" customWidth="1"/>
    <col min="2" max="2" width="26.28125" style="3" customWidth="1"/>
    <col min="3" max="3" width="9.57421875" style="4" customWidth="1"/>
    <col min="4" max="4" width="10.57421875" style="1" customWidth="1"/>
    <col min="5" max="5" width="6.28125" style="1" customWidth="1"/>
    <col min="6" max="6" width="5.421875" style="1" customWidth="1"/>
    <col min="7" max="7" width="7.8515625" style="4" customWidth="1"/>
    <col min="8" max="23" width="4.140625" style="6" customWidth="1"/>
    <col min="24" max="27" width="4.140625" style="7" customWidth="1"/>
    <col min="28" max="30" width="4.140625" style="6" customWidth="1"/>
    <col min="31" max="32" width="4.140625" style="23" customWidth="1"/>
    <col min="33" max="39" width="4.140625" style="6" customWidth="1"/>
    <col min="40" max="41" width="4.140625" style="82" customWidth="1"/>
    <col min="42" max="73" width="4.140625" style="81" customWidth="1"/>
    <col min="74" max="89" width="5.421875" style="81" customWidth="1"/>
    <col min="90" max="107" width="4.140625" style="81" customWidth="1"/>
    <col min="109" max="109" width="9.140625" style="2" customWidth="1"/>
  </cols>
  <sheetData>
    <row r="1" ht="12.75">
      <c r="DD1" s="2"/>
    </row>
    <row r="2" spans="2:108" ht="26.25">
      <c r="B2" s="359" t="s">
        <v>961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DD2" s="2"/>
    </row>
    <row r="3" spans="3:108" ht="12.75" customHeight="1">
      <c r="C3"/>
      <c r="D3"/>
      <c r="E3"/>
      <c r="F3"/>
      <c r="G3"/>
      <c r="H3"/>
      <c r="I3"/>
      <c r="J3"/>
      <c r="K3" s="350"/>
      <c r="L3" s="350"/>
      <c r="N3" s="350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DD3" s="2"/>
    </row>
    <row r="4" spans="2:108" ht="18" customHeight="1">
      <c r="B4" s="351" t="s">
        <v>963</v>
      </c>
      <c r="C4"/>
      <c r="D4" s="352" t="s">
        <v>953</v>
      </c>
      <c r="E4"/>
      <c r="F4"/>
      <c r="G4"/>
      <c r="H4"/>
      <c r="I4"/>
      <c r="J4" s="353"/>
      <c r="K4" s="350" t="s">
        <v>954</v>
      </c>
      <c r="M4" s="353"/>
      <c r="N4" s="350" t="s">
        <v>955</v>
      </c>
      <c r="O4" s="353"/>
      <c r="P4" s="3" t="s">
        <v>956</v>
      </c>
      <c r="Q4" s="349"/>
      <c r="R4" s="349"/>
      <c r="S4" s="349"/>
      <c r="T4" s="349"/>
      <c r="AF4" s="349"/>
      <c r="AG4" s="349"/>
      <c r="AH4" s="349"/>
      <c r="AI4" s="349"/>
      <c r="AJ4" s="349"/>
      <c r="AK4" s="349"/>
      <c r="AL4" s="349"/>
      <c r="AM4" s="349"/>
      <c r="AN4" s="349"/>
      <c r="DD4" s="2"/>
    </row>
    <row r="5" spans="2:108" ht="16.5" thickBot="1">
      <c r="B5"/>
      <c r="C5"/>
      <c r="D5" s="350" t="s">
        <v>957</v>
      </c>
      <c r="E5"/>
      <c r="F5"/>
      <c r="G5"/>
      <c r="H5"/>
      <c r="I5"/>
      <c r="K5" s="355"/>
      <c r="L5" s="355"/>
      <c r="M5"/>
      <c r="N5"/>
      <c r="O5"/>
      <c r="P5"/>
      <c r="Q5" s="356" t="s">
        <v>958</v>
      </c>
      <c r="R5"/>
      <c r="S5"/>
      <c r="T5"/>
      <c r="AF5"/>
      <c r="AG5"/>
      <c r="AH5"/>
      <c r="AI5"/>
      <c r="AJ5"/>
      <c r="AK5"/>
      <c r="AL5"/>
      <c r="AM5"/>
      <c r="AN5"/>
      <c r="DD5" s="2"/>
    </row>
    <row r="6" spans="1:107" ht="13.5" customHeight="1" thickBot="1">
      <c r="A6" s="20"/>
      <c r="B6" s="8"/>
      <c r="C6" s="17"/>
      <c r="D6" s="11"/>
      <c r="E6" s="18" t="s">
        <v>14</v>
      </c>
      <c r="F6" s="24"/>
      <c r="G6" s="19"/>
      <c r="H6" s="363" t="s">
        <v>837</v>
      </c>
      <c r="I6" s="364"/>
      <c r="J6" s="364"/>
      <c r="K6" s="364"/>
      <c r="L6" s="364"/>
      <c r="M6" s="364"/>
      <c r="N6" s="364"/>
      <c r="O6" s="365"/>
      <c r="P6" s="363" t="s">
        <v>838</v>
      </c>
      <c r="Q6" s="364"/>
      <c r="R6" s="364"/>
      <c r="S6" s="364"/>
      <c r="T6" s="364"/>
      <c r="U6" s="364"/>
      <c r="V6" s="364"/>
      <c r="W6" s="365"/>
      <c r="X6" s="360" t="s">
        <v>832</v>
      </c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1"/>
      <c r="AP6" s="360" t="s">
        <v>833</v>
      </c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1"/>
      <c r="BH6" s="362" t="s">
        <v>834</v>
      </c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1"/>
      <c r="BV6" s="362" t="s">
        <v>836</v>
      </c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1"/>
      <c r="CL6" s="360" t="s">
        <v>835</v>
      </c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1"/>
    </row>
    <row r="7" spans="1:107" ht="13.5" thickBot="1">
      <c r="A7" s="21"/>
      <c r="B7" s="9"/>
      <c r="C7" s="12"/>
      <c r="D7" s="13"/>
      <c r="E7" s="369" t="s">
        <v>962</v>
      </c>
      <c r="F7" s="370"/>
      <c r="G7" s="370"/>
      <c r="H7" s="366"/>
      <c r="I7" s="367"/>
      <c r="J7" s="367"/>
      <c r="K7" s="367"/>
      <c r="L7" s="367"/>
      <c r="M7" s="367"/>
      <c r="N7" s="367"/>
      <c r="O7" s="368"/>
      <c r="P7" s="366"/>
      <c r="Q7" s="367"/>
      <c r="R7" s="367"/>
      <c r="S7" s="367"/>
      <c r="T7" s="367"/>
      <c r="U7" s="367"/>
      <c r="V7" s="367"/>
      <c r="W7" s="368"/>
      <c r="X7" s="69" t="s">
        <v>61</v>
      </c>
      <c r="Y7" s="41" t="s">
        <v>63</v>
      </c>
      <c r="Z7" s="164" t="s">
        <v>18</v>
      </c>
      <c r="AA7" s="41" t="s">
        <v>150</v>
      </c>
      <c r="AB7" s="41" t="s">
        <v>146</v>
      </c>
      <c r="AC7" s="41" t="s">
        <v>147</v>
      </c>
      <c r="AD7" s="41" t="s">
        <v>29</v>
      </c>
      <c r="AE7" s="41" t="s">
        <v>59</v>
      </c>
      <c r="AF7" s="41" t="s">
        <v>12</v>
      </c>
      <c r="AG7" s="41" t="s">
        <v>113</v>
      </c>
      <c r="AH7" s="41" t="s">
        <v>114</v>
      </c>
      <c r="AI7" s="41" t="s">
        <v>62</v>
      </c>
      <c r="AJ7" s="41" t="s">
        <v>148</v>
      </c>
      <c r="AK7" s="41" t="s">
        <v>149</v>
      </c>
      <c r="AL7" s="41" t="s">
        <v>64</v>
      </c>
      <c r="AM7" s="41" t="s">
        <v>15</v>
      </c>
      <c r="AN7" s="41" t="s">
        <v>151</v>
      </c>
      <c r="AO7" s="31" t="s">
        <v>16</v>
      </c>
      <c r="AP7" s="69" t="s">
        <v>61</v>
      </c>
      <c r="AQ7" s="41" t="s">
        <v>63</v>
      </c>
      <c r="AR7" s="164" t="s">
        <v>18</v>
      </c>
      <c r="AS7" s="41" t="s">
        <v>150</v>
      </c>
      <c r="AT7" s="41" t="s">
        <v>146</v>
      </c>
      <c r="AU7" s="41" t="s">
        <v>147</v>
      </c>
      <c r="AV7" s="41" t="s">
        <v>29</v>
      </c>
      <c r="AW7" s="41" t="s">
        <v>59</v>
      </c>
      <c r="AX7" s="41" t="s">
        <v>12</v>
      </c>
      <c r="AY7" s="41" t="s">
        <v>113</v>
      </c>
      <c r="AZ7" s="41" t="s">
        <v>114</v>
      </c>
      <c r="BA7" s="41" t="s">
        <v>62</v>
      </c>
      <c r="BB7" s="41" t="s">
        <v>148</v>
      </c>
      <c r="BC7" s="41" t="s">
        <v>149</v>
      </c>
      <c r="BD7" s="41" t="s">
        <v>64</v>
      </c>
      <c r="BE7" s="41" t="s">
        <v>15</v>
      </c>
      <c r="BF7" s="41" t="s">
        <v>151</v>
      </c>
      <c r="BG7" s="31" t="s">
        <v>16</v>
      </c>
      <c r="BH7" s="40" t="s">
        <v>7</v>
      </c>
      <c r="BI7" s="40" t="s">
        <v>7</v>
      </c>
      <c r="BJ7" s="40" t="s">
        <v>17</v>
      </c>
      <c r="BK7" s="40" t="s">
        <v>145</v>
      </c>
      <c r="BL7" s="40" t="s">
        <v>145</v>
      </c>
      <c r="BM7" s="40" t="s">
        <v>6</v>
      </c>
      <c r="BN7" s="40" t="s">
        <v>2</v>
      </c>
      <c r="BO7" s="40" t="s">
        <v>9</v>
      </c>
      <c r="BP7" s="40" t="s">
        <v>0</v>
      </c>
      <c r="BQ7" s="40" t="s">
        <v>7</v>
      </c>
      <c r="BR7" s="40" t="s">
        <v>7</v>
      </c>
      <c r="BS7" s="40" t="s">
        <v>5</v>
      </c>
      <c r="BT7" s="40" t="s">
        <v>8</v>
      </c>
      <c r="BU7" s="83" t="s">
        <v>13</v>
      </c>
      <c r="BV7" s="40" t="s">
        <v>7</v>
      </c>
      <c r="BW7" s="165" t="s">
        <v>7</v>
      </c>
      <c r="BX7" s="40" t="s">
        <v>17</v>
      </c>
      <c r="BY7" s="40" t="s">
        <v>145</v>
      </c>
      <c r="BZ7" s="40" t="s">
        <v>145</v>
      </c>
      <c r="CA7" s="40" t="s">
        <v>6</v>
      </c>
      <c r="CB7" s="40" t="s">
        <v>3</v>
      </c>
      <c r="CC7" s="40" t="s">
        <v>2</v>
      </c>
      <c r="CD7" s="40" t="s">
        <v>9</v>
      </c>
      <c r="CE7" s="40" t="s">
        <v>0</v>
      </c>
      <c r="CF7" s="40" t="s">
        <v>7</v>
      </c>
      <c r="CG7" s="40" t="s">
        <v>3</v>
      </c>
      <c r="CH7" s="40" t="s">
        <v>7</v>
      </c>
      <c r="CI7" s="40" t="s">
        <v>5</v>
      </c>
      <c r="CJ7" s="40" t="s">
        <v>8</v>
      </c>
      <c r="CK7" s="83" t="s">
        <v>13</v>
      </c>
      <c r="CL7" s="69" t="s">
        <v>61</v>
      </c>
      <c r="CM7" s="41" t="s">
        <v>63</v>
      </c>
      <c r="CN7" s="164" t="s">
        <v>18</v>
      </c>
      <c r="CO7" s="41" t="s">
        <v>150</v>
      </c>
      <c r="CP7" s="41" t="s">
        <v>146</v>
      </c>
      <c r="CQ7" s="41" t="s">
        <v>147</v>
      </c>
      <c r="CR7" s="41" t="s">
        <v>29</v>
      </c>
      <c r="CS7" s="41" t="s">
        <v>59</v>
      </c>
      <c r="CT7" s="41" t="s">
        <v>12</v>
      </c>
      <c r="CU7" s="41" t="s">
        <v>113</v>
      </c>
      <c r="CV7" s="41" t="s">
        <v>114</v>
      </c>
      <c r="CW7" s="41" t="s">
        <v>62</v>
      </c>
      <c r="CX7" s="41" t="s">
        <v>148</v>
      </c>
      <c r="CY7" s="41" t="s">
        <v>149</v>
      </c>
      <c r="CZ7" s="41" t="s">
        <v>64</v>
      </c>
      <c r="DA7" s="41" t="s">
        <v>15</v>
      </c>
      <c r="DB7" s="41" t="s">
        <v>151</v>
      </c>
      <c r="DC7" s="344" t="s">
        <v>16</v>
      </c>
    </row>
    <row r="8" spans="1:107" ht="13.5" thickBot="1">
      <c r="A8" s="171" t="s">
        <v>11</v>
      </c>
      <c r="B8" s="172" t="s">
        <v>100</v>
      </c>
      <c r="C8" s="172" t="s">
        <v>24</v>
      </c>
      <c r="D8" s="173" t="s">
        <v>101</v>
      </c>
      <c r="E8" s="174" t="s">
        <v>4</v>
      </c>
      <c r="F8" s="173" t="s">
        <v>99</v>
      </c>
      <c r="G8" s="25" t="s">
        <v>10</v>
      </c>
      <c r="H8" s="166" t="s">
        <v>881</v>
      </c>
      <c r="I8" s="167" t="s">
        <v>882</v>
      </c>
      <c r="J8" s="167" t="s">
        <v>883</v>
      </c>
      <c r="K8" s="167" t="s">
        <v>884</v>
      </c>
      <c r="L8" s="167" t="s">
        <v>510</v>
      </c>
      <c r="M8" s="167" t="s">
        <v>885</v>
      </c>
      <c r="N8" s="167" t="s">
        <v>886</v>
      </c>
      <c r="O8" s="168" t="s">
        <v>549</v>
      </c>
      <c r="P8" s="166" t="s">
        <v>881</v>
      </c>
      <c r="Q8" s="167" t="s">
        <v>882</v>
      </c>
      <c r="R8" s="167" t="s">
        <v>883</v>
      </c>
      <c r="S8" s="167" t="s">
        <v>884</v>
      </c>
      <c r="T8" s="167" t="s">
        <v>510</v>
      </c>
      <c r="U8" s="167" t="s">
        <v>885</v>
      </c>
      <c r="V8" s="167" t="s">
        <v>951</v>
      </c>
      <c r="W8" s="168" t="s">
        <v>549</v>
      </c>
      <c r="X8" s="175">
        <v>2</v>
      </c>
      <c r="Y8" s="175">
        <v>8</v>
      </c>
      <c r="Z8" s="175">
        <v>3</v>
      </c>
      <c r="AA8" s="175">
        <v>17</v>
      </c>
      <c r="AB8" s="175">
        <v>4</v>
      </c>
      <c r="AC8" s="175">
        <v>12</v>
      </c>
      <c r="AD8" s="175">
        <v>5</v>
      </c>
      <c r="AE8" s="175">
        <v>6</v>
      </c>
      <c r="AF8" s="175">
        <v>7</v>
      </c>
      <c r="AG8" s="176">
        <v>9</v>
      </c>
      <c r="AH8" s="175">
        <v>10</v>
      </c>
      <c r="AI8" s="175">
        <v>11</v>
      </c>
      <c r="AJ8" s="175">
        <v>13</v>
      </c>
      <c r="AK8" s="175">
        <v>14</v>
      </c>
      <c r="AL8" s="175">
        <v>15</v>
      </c>
      <c r="AM8" s="175">
        <v>16</v>
      </c>
      <c r="AN8" s="175">
        <v>18</v>
      </c>
      <c r="AO8" s="177">
        <v>19</v>
      </c>
      <c r="AP8" s="175">
        <v>2</v>
      </c>
      <c r="AQ8" s="175">
        <v>8</v>
      </c>
      <c r="AR8" s="175">
        <v>3</v>
      </c>
      <c r="AS8" s="175">
        <v>17</v>
      </c>
      <c r="AT8" s="175">
        <v>4</v>
      </c>
      <c r="AU8" s="175">
        <v>12</v>
      </c>
      <c r="AV8" s="175">
        <v>5</v>
      </c>
      <c r="AW8" s="175">
        <v>6</v>
      </c>
      <c r="AX8" s="175">
        <v>7</v>
      </c>
      <c r="AY8" s="176">
        <v>9</v>
      </c>
      <c r="AZ8" s="175">
        <v>10</v>
      </c>
      <c r="BA8" s="175">
        <v>11</v>
      </c>
      <c r="BB8" s="175">
        <v>13</v>
      </c>
      <c r="BC8" s="175">
        <v>14</v>
      </c>
      <c r="BD8" s="175">
        <v>15</v>
      </c>
      <c r="BE8" s="175">
        <v>16</v>
      </c>
      <c r="BF8" s="175">
        <v>18</v>
      </c>
      <c r="BG8" s="177">
        <v>19</v>
      </c>
      <c r="BH8" s="112" t="s">
        <v>61</v>
      </c>
      <c r="BI8" s="112" t="s">
        <v>63</v>
      </c>
      <c r="BJ8" s="112" t="s">
        <v>18</v>
      </c>
      <c r="BK8" s="112" t="s">
        <v>146</v>
      </c>
      <c r="BL8" s="112" t="s">
        <v>147</v>
      </c>
      <c r="BM8" s="112" t="s">
        <v>29</v>
      </c>
      <c r="BN8" s="112" t="s">
        <v>12</v>
      </c>
      <c r="BO8" s="112" t="s">
        <v>113</v>
      </c>
      <c r="BP8" s="112" t="s">
        <v>114</v>
      </c>
      <c r="BQ8" s="112" t="s">
        <v>62</v>
      </c>
      <c r="BR8" s="112" t="s">
        <v>64</v>
      </c>
      <c r="BS8" s="112" t="s">
        <v>15</v>
      </c>
      <c r="BT8" s="112" t="s">
        <v>151</v>
      </c>
      <c r="BU8" s="178" t="s">
        <v>16</v>
      </c>
      <c r="BV8" s="112" t="s">
        <v>61</v>
      </c>
      <c r="BW8" s="111" t="s">
        <v>63</v>
      </c>
      <c r="BX8" s="112" t="s">
        <v>18</v>
      </c>
      <c r="BY8" s="112" t="s">
        <v>146</v>
      </c>
      <c r="BZ8" s="112" t="s">
        <v>147</v>
      </c>
      <c r="CA8" s="112" t="s">
        <v>29</v>
      </c>
      <c r="CB8" s="112" t="s">
        <v>59</v>
      </c>
      <c r="CC8" s="112" t="s">
        <v>12</v>
      </c>
      <c r="CD8" s="112" t="s">
        <v>113</v>
      </c>
      <c r="CE8" s="112" t="s">
        <v>114</v>
      </c>
      <c r="CF8" s="112" t="s">
        <v>62</v>
      </c>
      <c r="CG8" s="112" t="s">
        <v>148</v>
      </c>
      <c r="CH8" s="112" t="s">
        <v>64</v>
      </c>
      <c r="CI8" s="112" t="s">
        <v>15</v>
      </c>
      <c r="CJ8" s="112" t="s">
        <v>151</v>
      </c>
      <c r="CK8" s="178" t="s">
        <v>16</v>
      </c>
      <c r="CL8" s="175">
        <v>2</v>
      </c>
      <c r="CM8" s="175">
        <v>8</v>
      </c>
      <c r="CN8" s="175">
        <v>3</v>
      </c>
      <c r="CO8" s="175">
        <v>17</v>
      </c>
      <c r="CP8" s="175">
        <v>4</v>
      </c>
      <c r="CQ8" s="175">
        <v>12</v>
      </c>
      <c r="CR8" s="175">
        <v>5</v>
      </c>
      <c r="CS8" s="175">
        <v>6</v>
      </c>
      <c r="CT8" s="175">
        <v>7</v>
      </c>
      <c r="CU8" s="176">
        <v>9</v>
      </c>
      <c r="CV8" s="175">
        <v>10</v>
      </c>
      <c r="CW8" s="175">
        <v>11</v>
      </c>
      <c r="CX8" s="175">
        <v>13</v>
      </c>
      <c r="CY8" s="175">
        <v>14</v>
      </c>
      <c r="CZ8" s="175">
        <v>15</v>
      </c>
      <c r="DA8" s="175">
        <v>16</v>
      </c>
      <c r="DB8" s="175">
        <v>18</v>
      </c>
      <c r="DC8" s="345">
        <v>19</v>
      </c>
    </row>
    <row r="9" spans="1:109" s="3" customFormat="1" ht="15.75">
      <c r="A9" s="328">
        <v>1</v>
      </c>
      <c r="B9" s="329" t="s">
        <v>50</v>
      </c>
      <c r="C9" s="330">
        <v>22681</v>
      </c>
      <c r="D9" s="331" t="s">
        <v>25</v>
      </c>
      <c r="E9" s="332" t="s">
        <v>7</v>
      </c>
      <c r="F9" s="330" t="s">
        <v>88</v>
      </c>
      <c r="G9" s="333">
        <f>P9+R9+S9+V9+AH9+BW9+CW9</f>
        <v>957.8</v>
      </c>
      <c r="H9" s="192"/>
      <c r="I9" s="182"/>
      <c r="J9" s="182"/>
      <c r="K9" s="182"/>
      <c r="L9" s="182"/>
      <c r="M9" s="182"/>
      <c r="N9" s="182"/>
      <c r="O9" s="190"/>
      <c r="P9" s="323">
        <v>158</v>
      </c>
      <c r="Q9" s="182"/>
      <c r="R9" s="156">
        <v>158</v>
      </c>
      <c r="S9" s="156">
        <v>140</v>
      </c>
      <c r="T9" s="182"/>
      <c r="U9" s="182"/>
      <c r="V9" s="156">
        <v>171</v>
      </c>
      <c r="W9" s="324"/>
      <c r="X9" s="306">
        <v>100</v>
      </c>
      <c r="Y9" s="91">
        <v>99</v>
      </c>
      <c r="Z9" s="108"/>
      <c r="AA9" s="163"/>
      <c r="AB9" s="91"/>
      <c r="AC9" s="91"/>
      <c r="AD9" s="91"/>
      <c r="AE9" s="108"/>
      <c r="AF9" s="91"/>
      <c r="AG9" s="92"/>
      <c r="AH9" s="298">
        <v>112</v>
      </c>
      <c r="AI9" s="92">
        <v>104</v>
      </c>
      <c r="AJ9" s="91"/>
      <c r="AK9" s="91"/>
      <c r="AL9" s="91"/>
      <c r="AM9" s="91"/>
      <c r="AN9" s="91"/>
      <c r="AO9" s="114"/>
      <c r="AP9" s="189">
        <v>57</v>
      </c>
      <c r="AQ9" s="163">
        <v>75</v>
      </c>
      <c r="AR9" s="91"/>
      <c r="AS9" s="91"/>
      <c r="AT9" s="91"/>
      <c r="AU9" s="91"/>
      <c r="AV9" s="91"/>
      <c r="AW9" s="91"/>
      <c r="AX9" s="91"/>
      <c r="AY9" s="91"/>
      <c r="AZ9" s="92">
        <v>50</v>
      </c>
      <c r="BA9" s="92">
        <v>106</v>
      </c>
      <c r="BB9" s="91"/>
      <c r="BC9" s="91"/>
      <c r="BD9" s="91"/>
      <c r="BE9" s="91"/>
      <c r="BF9" s="91"/>
      <c r="BG9" s="116"/>
      <c r="BH9" s="109"/>
      <c r="BI9" s="91"/>
      <c r="BJ9" s="91"/>
      <c r="BK9" s="91"/>
      <c r="BL9" s="91"/>
      <c r="BM9" s="91"/>
      <c r="BN9" s="91"/>
      <c r="BO9" s="91"/>
      <c r="BP9" s="91"/>
      <c r="BQ9" s="91"/>
      <c r="BR9" s="163"/>
      <c r="BS9" s="163"/>
      <c r="BT9" s="91"/>
      <c r="BU9" s="114"/>
      <c r="BV9" s="325">
        <v>105.3</v>
      </c>
      <c r="BW9" s="326">
        <v>107.8</v>
      </c>
      <c r="BX9" s="91"/>
      <c r="BY9" s="91"/>
      <c r="BZ9" s="91"/>
      <c r="CA9" s="91"/>
      <c r="CB9" s="91"/>
      <c r="CC9" s="91"/>
      <c r="CD9" s="91"/>
      <c r="CE9" s="106">
        <v>103.2</v>
      </c>
      <c r="CF9" s="106">
        <v>95.1</v>
      </c>
      <c r="CG9" s="91"/>
      <c r="CH9" s="91"/>
      <c r="CI9" s="91"/>
      <c r="CJ9" s="91"/>
      <c r="CK9" s="116"/>
      <c r="CL9" s="109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162">
        <v>111</v>
      </c>
      <c r="CX9" s="91"/>
      <c r="CY9" s="91"/>
      <c r="CZ9" s="91"/>
      <c r="DA9" s="91"/>
      <c r="DB9" s="91"/>
      <c r="DC9" s="116"/>
      <c r="DE9" s="5"/>
    </row>
    <row r="10" spans="1:109" s="3" customFormat="1" ht="15.75">
      <c r="A10" s="334">
        <v>2</v>
      </c>
      <c r="B10" s="335" t="s">
        <v>355</v>
      </c>
      <c r="C10" s="336">
        <v>53721</v>
      </c>
      <c r="D10" s="337">
        <v>4578</v>
      </c>
      <c r="E10" s="337" t="s">
        <v>6</v>
      </c>
      <c r="F10" s="336" t="s">
        <v>88</v>
      </c>
      <c r="G10" s="338">
        <f>P10+R10+T10+V10+W10+AD10+CA10</f>
        <v>858.5</v>
      </c>
      <c r="H10" s="131"/>
      <c r="I10" s="134"/>
      <c r="J10" s="134"/>
      <c r="K10" s="134"/>
      <c r="L10" s="134"/>
      <c r="M10" s="134"/>
      <c r="N10" s="134"/>
      <c r="O10" s="136"/>
      <c r="P10" s="159">
        <v>139</v>
      </c>
      <c r="Q10" s="134"/>
      <c r="R10" s="120">
        <v>162</v>
      </c>
      <c r="S10" s="134"/>
      <c r="T10" s="120">
        <v>136</v>
      </c>
      <c r="U10" s="134"/>
      <c r="V10" s="120">
        <v>77</v>
      </c>
      <c r="W10" s="158">
        <v>138</v>
      </c>
      <c r="X10" s="36"/>
      <c r="Y10" s="15"/>
      <c r="Z10" s="22"/>
      <c r="AA10" s="15"/>
      <c r="AB10" s="15"/>
      <c r="AC10" s="15"/>
      <c r="AD10" s="146">
        <v>98</v>
      </c>
      <c r="AE10" s="28"/>
      <c r="AF10" s="28"/>
      <c r="AG10" s="14"/>
      <c r="AH10" s="14"/>
      <c r="AI10" s="14"/>
      <c r="AJ10" s="15"/>
      <c r="AK10" s="15"/>
      <c r="AL10" s="15"/>
      <c r="AM10" s="15"/>
      <c r="AN10" s="80"/>
      <c r="AO10" s="169"/>
      <c r="AP10" s="186"/>
      <c r="AQ10" s="80"/>
      <c r="AR10" s="80"/>
      <c r="AS10" s="80"/>
      <c r="AT10" s="80"/>
      <c r="AU10" s="80"/>
      <c r="AV10" s="80">
        <v>58</v>
      </c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90"/>
      <c r="BH10" s="17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169"/>
      <c r="BV10" s="186"/>
      <c r="BW10" s="80"/>
      <c r="BX10" s="80"/>
      <c r="BY10" s="80"/>
      <c r="BZ10" s="80"/>
      <c r="CA10" s="146">
        <v>108.5</v>
      </c>
      <c r="CB10" s="80"/>
      <c r="CC10" s="80"/>
      <c r="CD10" s="80"/>
      <c r="CE10" s="80"/>
      <c r="CF10" s="80"/>
      <c r="CG10" s="80"/>
      <c r="CH10" s="80"/>
      <c r="CI10" s="80"/>
      <c r="CJ10" s="80"/>
      <c r="CK10" s="90"/>
      <c r="CL10" s="170"/>
      <c r="CM10" s="80"/>
      <c r="CN10" s="80"/>
      <c r="CO10" s="80"/>
      <c r="CP10" s="80"/>
      <c r="CQ10" s="80"/>
      <c r="CR10" s="80">
        <v>60</v>
      </c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90"/>
      <c r="DE10" s="5"/>
    </row>
    <row r="11" spans="1:109" s="3" customFormat="1" ht="15.75">
      <c r="A11" s="339">
        <v>3</v>
      </c>
      <c r="B11" s="340" t="s">
        <v>77</v>
      </c>
      <c r="C11" s="341">
        <v>16229</v>
      </c>
      <c r="D11" s="342" t="s">
        <v>78</v>
      </c>
      <c r="E11" s="342" t="s">
        <v>17</v>
      </c>
      <c r="F11" s="343" t="s">
        <v>68</v>
      </c>
      <c r="G11" s="338">
        <f>T11+Z11+AB11+AD11+AR11+BG11+DC11</f>
        <v>837</v>
      </c>
      <c r="H11" s="133"/>
      <c r="I11" s="135"/>
      <c r="J11" s="135"/>
      <c r="K11" s="135"/>
      <c r="L11" s="135"/>
      <c r="M11" s="135"/>
      <c r="N11" s="135"/>
      <c r="O11" s="138"/>
      <c r="P11" s="126">
        <v>0</v>
      </c>
      <c r="Q11" s="135"/>
      <c r="R11" s="135"/>
      <c r="S11" s="135"/>
      <c r="T11" s="120">
        <v>169</v>
      </c>
      <c r="U11" s="135"/>
      <c r="V11" s="135"/>
      <c r="W11" s="143"/>
      <c r="X11" s="35"/>
      <c r="Y11" s="15"/>
      <c r="Z11" s="304">
        <v>103</v>
      </c>
      <c r="AA11" s="15"/>
      <c r="AB11" s="118">
        <v>113</v>
      </c>
      <c r="AC11" s="15"/>
      <c r="AD11" s="118">
        <v>116</v>
      </c>
      <c r="AE11" s="22"/>
      <c r="AF11" s="15"/>
      <c r="AG11" s="14"/>
      <c r="AH11" s="14"/>
      <c r="AI11" s="14"/>
      <c r="AJ11" s="15"/>
      <c r="AK11" s="15"/>
      <c r="AL11" s="15"/>
      <c r="AM11" s="15"/>
      <c r="AN11" s="15"/>
      <c r="AO11" s="16">
        <v>99</v>
      </c>
      <c r="AP11" s="140"/>
      <c r="AQ11" s="15"/>
      <c r="AR11" s="146">
        <v>115</v>
      </c>
      <c r="AS11" s="15"/>
      <c r="AT11" s="15">
        <v>29</v>
      </c>
      <c r="AU11" s="15"/>
      <c r="AV11" s="15">
        <v>57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2">
        <v>117</v>
      </c>
      <c r="BH11" s="3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6"/>
      <c r="BV11" s="140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04"/>
      <c r="CL11" s="35"/>
      <c r="CM11" s="15"/>
      <c r="CN11" s="80">
        <v>5</v>
      </c>
      <c r="CO11" s="15"/>
      <c r="CP11" s="15">
        <v>0</v>
      </c>
      <c r="CQ11" s="15"/>
      <c r="CR11" s="15">
        <v>63</v>
      </c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49">
        <v>104</v>
      </c>
      <c r="DE11" s="5"/>
    </row>
    <row r="12" spans="1:109" s="3" customFormat="1" ht="12.75">
      <c r="A12" s="34">
        <v>4</v>
      </c>
      <c r="B12" s="197" t="s">
        <v>291</v>
      </c>
      <c r="C12" s="47">
        <v>24542</v>
      </c>
      <c r="D12" s="49" t="s">
        <v>292</v>
      </c>
      <c r="E12" s="49" t="s">
        <v>145</v>
      </c>
      <c r="F12" s="47" t="s">
        <v>88</v>
      </c>
      <c r="G12" s="299">
        <f>Q12+T12+W12+AU12+AX12+BN12+DC12</f>
        <v>831</v>
      </c>
      <c r="H12" s="131"/>
      <c r="I12" s="134"/>
      <c r="J12" s="134"/>
      <c r="K12" s="134"/>
      <c r="L12" s="134"/>
      <c r="M12" s="134"/>
      <c r="N12" s="134"/>
      <c r="O12" s="136"/>
      <c r="P12" s="139"/>
      <c r="Q12" s="120">
        <v>148</v>
      </c>
      <c r="R12" s="134"/>
      <c r="S12" s="134"/>
      <c r="T12" s="120">
        <v>148</v>
      </c>
      <c r="U12" s="134"/>
      <c r="V12" s="134"/>
      <c r="W12" s="158">
        <v>146</v>
      </c>
      <c r="X12" s="36"/>
      <c r="Y12" s="308"/>
      <c r="Z12" s="308"/>
      <c r="AA12" s="15"/>
      <c r="AB12" s="15"/>
      <c r="AC12" s="15"/>
      <c r="AD12" s="80"/>
      <c r="AE12" s="10"/>
      <c r="AF12" s="10"/>
      <c r="AG12" s="309"/>
      <c r="AH12" s="309"/>
      <c r="AI12" s="309"/>
      <c r="AJ12" s="15"/>
      <c r="AK12" s="15"/>
      <c r="AL12" s="15"/>
      <c r="AM12" s="15"/>
      <c r="AN12" s="80"/>
      <c r="AO12" s="169"/>
      <c r="AP12" s="186"/>
      <c r="AQ12" s="80"/>
      <c r="AR12" s="22"/>
      <c r="AS12" s="15"/>
      <c r="AT12" s="80">
        <v>65</v>
      </c>
      <c r="AU12" s="118">
        <v>98</v>
      </c>
      <c r="AV12" s="15">
        <v>87</v>
      </c>
      <c r="AW12" s="22"/>
      <c r="AX12" s="118">
        <v>89</v>
      </c>
      <c r="AY12" s="14"/>
      <c r="AZ12" s="14"/>
      <c r="BA12" s="14"/>
      <c r="BB12" s="15"/>
      <c r="BC12" s="15"/>
      <c r="BD12" s="15"/>
      <c r="BE12" s="15"/>
      <c r="BF12" s="15"/>
      <c r="BG12" s="104">
        <v>75</v>
      </c>
      <c r="BH12" s="170"/>
      <c r="BI12" s="80"/>
      <c r="BJ12" s="80"/>
      <c r="BK12" s="80"/>
      <c r="BL12" s="15">
        <v>85</v>
      </c>
      <c r="BM12" s="15"/>
      <c r="BN12" s="146">
        <v>107</v>
      </c>
      <c r="BO12" s="80"/>
      <c r="BP12" s="80"/>
      <c r="BQ12" s="80"/>
      <c r="BR12" s="15"/>
      <c r="BS12" s="15"/>
      <c r="BT12" s="80"/>
      <c r="BU12" s="16">
        <v>0</v>
      </c>
      <c r="BV12" s="186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90"/>
      <c r="CL12" s="170"/>
      <c r="CM12" s="80"/>
      <c r="CN12" s="80"/>
      <c r="CO12" s="80"/>
      <c r="CP12" s="80">
        <v>89</v>
      </c>
      <c r="CQ12" s="15">
        <v>87</v>
      </c>
      <c r="CR12" s="15">
        <v>73</v>
      </c>
      <c r="CS12" s="22"/>
      <c r="CT12" s="22">
        <v>62</v>
      </c>
      <c r="CU12" s="80"/>
      <c r="CV12" s="80"/>
      <c r="CW12" s="80"/>
      <c r="CX12" s="80"/>
      <c r="CY12" s="80"/>
      <c r="CZ12" s="80"/>
      <c r="DA12" s="80"/>
      <c r="DB12" s="80"/>
      <c r="DC12" s="152">
        <v>95</v>
      </c>
      <c r="DE12" s="5"/>
    </row>
    <row r="13" spans="1:109" s="3" customFormat="1" ht="12.75">
      <c r="A13" s="34">
        <v>5</v>
      </c>
      <c r="B13" s="203" t="s">
        <v>503</v>
      </c>
      <c r="C13" s="105">
        <v>123834</v>
      </c>
      <c r="D13" s="61" t="s">
        <v>464</v>
      </c>
      <c r="E13" s="61" t="s">
        <v>9</v>
      </c>
      <c r="F13" s="76" t="s">
        <v>60</v>
      </c>
      <c r="G13" s="299">
        <f>H13+K13+M13+N13+AY13+BO13+CD13</f>
        <v>825.8</v>
      </c>
      <c r="H13" s="305">
        <v>142</v>
      </c>
      <c r="I13" s="14"/>
      <c r="J13" s="14"/>
      <c r="K13" s="147">
        <v>147</v>
      </c>
      <c r="L13" s="14">
        <v>44</v>
      </c>
      <c r="M13" s="147">
        <v>121</v>
      </c>
      <c r="N13" s="147">
        <v>146</v>
      </c>
      <c r="O13" s="136"/>
      <c r="P13" s="139"/>
      <c r="Q13" s="134"/>
      <c r="R13" s="134"/>
      <c r="S13" s="134"/>
      <c r="T13" s="134"/>
      <c r="U13" s="134"/>
      <c r="V13" s="134"/>
      <c r="W13" s="142"/>
      <c r="X13" s="170"/>
      <c r="Y13" s="15"/>
      <c r="Z13" s="22"/>
      <c r="AA13" s="15"/>
      <c r="AB13" s="15"/>
      <c r="AC13" s="15"/>
      <c r="AD13" s="15"/>
      <c r="AE13" s="22"/>
      <c r="AF13" s="15"/>
      <c r="AG13" s="60">
        <v>50</v>
      </c>
      <c r="AH13" s="14"/>
      <c r="AI13" s="14"/>
      <c r="AJ13" s="15"/>
      <c r="AK13" s="15"/>
      <c r="AL13" s="15"/>
      <c r="AM13" s="15"/>
      <c r="AN13" s="80"/>
      <c r="AO13" s="169"/>
      <c r="AP13" s="186"/>
      <c r="AQ13" s="80"/>
      <c r="AR13" s="80"/>
      <c r="AS13" s="80"/>
      <c r="AT13" s="80"/>
      <c r="AU13" s="80"/>
      <c r="AV13" s="80"/>
      <c r="AW13" s="80"/>
      <c r="AX13" s="80"/>
      <c r="AY13" s="146">
        <v>88</v>
      </c>
      <c r="AZ13" s="80"/>
      <c r="BA13" s="80"/>
      <c r="BB13" s="80"/>
      <c r="BC13" s="80"/>
      <c r="BD13" s="80"/>
      <c r="BE13" s="80"/>
      <c r="BF13" s="80"/>
      <c r="BG13" s="90"/>
      <c r="BH13" s="170"/>
      <c r="BI13" s="80"/>
      <c r="BJ13" s="80"/>
      <c r="BK13" s="80"/>
      <c r="BL13" s="80"/>
      <c r="BM13" s="80"/>
      <c r="BN13" s="80"/>
      <c r="BO13" s="146">
        <v>81</v>
      </c>
      <c r="BP13" s="80"/>
      <c r="BQ13" s="80"/>
      <c r="BR13" s="80"/>
      <c r="BS13" s="80"/>
      <c r="BT13" s="80"/>
      <c r="BU13" s="169"/>
      <c r="BV13" s="186"/>
      <c r="BW13" s="80"/>
      <c r="BX13" s="80"/>
      <c r="BY13" s="80"/>
      <c r="BZ13" s="80"/>
      <c r="CA13" s="80"/>
      <c r="CB13" s="80"/>
      <c r="CC13" s="80"/>
      <c r="CD13" s="146">
        <v>100.8</v>
      </c>
      <c r="CE13" s="80"/>
      <c r="CF13" s="80"/>
      <c r="CG13" s="80"/>
      <c r="CH13" s="80"/>
      <c r="CI13" s="80"/>
      <c r="CJ13" s="80"/>
      <c r="CK13" s="90"/>
      <c r="CL13" s="170"/>
      <c r="CM13" s="80"/>
      <c r="CN13" s="80"/>
      <c r="CO13" s="80"/>
      <c r="CP13" s="80"/>
      <c r="CQ13" s="80"/>
      <c r="CR13" s="80"/>
      <c r="CS13" s="80"/>
      <c r="CT13" s="80"/>
      <c r="CU13" s="80">
        <v>55</v>
      </c>
      <c r="CV13" s="80"/>
      <c r="CW13" s="80"/>
      <c r="CX13" s="80"/>
      <c r="CY13" s="80"/>
      <c r="CZ13" s="80"/>
      <c r="DA13" s="80"/>
      <c r="DB13" s="80"/>
      <c r="DC13" s="90"/>
      <c r="DE13" s="5"/>
    </row>
    <row r="14" spans="1:109" s="3" customFormat="1" ht="12.75">
      <c r="A14" s="34">
        <v>6</v>
      </c>
      <c r="B14" s="201" t="s">
        <v>359</v>
      </c>
      <c r="C14" s="44">
        <v>94376</v>
      </c>
      <c r="D14" s="42" t="s">
        <v>312</v>
      </c>
      <c r="E14" s="42" t="s">
        <v>6</v>
      </c>
      <c r="F14" s="44" t="s">
        <v>60</v>
      </c>
      <c r="G14" s="299">
        <f>I14+J14+K14+M14+AV14+CK14+DC14</f>
        <v>824.8</v>
      </c>
      <c r="H14" s="121">
        <v>0</v>
      </c>
      <c r="I14" s="145">
        <v>125</v>
      </c>
      <c r="J14" s="145">
        <v>139</v>
      </c>
      <c r="K14" s="145">
        <v>116</v>
      </c>
      <c r="L14" s="77"/>
      <c r="M14" s="145">
        <v>163</v>
      </c>
      <c r="N14" s="134"/>
      <c r="O14" s="136"/>
      <c r="P14" s="139"/>
      <c r="Q14" s="134"/>
      <c r="R14" s="134"/>
      <c r="S14" s="134"/>
      <c r="T14" s="134"/>
      <c r="U14" s="134"/>
      <c r="V14" s="134"/>
      <c r="W14" s="142"/>
      <c r="X14" s="36"/>
      <c r="Y14" s="15"/>
      <c r="Z14" s="22"/>
      <c r="AA14" s="15"/>
      <c r="AB14" s="15"/>
      <c r="AC14" s="15"/>
      <c r="AD14" s="80">
        <v>75</v>
      </c>
      <c r="AE14" s="14"/>
      <c r="AF14" s="14"/>
      <c r="AG14" s="14"/>
      <c r="AH14" s="14"/>
      <c r="AI14" s="14"/>
      <c r="AJ14" s="15"/>
      <c r="AK14" s="15"/>
      <c r="AL14" s="15"/>
      <c r="AM14" s="15"/>
      <c r="AN14" s="80"/>
      <c r="AO14" s="169">
        <v>65</v>
      </c>
      <c r="AP14" s="186"/>
      <c r="AQ14" s="80"/>
      <c r="AR14" s="80"/>
      <c r="AS14" s="80"/>
      <c r="AT14" s="80"/>
      <c r="AU14" s="80"/>
      <c r="AV14" s="146">
        <v>92</v>
      </c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90">
        <v>41</v>
      </c>
      <c r="BH14" s="170"/>
      <c r="BI14" s="80"/>
      <c r="BJ14" s="80"/>
      <c r="BK14" s="80"/>
      <c r="BL14" s="80"/>
      <c r="BM14" s="80"/>
      <c r="BN14" s="80"/>
      <c r="BO14" s="80"/>
      <c r="BP14" s="80"/>
      <c r="BQ14" s="80"/>
      <c r="BR14" s="15"/>
      <c r="BS14" s="15"/>
      <c r="BT14" s="80"/>
      <c r="BU14" s="169">
        <v>65</v>
      </c>
      <c r="BV14" s="186"/>
      <c r="BW14" s="80"/>
      <c r="BX14" s="80"/>
      <c r="BY14" s="80"/>
      <c r="BZ14" s="80"/>
      <c r="CA14" s="15">
        <v>79.9</v>
      </c>
      <c r="CB14" s="80"/>
      <c r="CC14" s="80"/>
      <c r="CD14" s="80"/>
      <c r="CE14" s="80"/>
      <c r="CF14" s="80"/>
      <c r="CG14" s="80"/>
      <c r="CH14" s="80"/>
      <c r="CI14" s="80"/>
      <c r="CJ14" s="80"/>
      <c r="CK14" s="161">
        <v>108.8</v>
      </c>
      <c r="CL14" s="170"/>
      <c r="CM14" s="80"/>
      <c r="CN14" s="80"/>
      <c r="CO14" s="80"/>
      <c r="CP14" s="80"/>
      <c r="CQ14" s="80"/>
      <c r="CR14" s="15">
        <v>35</v>
      </c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149">
        <v>81</v>
      </c>
      <c r="DE14" s="5"/>
    </row>
    <row r="15" spans="1:109" s="3" customFormat="1" ht="12.75">
      <c r="A15" s="34">
        <v>7</v>
      </c>
      <c r="B15" s="195" t="s">
        <v>271</v>
      </c>
      <c r="C15" s="101">
        <v>24587</v>
      </c>
      <c r="D15" s="98" t="s">
        <v>272</v>
      </c>
      <c r="E15" s="98" t="s">
        <v>145</v>
      </c>
      <c r="F15" s="101" t="s">
        <v>88</v>
      </c>
      <c r="G15" s="299">
        <f>Q15+R15+S15+W15+AC15+CP15+CQ15</f>
        <v>822</v>
      </c>
      <c r="H15" s="131"/>
      <c r="I15" s="134"/>
      <c r="J15" s="134"/>
      <c r="K15" s="134"/>
      <c r="L15" s="134"/>
      <c r="M15" s="134"/>
      <c r="N15" s="134"/>
      <c r="O15" s="136"/>
      <c r="P15" s="139"/>
      <c r="Q15" s="120">
        <v>107</v>
      </c>
      <c r="R15" s="120">
        <v>100</v>
      </c>
      <c r="S15" s="120">
        <v>113</v>
      </c>
      <c r="T15" s="134"/>
      <c r="U15" s="134"/>
      <c r="V15" s="134"/>
      <c r="W15" s="158">
        <v>175</v>
      </c>
      <c r="X15" s="36"/>
      <c r="Y15" s="15"/>
      <c r="Z15" s="22"/>
      <c r="AA15" s="15"/>
      <c r="AB15" s="316">
        <v>23</v>
      </c>
      <c r="AC15" s="118">
        <v>113</v>
      </c>
      <c r="AD15" s="15">
        <v>80</v>
      </c>
      <c r="AE15" s="22"/>
      <c r="AF15" s="15"/>
      <c r="AG15" s="14"/>
      <c r="AH15" s="14"/>
      <c r="AI15" s="14"/>
      <c r="AJ15" s="15"/>
      <c r="AK15" s="15"/>
      <c r="AL15" s="26"/>
      <c r="AM15" s="15"/>
      <c r="AN15" s="15"/>
      <c r="AO15" s="16">
        <v>81</v>
      </c>
      <c r="AP15" s="140"/>
      <c r="AQ15" s="15"/>
      <c r="AR15" s="15"/>
      <c r="AS15" s="15"/>
      <c r="AT15" s="80">
        <v>95</v>
      </c>
      <c r="AU15" s="15">
        <v>71</v>
      </c>
      <c r="AV15" s="15">
        <v>100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04">
        <v>76</v>
      </c>
      <c r="BH15" s="3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6"/>
      <c r="BV15" s="140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95">
        <v>64.9</v>
      </c>
      <c r="CL15" s="35"/>
      <c r="CM15" s="15"/>
      <c r="CN15" s="15"/>
      <c r="CO15" s="15"/>
      <c r="CP15" s="317">
        <v>102</v>
      </c>
      <c r="CQ15" s="118">
        <v>112</v>
      </c>
      <c r="CR15" s="15">
        <v>96</v>
      </c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04">
        <v>100</v>
      </c>
      <c r="DE15" s="5"/>
    </row>
    <row r="16" spans="1:109" s="3" customFormat="1" ht="12.75" customHeight="1">
      <c r="A16" s="34">
        <v>8</v>
      </c>
      <c r="B16" s="198" t="s">
        <v>623</v>
      </c>
      <c r="C16" s="99">
        <v>23208</v>
      </c>
      <c r="D16" s="97">
        <v>1748</v>
      </c>
      <c r="E16" s="283" t="s">
        <v>7</v>
      </c>
      <c r="F16" s="86" t="s">
        <v>88</v>
      </c>
      <c r="G16" s="299">
        <f>P16+R16+S16+Y16+AH16+AL16+CV16</f>
        <v>814</v>
      </c>
      <c r="H16" s="133"/>
      <c r="I16" s="135"/>
      <c r="J16" s="135"/>
      <c r="K16" s="135"/>
      <c r="L16" s="135"/>
      <c r="M16" s="135"/>
      <c r="N16" s="135"/>
      <c r="O16" s="138"/>
      <c r="P16" s="159">
        <v>171</v>
      </c>
      <c r="Q16" s="135"/>
      <c r="R16" s="120">
        <v>81</v>
      </c>
      <c r="S16" s="120">
        <v>136</v>
      </c>
      <c r="T16" s="135"/>
      <c r="U16" s="135"/>
      <c r="V16" s="135"/>
      <c r="W16" s="143"/>
      <c r="X16" s="35">
        <v>0</v>
      </c>
      <c r="Y16" s="146">
        <v>113</v>
      </c>
      <c r="Z16" s="22"/>
      <c r="AA16" s="15"/>
      <c r="AB16" s="15"/>
      <c r="AC16" s="15"/>
      <c r="AD16" s="15"/>
      <c r="AE16" s="22"/>
      <c r="AF16" s="15"/>
      <c r="AG16" s="14"/>
      <c r="AH16" s="147">
        <v>110</v>
      </c>
      <c r="AI16" s="14">
        <v>79</v>
      </c>
      <c r="AJ16" s="15"/>
      <c r="AK16" s="15"/>
      <c r="AL16" s="118">
        <v>113</v>
      </c>
      <c r="AM16" s="15">
        <v>57</v>
      </c>
      <c r="AN16" s="15"/>
      <c r="AO16" s="16"/>
      <c r="AP16" s="140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04"/>
      <c r="BH16" s="35"/>
      <c r="BI16" s="15"/>
      <c r="BJ16" s="15"/>
      <c r="BK16" s="15"/>
      <c r="BL16" s="15"/>
      <c r="BM16" s="15"/>
      <c r="BN16" s="15"/>
      <c r="BO16" s="15"/>
      <c r="BP16" s="15"/>
      <c r="BQ16" s="15"/>
      <c r="BR16" s="80"/>
      <c r="BS16" s="80"/>
      <c r="BT16" s="15"/>
      <c r="BU16" s="16"/>
      <c r="BV16" s="140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04"/>
      <c r="CL16" s="170">
        <v>0</v>
      </c>
      <c r="CM16" s="80">
        <v>35</v>
      </c>
      <c r="CN16" s="15"/>
      <c r="CO16" s="15"/>
      <c r="CP16" s="15"/>
      <c r="CQ16" s="15"/>
      <c r="CR16" s="15"/>
      <c r="CS16" s="15"/>
      <c r="CT16" s="15"/>
      <c r="CU16" s="15"/>
      <c r="CV16" s="147">
        <v>90</v>
      </c>
      <c r="CW16" s="14">
        <v>52</v>
      </c>
      <c r="CX16" s="15"/>
      <c r="CY16" s="15"/>
      <c r="CZ16" s="15"/>
      <c r="DA16" s="15">
        <v>68</v>
      </c>
      <c r="DB16" s="15"/>
      <c r="DC16" s="104"/>
      <c r="DE16" s="5"/>
    </row>
    <row r="17" spans="1:109" s="3" customFormat="1" ht="12.75">
      <c r="A17" s="34">
        <v>9</v>
      </c>
      <c r="B17" s="195" t="s">
        <v>255</v>
      </c>
      <c r="C17" s="101">
        <v>83047</v>
      </c>
      <c r="D17" s="98" t="s">
        <v>256</v>
      </c>
      <c r="E17" s="98" t="s">
        <v>8</v>
      </c>
      <c r="F17" s="101" t="s">
        <v>60</v>
      </c>
      <c r="G17" s="299">
        <f>H17+I17+J17+K17+L17+O17+AT17</f>
        <v>809</v>
      </c>
      <c r="H17" s="160">
        <v>139</v>
      </c>
      <c r="I17" s="145">
        <v>174</v>
      </c>
      <c r="J17" s="145">
        <v>102</v>
      </c>
      <c r="K17" s="145">
        <v>116</v>
      </c>
      <c r="L17" s="145">
        <v>100</v>
      </c>
      <c r="M17" s="77">
        <v>0</v>
      </c>
      <c r="N17" s="77"/>
      <c r="O17" s="154">
        <v>90</v>
      </c>
      <c r="P17" s="139"/>
      <c r="Q17" s="134"/>
      <c r="R17" s="134"/>
      <c r="S17" s="134"/>
      <c r="T17" s="134"/>
      <c r="U17" s="134"/>
      <c r="V17" s="134"/>
      <c r="W17" s="142"/>
      <c r="X17" s="36"/>
      <c r="Y17" s="15"/>
      <c r="Z17" s="22"/>
      <c r="AA17" s="15"/>
      <c r="AB17" s="316">
        <v>73</v>
      </c>
      <c r="AC17" s="15"/>
      <c r="AD17" s="15"/>
      <c r="AE17" s="14"/>
      <c r="AF17" s="14"/>
      <c r="AG17" s="14"/>
      <c r="AH17" s="14"/>
      <c r="AI17" s="14"/>
      <c r="AJ17" s="15"/>
      <c r="AK17" s="15"/>
      <c r="AL17" s="15"/>
      <c r="AM17" s="15"/>
      <c r="AN17" s="80"/>
      <c r="AO17" s="169"/>
      <c r="AP17" s="186"/>
      <c r="AQ17" s="80"/>
      <c r="AR17" s="80"/>
      <c r="AS17" s="80"/>
      <c r="AT17" s="146">
        <v>88</v>
      </c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90"/>
      <c r="BH17" s="170"/>
      <c r="BI17" s="80"/>
      <c r="BJ17" s="80"/>
      <c r="BK17" s="80"/>
      <c r="BL17" s="80"/>
      <c r="BM17" s="80"/>
      <c r="BN17" s="80"/>
      <c r="BO17" s="80"/>
      <c r="BP17" s="80"/>
      <c r="BQ17" s="80"/>
      <c r="BR17" s="15"/>
      <c r="BS17" s="15"/>
      <c r="BT17" s="80"/>
      <c r="BU17" s="169"/>
      <c r="BV17" s="186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90"/>
      <c r="CL17" s="170"/>
      <c r="CM17" s="80"/>
      <c r="CN17" s="80"/>
      <c r="CO17" s="80"/>
      <c r="CP17" s="80">
        <v>23</v>
      </c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90"/>
      <c r="DE17" s="5"/>
    </row>
    <row r="18" spans="1:107" ht="12.75">
      <c r="A18" s="34">
        <v>10</v>
      </c>
      <c r="B18" s="201" t="s">
        <v>362</v>
      </c>
      <c r="C18" s="44">
        <v>65610</v>
      </c>
      <c r="D18" s="42" t="s">
        <v>325</v>
      </c>
      <c r="E18" s="42" t="s">
        <v>6</v>
      </c>
      <c r="F18" s="44" t="s">
        <v>60</v>
      </c>
      <c r="G18" s="299">
        <f>H18+K18+M18+N18+O18+AV18+CA18</f>
        <v>808.6</v>
      </c>
      <c r="H18" s="160">
        <v>128</v>
      </c>
      <c r="I18" s="134"/>
      <c r="J18" s="134"/>
      <c r="K18" s="145">
        <v>119</v>
      </c>
      <c r="L18" s="134"/>
      <c r="M18" s="145">
        <v>168</v>
      </c>
      <c r="N18" s="145">
        <v>139</v>
      </c>
      <c r="O18" s="154">
        <v>106</v>
      </c>
      <c r="P18" s="139"/>
      <c r="Q18" s="134"/>
      <c r="R18" s="134"/>
      <c r="S18" s="134"/>
      <c r="T18" s="134"/>
      <c r="U18" s="134"/>
      <c r="V18" s="134"/>
      <c r="W18" s="142"/>
      <c r="X18" s="36"/>
      <c r="Y18" s="15"/>
      <c r="Z18" s="22"/>
      <c r="AA18" s="15"/>
      <c r="AB18" s="15"/>
      <c r="AC18" s="15"/>
      <c r="AD18" s="80">
        <v>11</v>
      </c>
      <c r="AE18" s="22"/>
      <c r="AF18" s="15"/>
      <c r="AG18" s="14"/>
      <c r="AH18" s="14"/>
      <c r="AI18" s="14"/>
      <c r="AJ18" s="15"/>
      <c r="AK18" s="15"/>
      <c r="AL18" s="15"/>
      <c r="AM18" s="15"/>
      <c r="AN18" s="80"/>
      <c r="AO18" s="169"/>
      <c r="AP18" s="186"/>
      <c r="AQ18" s="80"/>
      <c r="AR18" s="80"/>
      <c r="AS18" s="80"/>
      <c r="AT18" s="80"/>
      <c r="AU18" s="80"/>
      <c r="AV18" s="146">
        <v>71</v>
      </c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90"/>
      <c r="BH18" s="17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169"/>
      <c r="BV18" s="186"/>
      <c r="BW18" s="80"/>
      <c r="BX18" s="80"/>
      <c r="BY18" s="80"/>
      <c r="BZ18" s="80"/>
      <c r="CA18" s="146">
        <v>77.6</v>
      </c>
      <c r="CB18" s="80"/>
      <c r="CC18" s="80"/>
      <c r="CD18" s="80"/>
      <c r="CE18" s="80"/>
      <c r="CF18" s="80"/>
      <c r="CG18" s="80"/>
      <c r="CH18" s="80"/>
      <c r="CI18" s="80"/>
      <c r="CJ18" s="80"/>
      <c r="CK18" s="90"/>
      <c r="CL18" s="170"/>
      <c r="CM18" s="80"/>
      <c r="CN18" s="80"/>
      <c r="CO18" s="80"/>
      <c r="CP18" s="80"/>
      <c r="CQ18" s="80"/>
      <c r="CR18" s="80">
        <v>23</v>
      </c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90"/>
    </row>
    <row r="19" spans="1:107" ht="12.75">
      <c r="A19" s="34">
        <v>11</v>
      </c>
      <c r="B19" s="201" t="s">
        <v>369</v>
      </c>
      <c r="C19" s="44">
        <v>94396</v>
      </c>
      <c r="D19" s="42" t="s">
        <v>306</v>
      </c>
      <c r="E19" s="42" t="s">
        <v>6</v>
      </c>
      <c r="F19" s="44" t="s">
        <v>60</v>
      </c>
      <c r="G19" s="299">
        <f>I19+J19+L19+O19+AD19+AO19+CR19</f>
        <v>804</v>
      </c>
      <c r="H19" s="131"/>
      <c r="I19" s="145">
        <v>100</v>
      </c>
      <c r="J19" s="145">
        <v>145</v>
      </c>
      <c r="K19" s="77"/>
      <c r="L19" s="145">
        <v>98</v>
      </c>
      <c r="M19" s="77"/>
      <c r="N19" s="77"/>
      <c r="O19" s="154">
        <v>131</v>
      </c>
      <c r="P19" s="139"/>
      <c r="Q19" s="134"/>
      <c r="R19" s="134"/>
      <c r="S19" s="134"/>
      <c r="T19" s="134"/>
      <c r="U19" s="134"/>
      <c r="V19" s="134"/>
      <c r="W19" s="142"/>
      <c r="X19" s="36"/>
      <c r="Y19" s="15"/>
      <c r="Z19" s="22"/>
      <c r="AA19" s="15"/>
      <c r="AB19" s="15"/>
      <c r="AC19" s="15">
        <v>19</v>
      </c>
      <c r="AD19" s="146">
        <v>113</v>
      </c>
      <c r="AE19" s="22"/>
      <c r="AF19" s="22"/>
      <c r="AG19" s="14"/>
      <c r="AH19" s="14"/>
      <c r="AI19" s="14"/>
      <c r="AJ19" s="15"/>
      <c r="AK19" s="15"/>
      <c r="AL19" s="15"/>
      <c r="AM19" s="15"/>
      <c r="AN19" s="80"/>
      <c r="AO19" s="151">
        <v>101</v>
      </c>
      <c r="AP19" s="140"/>
      <c r="AQ19" s="15"/>
      <c r="AR19" s="15"/>
      <c r="AS19" s="15"/>
      <c r="AT19" s="15"/>
      <c r="AU19" s="15">
        <v>57</v>
      </c>
      <c r="AV19" s="80">
        <v>44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90">
        <v>78</v>
      </c>
      <c r="BH19" s="35"/>
      <c r="BI19" s="15"/>
      <c r="BJ19" s="15"/>
      <c r="BK19" s="15"/>
      <c r="BL19" s="15"/>
      <c r="BM19" s="15"/>
      <c r="BN19" s="15"/>
      <c r="BO19" s="15"/>
      <c r="BP19" s="15"/>
      <c r="BQ19" s="15"/>
      <c r="BR19" s="80"/>
      <c r="BS19" s="80"/>
      <c r="BT19" s="15"/>
      <c r="BU19" s="169">
        <v>64</v>
      </c>
      <c r="BV19" s="140"/>
      <c r="BW19" s="15"/>
      <c r="BX19" s="15"/>
      <c r="BY19" s="15"/>
      <c r="BZ19" s="15">
        <v>71.9</v>
      </c>
      <c r="CA19" s="80">
        <v>41.2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95">
        <v>69</v>
      </c>
      <c r="CL19" s="35"/>
      <c r="CM19" s="15"/>
      <c r="CN19" s="15"/>
      <c r="CO19" s="15"/>
      <c r="CP19" s="15"/>
      <c r="CQ19" s="15">
        <v>49</v>
      </c>
      <c r="CR19" s="146">
        <v>116</v>
      </c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04">
        <v>31</v>
      </c>
    </row>
    <row r="20" spans="1:107" ht="12.75">
      <c r="A20" s="34">
        <v>12</v>
      </c>
      <c r="B20" s="208" t="s">
        <v>40</v>
      </c>
      <c r="C20" s="246">
        <v>76174</v>
      </c>
      <c r="D20" s="274" t="s">
        <v>41</v>
      </c>
      <c r="E20" s="66" t="s">
        <v>0</v>
      </c>
      <c r="F20" s="63" t="s">
        <v>88</v>
      </c>
      <c r="G20" s="299">
        <f>Q20+T20+AZ20+BE20+CF20+CH20+CV20</f>
        <v>799.9</v>
      </c>
      <c r="H20" s="131"/>
      <c r="I20" s="134"/>
      <c r="J20" s="134"/>
      <c r="K20" s="134"/>
      <c r="L20" s="134"/>
      <c r="M20" s="134"/>
      <c r="N20" s="134"/>
      <c r="O20" s="136"/>
      <c r="P20" s="139"/>
      <c r="Q20" s="120">
        <v>141</v>
      </c>
      <c r="R20" s="53">
        <v>104</v>
      </c>
      <c r="S20" s="134"/>
      <c r="T20" s="120">
        <v>133</v>
      </c>
      <c r="U20" s="134"/>
      <c r="V20" s="53">
        <v>80</v>
      </c>
      <c r="W20" s="123">
        <v>98</v>
      </c>
      <c r="X20" s="36"/>
      <c r="Y20" s="15"/>
      <c r="Z20" s="22"/>
      <c r="AA20" s="15"/>
      <c r="AB20" s="15"/>
      <c r="AC20" s="15"/>
      <c r="AD20" s="15"/>
      <c r="AE20" s="14"/>
      <c r="AF20" s="14"/>
      <c r="AG20" s="14">
        <v>72</v>
      </c>
      <c r="AH20" s="80">
        <v>35</v>
      </c>
      <c r="AI20" s="14"/>
      <c r="AJ20" s="15"/>
      <c r="AK20" s="15"/>
      <c r="AL20" s="15"/>
      <c r="AM20" s="15"/>
      <c r="AN20" s="80"/>
      <c r="AO20" s="169"/>
      <c r="AP20" s="186">
        <v>87</v>
      </c>
      <c r="AQ20" s="80"/>
      <c r="AR20" s="80"/>
      <c r="AS20" s="80"/>
      <c r="AT20" s="80"/>
      <c r="AU20" s="80"/>
      <c r="AV20" s="80"/>
      <c r="AW20" s="80"/>
      <c r="AX20" s="80"/>
      <c r="AY20" s="80">
        <v>83</v>
      </c>
      <c r="AZ20" s="147">
        <v>101</v>
      </c>
      <c r="BA20" s="14">
        <v>66</v>
      </c>
      <c r="BB20" s="15"/>
      <c r="BC20" s="15"/>
      <c r="BD20" s="15">
        <v>67</v>
      </c>
      <c r="BE20" s="118">
        <v>111</v>
      </c>
      <c r="BF20" s="15"/>
      <c r="BG20" s="90"/>
      <c r="BH20" s="170"/>
      <c r="BI20" s="80"/>
      <c r="BJ20" s="80"/>
      <c r="BK20" s="80"/>
      <c r="BL20" s="80"/>
      <c r="BM20" s="80"/>
      <c r="BN20" s="80"/>
      <c r="BO20" s="80"/>
      <c r="BP20" s="80"/>
      <c r="BQ20" s="80"/>
      <c r="BR20" s="15"/>
      <c r="BS20" s="15"/>
      <c r="BT20" s="80"/>
      <c r="BU20" s="169"/>
      <c r="BV20" s="184">
        <v>67.4</v>
      </c>
      <c r="BW20" s="80"/>
      <c r="BX20" s="80"/>
      <c r="BY20" s="80"/>
      <c r="BZ20" s="80"/>
      <c r="CA20" s="80"/>
      <c r="CB20" s="80"/>
      <c r="CC20" s="80"/>
      <c r="CD20" s="319">
        <v>84.4</v>
      </c>
      <c r="CE20" s="46">
        <v>23.5</v>
      </c>
      <c r="CF20" s="303">
        <v>98.1</v>
      </c>
      <c r="CG20" s="15"/>
      <c r="CH20" s="118">
        <v>107.8</v>
      </c>
      <c r="CI20" s="15">
        <v>69.2</v>
      </c>
      <c r="CJ20" s="80"/>
      <c r="CK20" s="90"/>
      <c r="CL20" s="36">
        <v>54</v>
      </c>
      <c r="CM20" s="80"/>
      <c r="CN20" s="80"/>
      <c r="CO20" s="80"/>
      <c r="CP20" s="80"/>
      <c r="CQ20" s="80"/>
      <c r="CR20" s="80"/>
      <c r="CS20" s="80"/>
      <c r="CT20" s="80"/>
      <c r="CU20" s="80">
        <v>97</v>
      </c>
      <c r="CV20" s="147">
        <v>108</v>
      </c>
      <c r="CW20" s="14">
        <v>93</v>
      </c>
      <c r="CX20" s="80"/>
      <c r="CY20" s="80"/>
      <c r="CZ20" s="15">
        <v>28</v>
      </c>
      <c r="DA20" s="15">
        <v>69</v>
      </c>
      <c r="DB20" s="80"/>
      <c r="DC20" s="90"/>
    </row>
    <row r="21" spans="1:107" ht="12.75">
      <c r="A21" s="34">
        <v>13</v>
      </c>
      <c r="B21" s="210" t="s">
        <v>755</v>
      </c>
      <c r="C21" s="246">
        <v>68049</v>
      </c>
      <c r="D21" s="274" t="s">
        <v>756</v>
      </c>
      <c r="E21" s="66" t="s">
        <v>8</v>
      </c>
      <c r="F21" s="63" t="s">
        <v>60</v>
      </c>
      <c r="G21" s="299">
        <f>H21+I21+J21+L21+O21+BF21+DB21</f>
        <v>798</v>
      </c>
      <c r="H21" s="160">
        <v>93</v>
      </c>
      <c r="I21" s="145">
        <v>112</v>
      </c>
      <c r="J21" s="145">
        <v>157</v>
      </c>
      <c r="K21" s="77">
        <v>0</v>
      </c>
      <c r="L21" s="145">
        <v>174</v>
      </c>
      <c r="M21" s="77"/>
      <c r="N21" s="77"/>
      <c r="O21" s="154">
        <v>124</v>
      </c>
      <c r="P21" s="139"/>
      <c r="Q21" s="134"/>
      <c r="R21" s="134"/>
      <c r="S21" s="134"/>
      <c r="T21" s="134"/>
      <c r="U21" s="134"/>
      <c r="V21" s="134"/>
      <c r="W21" s="142"/>
      <c r="X21" s="36"/>
      <c r="Y21" s="22"/>
      <c r="Z21" s="22"/>
      <c r="AA21" s="22"/>
      <c r="AB21" s="15"/>
      <c r="AC21" s="15"/>
      <c r="AD21" s="15"/>
      <c r="AE21" s="10"/>
      <c r="AF21" s="10"/>
      <c r="AG21" s="15"/>
      <c r="AH21" s="15"/>
      <c r="AI21" s="15"/>
      <c r="AJ21" s="15"/>
      <c r="AK21" s="15"/>
      <c r="AL21" s="15"/>
      <c r="AM21" s="15"/>
      <c r="AN21" s="80"/>
      <c r="AO21" s="169"/>
      <c r="AP21" s="186"/>
      <c r="AQ21" s="80"/>
      <c r="AR21" s="22"/>
      <c r="AS21" s="15"/>
      <c r="AT21" s="15"/>
      <c r="AU21" s="15"/>
      <c r="AV21" s="15"/>
      <c r="AW21" s="22"/>
      <c r="AX21" s="15"/>
      <c r="AY21" s="14"/>
      <c r="AZ21" s="14"/>
      <c r="BA21" s="14"/>
      <c r="BB21" s="15"/>
      <c r="BC21" s="15"/>
      <c r="BD21" s="15"/>
      <c r="BE21" s="15"/>
      <c r="BF21" s="146">
        <v>64</v>
      </c>
      <c r="BG21" s="90"/>
      <c r="BH21" s="17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169"/>
      <c r="BV21" s="186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90"/>
      <c r="CL21" s="17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146">
        <v>74</v>
      </c>
      <c r="DC21" s="90"/>
    </row>
    <row r="22" spans="1:107" ht="15">
      <c r="A22" s="34">
        <v>14</v>
      </c>
      <c r="B22" s="193" t="s">
        <v>768</v>
      </c>
      <c r="C22" s="48">
        <v>23406</v>
      </c>
      <c r="D22" s="273" t="s">
        <v>32</v>
      </c>
      <c r="E22" s="74" t="s">
        <v>7</v>
      </c>
      <c r="F22" s="48" t="s">
        <v>88</v>
      </c>
      <c r="G22" s="299">
        <f>X22+AH22+AS22+AU22+AZ22+CT22+DC22</f>
        <v>787</v>
      </c>
      <c r="H22" s="133"/>
      <c r="I22" s="135"/>
      <c r="J22" s="135"/>
      <c r="K22" s="135"/>
      <c r="L22" s="135"/>
      <c r="M22" s="135"/>
      <c r="N22" s="135"/>
      <c r="O22" s="138"/>
      <c r="P22" s="141"/>
      <c r="Q22" s="135"/>
      <c r="R22" s="135"/>
      <c r="S22" s="135"/>
      <c r="T22" s="135"/>
      <c r="U22" s="135"/>
      <c r="V22" s="135"/>
      <c r="W22" s="143"/>
      <c r="X22" s="148">
        <v>106</v>
      </c>
      <c r="Y22" s="15"/>
      <c r="Z22" s="22"/>
      <c r="AA22" s="26">
        <v>91</v>
      </c>
      <c r="AB22" s="15"/>
      <c r="AC22" s="15">
        <v>58</v>
      </c>
      <c r="AD22" s="15"/>
      <c r="AE22" s="22"/>
      <c r="AF22" s="15">
        <v>106</v>
      </c>
      <c r="AG22" s="14"/>
      <c r="AH22" s="147">
        <v>115</v>
      </c>
      <c r="AI22" s="14"/>
      <c r="AJ22" s="15"/>
      <c r="AK22" s="15"/>
      <c r="AL22" s="15"/>
      <c r="AM22" s="15"/>
      <c r="AN22" s="15"/>
      <c r="AO22" s="16">
        <v>84</v>
      </c>
      <c r="AP22" s="186">
        <v>98</v>
      </c>
      <c r="AQ22" s="80"/>
      <c r="AR22" s="14"/>
      <c r="AS22" s="146">
        <v>113</v>
      </c>
      <c r="AT22" s="15"/>
      <c r="AU22" s="118">
        <v>114</v>
      </c>
      <c r="AV22" s="15"/>
      <c r="AW22" s="22"/>
      <c r="AX22" s="15">
        <v>77</v>
      </c>
      <c r="AY22" s="14"/>
      <c r="AZ22" s="147">
        <v>116</v>
      </c>
      <c r="BA22" s="15"/>
      <c r="BB22" s="15"/>
      <c r="BC22" s="15"/>
      <c r="BD22" s="15"/>
      <c r="BE22" s="15"/>
      <c r="BF22" s="15"/>
      <c r="BG22" s="104">
        <v>21</v>
      </c>
      <c r="BH22" s="35"/>
      <c r="BI22" s="15"/>
      <c r="BJ22" s="15"/>
      <c r="BK22" s="15"/>
      <c r="BL22" s="15"/>
      <c r="BM22" s="15"/>
      <c r="BN22" s="15"/>
      <c r="BO22" s="15"/>
      <c r="BP22" s="15"/>
      <c r="BQ22" s="15"/>
      <c r="BR22" s="80"/>
      <c r="BS22" s="80"/>
      <c r="BT22" s="15"/>
      <c r="BU22" s="16"/>
      <c r="BV22" s="140"/>
      <c r="BW22" s="15"/>
      <c r="BX22" s="15"/>
      <c r="BY22" s="15"/>
      <c r="BZ22" s="15">
        <v>99.3</v>
      </c>
      <c r="CA22" s="15"/>
      <c r="CB22" s="22"/>
      <c r="CC22" s="15">
        <v>91.5</v>
      </c>
      <c r="CD22" s="54"/>
      <c r="CE22" s="46">
        <v>101.5</v>
      </c>
      <c r="CF22" s="14"/>
      <c r="CG22" s="15"/>
      <c r="CH22" s="15"/>
      <c r="CI22" s="15"/>
      <c r="CJ22" s="15"/>
      <c r="CK22" s="104">
        <v>75.9</v>
      </c>
      <c r="CL22" s="170">
        <v>99</v>
      </c>
      <c r="CM22" s="22"/>
      <c r="CN22" s="22"/>
      <c r="CO22" s="80">
        <v>71</v>
      </c>
      <c r="CP22" s="15"/>
      <c r="CQ22" s="26">
        <v>74</v>
      </c>
      <c r="CR22" s="15"/>
      <c r="CS22" s="28"/>
      <c r="CT22" s="147">
        <v>108</v>
      </c>
      <c r="CU22" s="14"/>
      <c r="CV22" s="14">
        <v>82</v>
      </c>
      <c r="CW22" s="14"/>
      <c r="CX22" s="15"/>
      <c r="CY22" s="15"/>
      <c r="CZ22" s="15"/>
      <c r="DA22" s="15"/>
      <c r="DB22" s="15"/>
      <c r="DC22" s="152">
        <v>115</v>
      </c>
    </row>
    <row r="23" spans="1:107" ht="12.75">
      <c r="A23" s="34">
        <v>15</v>
      </c>
      <c r="B23" s="213" t="s">
        <v>522</v>
      </c>
      <c r="C23" s="105">
        <v>85530</v>
      </c>
      <c r="D23" s="61" t="s">
        <v>501</v>
      </c>
      <c r="E23" s="61" t="s">
        <v>9</v>
      </c>
      <c r="F23" s="105" t="s">
        <v>60</v>
      </c>
      <c r="G23" s="299">
        <f>H23+N23+O23+P23+AY23+CD23+CU23</f>
        <v>781</v>
      </c>
      <c r="H23" s="160">
        <v>164</v>
      </c>
      <c r="I23" s="134"/>
      <c r="J23" s="134"/>
      <c r="K23" s="134"/>
      <c r="L23" s="134"/>
      <c r="M23" s="134"/>
      <c r="N23" s="145">
        <v>121</v>
      </c>
      <c r="O23" s="154">
        <v>148</v>
      </c>
      <c r="P23" s="159">
        <v>137</v>
      </c>
      <c r="Q23" s="134"/>
      <c r="R23" s="134"/>
      <c r="S23" s="134"/>
      <c r="T23" s="134"/>
      <c r="U23" s="134"/>
      <c r="V23" s="134"/>
      <c r="W23" s="142"/>
      <c r="X23" s="36"/>
      <c r="Y23" s="22"/>
      <c r="Z23" s="22"/>
      <c r="AA23" s="22"/>
      <c r="AB23" s="15"/>
      <c r="AC23" s="15"/>
      <c r="AD23" s="15"/>
      <c r="AE23" s="10"/>
      <c r="AF23" s="10"/>
      <c r="AG23" s="15"/>
      <c r="AH23" s="15"/>
      <c r="AI23" s="15"/>
      <c r="AJ23" s="15"/>
      <c r="AK23" s="15"/>
      <c r="AL23" s="15"/>
      <c r="AM23" s="15"/>
      <c r="AN23" s="80"/>
      <c r="AO23" s="169"/>
      <c r="AP23" s="186"/>
      <c r="AQ23" s="80"/>
      <c r="AR23" s="22"/>
      <c r="AS23" s="15"/>
      <c r="AT23" s="15"/>
      <c r="AU23" s="15"/>
      <c r="AV23" s="15"/>
      <c r="AW23" s="22"/>
      <c r="AX23" s="15"/>
      <c r="AY23" s="146">
        <v>73</v>
      </c>
      <c r="AZ23" s="14"/>
      <c r="BA23" s="14"/>
      <c r="BB23" s="15"/>
      <c r="BC23" s="15"/>
      <c r="BD23" s="15"/>
      <c r="BE23" s="15"/>
      <c r="BF23" s="80"/>
      <c r="BG23" s="90"/>
      <c r="BH23" s="17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169"/>
      <c r="BV23" s="186"/>
      <c r="BW23" s="80"/>
      <c r="BX23" s="80"/>
      <c r="BY23" s="80"/>
      <c r="BZ23" s="80"/>
      <c r="CA23" s="80"/>
      <c r="CB23" s="80"/>
      <c r="CC23" s="80"/>
      <c r="CD23" s="320">
        <v>55</v>
      </c>
      <c r="CE23" s="80"/>
      <c r="CF23" s="80"/>
      <c r="CG23" s="80"/>
      <c r="CH23" s="80"/>
      <c r="CI23" s="80"/>
      <c r="CJ23" s="80"/>
      <c r="CK23" s="90"/>
      <c r="CL23" s="170"/>
      <c r="CM23" s="80"/>
      <c r="CN23" s="80"/>
      <c r="CO23" s="80"/>
      <c r="CP23" s="80"/>
      <c r="CQ23" s="80"/>
      <c r="CR23" s="80"/>
      <c r="CS23" s="80"/>
      <c r="CT23" s="80"/>
      <c r="CU23" s="146">
        <v>83</v>
      </c>
      <c r="CV23" s="80"/>
      <c r="CW23" s="80"/>
      <c r="CX23" s="80"/>
      <c r="CY23" s="80"/>
      <c r="CZ23" s="80"/>
      <c r="DA23" s="80"/>
      <c r="DB23" s="80"/>
      <c r="DC23" s="90"/>
    </row>
    <row r="24" spans="1:107" ht="12.75">
      <c r="A24" s="34">
        <v>16</v>
      </c>
      <c r="B24" s="202" t="s">
        <v>95</v>
      </c>
      <c r="C24" s="247">
        <v>16106</v>
      </c>
      <c r="D24" s="130" t="s">
        <v>96</v>
      </c>
      <c r="E24" s="130" t="s">
        <v>17</v>
      </c>
      <c r="F24" s="110" t="s">
        <v>68</v>
      </c>
      <c r="G24" s="299">
        <f>SUM(H24:DC24)</f>
        <v>767</v>
      </c>
      <c r="H24" s="131"/>
      <c r="I24" s="134"/>
      <c r="J24" s="134"/>
      <c r="K24" s="134"/>
      <c r="L24" s="134"/>
      <c r="M24" s="134"/>
      <c r="N24" s="134"/>
      <c r="O24" s="136"/>
      <c r="P24" s="139"/>
      <c r="Q24" s="134"/>
      <c r="R24" s="134"/>
      <c r="S24" s="53">
        <v>122</v>
      </c>
      <c r="T24" s="134"/>
      <c r="U24" s="53">
        <v>141</v>
      </c>
      <c r="V24" s="134"/>
      <c r="W24" s="142"/>
      <c r="X24" s="36"/>
      <c r="Y24" s="15"/>
      <c r="Z24" s="39">
        <v>8</v>
      </c>
      <c r="AA24" s="15"/>
      <c r="AB24" s="15"/>
      <c r="AC24" s="15"/>
      <c r="AD24" s="15">
        <v>34</v>
      </c>
      <c r="AE24" s="22"/>
      <c r="AF24" s="15"/>
      <c r="AG24" s="14"/>
      <c r="AH24" s="14"/>
      <c r="AI24" s="14"/>
      <c r="AJ24" s="15"/>
      <c r="AK24" s="15"/>
      <c r="AL24" s="15"/>
      <c r="AM24" s="15"/>
      <c r="AN24" s="80"/>
      <c r="AO24" s="169"/>
      <c r="AP24" s="186"/>
      <c r="AQ24" s="80"/>
      <c r="AR24" s="80">
        <v>5</v>
      </c>
      <c r="AS24" s="15"/>
      <c r="AT24" s="15">
        <v>72</v>
      </c>
      <c r="AU24" s="15"/>
      <c r="AV24" s="15">
        <v>60</v>
      </c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90"/>
      <c r="BH24" s="170"/>
      <c r="BI24" s="80"/>
      <c r="BJ24" s="80">
        <v>108</v>
      </c>
      <c r="BK24" s="15">
        <v>107</v>
      </c>
      <c r="BL24" s="15"/>
      <c r="BM24" s="15">
        <v>110</v>
      </c>
      <c r="BN24" s="80"/>
      <c r="BO24" s="80"/>
      <c r="BP24" s="80"/>
      <c r="BQ24" s="80"/>
      <c r="BR24" s="80"/>
      <c r="BS24" s="80"/>
      <c r="BT24" s="80"/>
      <c r="BU24" s="169"/>
      <c r="BV24" s="186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90"/>
      <c r="CL24" s="17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90"/>
    </row>
    <row r="25" spans="1:107" ht="12.75">
      <c r="A25" s="34">
        <v>17</v>
      </c>
      <c r="B25" s="200" t="s">
        <v>129</v>
      </c>
      <c r="C25" s="99">
        <v>83390</v>
      </c>
      <c r="D25" s="85" t="s">
        <v>154</v>
      </c>
      <c r="E25" s="50" t="s">
        <v>7</v>
      </c>
      <c r="F25" s="48" t="s">
        <v>60</v>
      </c>
      <c r="G25" s="299">
        <f>I25+K25+M25+X25+AP25+BI25+CM25</f>
        <v>763</v>
      </c>
      <c r="H25" s="131"/>
      <c r="I25" s="145">
        <v>163</v>
      </c>
      <c r="J25" s="134"/>
      <c r="K25" s="145">
        <v>122</v>
      </c>
      <c r="L25" s="134"/>
      <c r="M25" s="145">
        <v>108</v>
      </c>
      <c r="N25" s="134"/>
      <c r="O25" s="136"/>
      <c r="P25" s="139"/>
      <c r="Q25" s="134"/>
      <c r="R25" s="134"/>
      <c r="S25" s="134"/>
      <c r="T25" s="134"/>
      <c r="U25" s="134"/>
      <c r="V25" s="134"/>
      <c r="W25" s="142"/>
      <c r="X25" s="148">
        <v>108</v>
      </c>
      <c r="Y25" s="15">
        <v>23</v>
      </c>
      <c r="Z25" s="22"/>
      <c r="AA25" s="80"/>
      <c r="AB25" s="15"/>
      <c r="AC25" s="15"/>
      <c r="AD25" s="15"/>
      <c r="AE25" s="22"/>
      <c r="AF25" s="15"/>
      <c r="AG25" s="14"/>
      <c r="AH25" s="14"/>
      <c r="AI25" s="14"/>
      <c r="AJ25" s="15"/>
      <c r="AK25" s="15"/>
      <c r="AL25" s="15"/>
      <c r="AM25" s="15"/>
      <c r="AN25" s="80"/>
      <c r="AO25" s="169"/>
      <c r="AP25" s="310">
        <v>80</v>
      </c>
      <c r="AQ25" s="80">
        <v>43</v>
      </c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90"/>
      <c r="BH25" s="170"/>
      <c r="BI25" s="155">
        <v>110</v>
      </c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169"/>
      <c r="BV25" s="186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90"/>
      <c r="CL25" s="170">
        <v>25</v>
      </c>
      <c r="CM25" s="146">
        <v>72</v>
      </c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90"/>
    </row>
    <row r="26" spans="1:107" ht="12.75">
      <c r="A26" s="34">
        <v>18</v>
      </c>
      <c r="B26" s="214" t="s">
        <v>646</v>
      </c>
      <c r="C26" s="48">
        <v>123224</v>
      </c>
      <c r="D26" s="273" t="s">
        <v>189</v>
      </c>
      <c r="E26" s="74" t="s">
        <v>7</v>
      </c>
      <c r="F26" s="48" t="s">
        <v>88</v>
      </c>
      <c r="G26" s="299">
        <f>SUM(H26:DC26)</f>
        <v>756.3</v>
      </c>
      <c r="H26" s="131"/>
      <c r="I26" s="134"/>
      <c r="J26" s="134"/>
      <c r="K26" s="134"/>
      <c r="L26" s="134"/>
      <c r="M26" s="134"/>
      <c r="N26" s="134"/>
      <c r="O26" s="136"/>
      <c r="P26" s="139"/>
      <c r="Q26" s="134"/>
      <c r="R26" s="134"/>
      <c r="S26" s="134"/>
      <c r="T26" s="134"/>
      <c r="U26" s="134"/>
      <c r="V26" s="134"/>
      <c r="W26" s="142"/>
      <c r="X26" s="36"/>
      <c r="Y26" s="22"/>
      <c r="Z26" s="22"/>
      <c r="AA26" s="22"/>
      <c r="AB26" s="15"/>
      <c r="AC26" s="15"/>
      <c r="AD26" s="15"/>
      <c r="AE26" s="10"/>
      <c r="AF26" s="10"/>
      <c r="AG26" s="15"/>
      <c r="AH26" s="15"/>
      <c r="AI26" s="15"/>
      <c r="AJ26" s="15"/>
      <c r="AK26" s="15"/>
      <c r="AL26" s="15"/>
      <c r="AM26" s="15"/>
      <c r="AN26" s="80"/>
      <c r="AO26" s="169"/>
      <c r="AP26" s="186">
        <v>102</v>
      </c>
      <c r="AQ26" s="80"/>
      <c r="AR26" s="22"/>
      <c r="AS26" s="80"/>
      <c r="AT26" s="15"/>
      <c r="AU26" s="15"/>
      <c r="AV26" s="15"/>
      <c r="AW26" s="22"/>
      <c r="AX26" s="15">
        <v>113</v>
      </c>
      <c r="AY26" s="14"/>
      <c r="AZ26" s="14"/>
      <c r="BA26" s="14">
        <v>88</v>
      </c>
      <c r="BB26" s="15"/>
      <c r="BC26" s="15"/>
      <c r="BD26" s="15"/>
      <c r="BE26" s="15">
        <v>12</v>
      </c>
      <c r="BF26" s="15"/>
      <c r="BG26" s="104">
        <v>21</v>
      </c>
      <c r="BH26" s="17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169"/>
      <c r="BV26" s="186">
        <v>103.9</v>
      </c>
      <c r="BW26" s="80"/>
      <c r="BX26" s="80"/>
      <c r="BY26" s="80"/>
      <c r="BZ26" s="80"/>
      <c r="CA26" s="80"/>
      <c r="CB26" s="80"/>
      <c r="CC26" s="80">
        <v>108.5</v>
      </c>
      <c r="CD26" s="80"/>
      <c r="CE26" s="80"/>
      <c r="CF26" s="80">
        <v>103.8</v>
      </c>
      <c r="CG26" s="80"/>
      <c r="CH26" s="80"/>
      <c r="CI26" s="80">
        <v>104.1</v>
      </c>
      <c r="CJ26" s="80"/>
      <c r="CK26" s="90">
        <v>0</v>
      </c>
      <c r="CL26" s="17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90"/>
    </row>
    <row r="27" spans="1:107" ht="12.75">
      <c r="A27" s="34">
        <v>19</v>
      </c>
      <c r="B27" s="207" t="s">
        <v>26</v>
      </c>
      <c r="C27" s="246">
        <v>27177</v>
      </c>
      <c r="D27" s="274" t="s">
        <v>27</v>
      </c>
      <c r="E27" s="66" t="s">
        <v>19</v>
      </c>
      <c r="F27" s="63" t="s">
        <v>88</v>
      </c>
      <c r="G27" s="299">
        <f>R27+W27+AF27+AH27+AX27+CT27+AZ27</f>
        <v>753</v>
      </c>
      <c r="H27" s="131"/>
      <c r="I27" s="134"/>
      <c r="J27" s="134"/>
      <c r="K27" s="134"/>
      <c r="L27" s="134"/>
      <c r="M27" s="134"/>
      <c r="N27" s="134"/>
      <c r="O27" s="136"/>
      <c r="P27" s="139"/>
      <c r="Q27" s="134"/>
      <c r="R27" s="120">
        <v>170</v>
      </c>
      <c r="S27" s="53"/>
      <c r="T27" s="53">
        <v>67</v>
      </c>
      <c r="U27" s="53"/>
      <c r="V27" s="53"/>
      <c r="W27" s="158">
        <v>110</v>
      </c>
      <c r="X27" s="36"/>
      <c r="Y27" s="15"/>
      <c r="Z27" s="22"/>
      <c r="AA27" s="15"/>
      <c r="AB27" s="15"/>
      <c r="AC27" s="15"/>
      <c r="AD27" s="15"/>
      <c r="AE27" s="14"/>
      <c r="AF27" s="147">
        <v>112</v>
      </c>
      <c r="AG27" s="14"/>
      <c r="AH27" s="146">
        <v>84</v>
      </c>
      <c r="AI27" s="14"/>
      <c r="AJ27" s="15"/>
      <c r="AK27" s="15"/>
      <c r="AL27" s="15"/>
      <c r="AM27" s="15"/>
      <c r="AN27" s="15"/>
      <c r="AO27" s="16"/>
      <c r="AP27" s="140"/>
      <c r="AQ27" s="15"/>
      <c r="AR27" s="15"/>
      <c r="AS27" s="15"/>
      <c r="AT27" s="15"/>
      <c r="AU27" s="15"/>
      <c r="AV27" s="15"/>
      <c r="AW27" s="15"/>
      <c r="AX27" s="146">
        <v>102</v>
      </c>
      <c r="AY27" s="14"/>
      <c r="AZ27" s="147">
        <v>81</v>
      </c>
      <c r="BA27" s="15"/>
      <c r="BB27" s="15"/>
      <c r="BC27" s="15"/>
      <c r="BD27" s="15"/>
      <c r="BE27" s="15"/>
      <c r="BF27" s="15"/>
      <c r="BG27" s="104"/>
      <c r="BH27" s="35"/>
      <c r="BI27" s="15"/>
      <c r="BJ27" s="15"/>
      <c r="BK27" s="15"/>
      <c r="BL27" s="15"/>
      <c r="BM27" s="15"/>
      <c r="BN27" s="15"/>
      <c r="BO27" s="15"/>
      <c r="BP27" s="15"/>
      <c r="BQ27" s="15"/>
      <c r="BR27" s="80"/>
      <c r="BS27" s="80"/>
      <c r="BT27" s="15"/>
      <c r="BU27" s="16"/>
      <c r="BV27" s="140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04"/>
      <c r="CL27" s="35"/>
      <c r="CM27" s="15"/>
      <c r="CN27" s="15"/>
      <c r="CO27" s="15"/>
      <c r="CP27" s="15"/>
      <c r="CQ27" s="15"/>
      <c r="CR27" s="15"/>
      <c r="CS27" s="15"/>
      <c r="CT27" s="147">
        <v>94</v>
      </c>
      <c r="CU27" s="14"/>
      <c r="CV27" s="80">
        <v>49</v>
      </c>
      <c r="CW27" s="15"/>
      <c r="CX27" s="15"/>
      <c r="CY27" s="15"/>
      <c r="CZ27" s="15"/>
      <c r="DA27" s="15"/>
      <c r="DB27" s="15"/>
      <c r="DC27" s="104"/>
    </row>
    <row r="28" spans="1:107" ht="12.75">
      <c r="A28" s="34">
        <v>20</v>
      </c>
      <c r="B28" s="195" t="s">
        <v>262</v>
      </c>
      <c r="C28" s="101">
        <v>70885</v>
      </c>
      <c r="D28" s="98" t="s">
        <v>263</v>
      </c>
      <c r="E28" s="98" t="s">
        <v>145</v>
      </c>
      <c r="F28" s="101" t="s">
        <v>60</v>
      </c>
      <c r="G28" s="299">
        <f>H28+J28+K27:K28+L28+N28+O28+AO28</f>
        <v>752</v>
      </c>
      <c r="H28" s="160">
        <v>86</v>
      </c>
      <c r="I28" s="134"/>
      <c r="J28" s="145">
        <v>125</v>
      </c>
      <c r="K28" s="145">
        <v>151</v>
      </c>
      <c r="L28" s="145">
        <v>81</v>
      </c>
      <c r="M28" s="134"/>
      <c r="N28" s="145">
        <v>101</v>
      </c>
      <c r="O28" s="154">
        <v>106</v>
      </c>
      <c r="P28" s="139"/>
      <c r="Q28" s="134"/>
      <c r="R28" s="134"/>
      <c r="S28" s="134"/>
      <c r="T28" s="134"/>
      <c r="U28" s="134"/>
      <c r="V28" s="134"/>
      <c r="W28" s="142"/>
      <c r="X28" s="36"/>
      <c r="Y28" s="15"/>
      <c r="Z28" s="22"/>
      <c r="AA28" s="15"/>
      <c r="AB28" s="316">
        <v>38</v>
      </c>
      <c r="AC28" s="15"/>
      <c r="AD28" s="15">
        <v>41</v>
      </c>
      <c r="AE28" s="22"/>
      <c r="AF28" s="22"/>
      <c r="AG28" s="14"/>
      <c r="AH28" s="14"/>
      <c r="AI28" s="14"/>
      <c r="AJ28" s="15"/>
      <c r="AK28" s="15"/>
      <c r="AL28" s="15"/>
      <c r="AM28" s="15"/>
      <c r="AN28" s="80"/>
      <c r="AO28" s="151">
        <v>102</v>
      </c>
      <c r="AP28" s="186"/>
      <c r="AQ28" s="80"/>
      <c r="AR28" s="80"/>
      <c r="AS28" s="80"/>
      <c r="AT28" s="80">
        <v>51</v>
      </c>
      <c r="AU28" s="15"/>
      <c r="AV28" s="15">
        <v>56</v>
      </c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90">
        <v>63</v>
      </c>
      <c r="BH28" s="170"/>
      <c r="BI28" s="80"/>
      <c r="BJ28" s="80"/>
      <c r="BK28" s="80"/>
      <c r="BL28" s="80"/>
      <c r="BM28" s="80"/>
      <c r="BN28" s="80"/>
      <c r="BO28" s="80"/>
      <c r="BP28" s="80"/>
      <c r="BQ28" s="80"/>
      <c r="BR28" s="15"/>
      <c r="BS28" s="15"/>
      <c r="BT28" s="80"/>
      <c r="BU28" s="169"/>
      <c r="BV28" s="186"/>
      <c r="BW28" s="80"/>
      <c r="BX28" s="80"/>
      <c r="BY28" s="80">
        <v>74.4</v>
      </c>
      <c r="BZ28" s="80"/>
      <c r="CA28" s="46">
        <v>49.8</v>
      </c>
      <c r="CB28" s="80"/>
      <c r="CC28" s="80"/>
      <c r="CD28" s="80"/>
      <c r="CE28" s="80"/>
      <c r="CF28" s="80"/>
      <c r="CG28" s="80"/>
      <c r="CH28" s="80"/>
      <c r="CI28" s="80"/>
      <c r="CJ28" s="80"/>
      <c r="CK28" s="104">
        <v>75.5</v>
      </c>
      <c r="CL28" s="17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90"/>
    </row>
    <row r="29" spans="1:107" ht="12.75">
      <c r="A29" s="34">
        <v>21</v>
      </c>
      <c r="B29" s="199" t="s">
        <v>79</v>
      </c>
      <c r="C29" s="247">
        <v>80188</v>
      </c>
      <c r="D29" s="130" t="s">
        <v>80</v>
      </c>
      <c r="E29" s="130" t="s">
        <v>17</v>
      </c>
      <c r="F29" s="110" t="s">
        <v>65</v>
      </c>
      <c r="G29" s="299">
        <f>J29+Z29+AD29+AK29+CO29+CP29+CR29</f>
        <v>750</v>
      </c>
      <c r="H29" s="131"/>
      <c r="I29" s="77">
        <v>53</v>
      </c>
      <c r="J29" s="145">
        <v>122</v>
      </c>
      <c r="K29" s="77"/>
      <c r="L29" s="77">
        <v>86</v>
      </c>
      <c r="M29" s="77"/>
      <c r="N29" s="77"/>
      <c r="O29" s="122">
        <v>72</v>
      </c>
      <c r="P29" s="139"/>
      <c r="Q29" s="134"/>
      <c r="R29" s="134"/>
      <c r="S29" s="134"/>
      <c r="T29" s="134"/>
      <c r="U29" s="134"/>
      <c r="V29" s="134"/>
      <c r="W29" s="142"/>
      <c r="X29" s="35"/>
      <c r="Y29" s="15"/>
      <c r="Z29" s="304">
        <v>111</v>
      </c>
      <c r="AA29" s="15"/>
      <c r="AB29" s="15">
        <v>0</v>
      </c>
      <c r="AC29" s="15"/>
      <c r="AD29" s="118">
        <v>111</v>
      </c>
      <c r="AE29" s="22"/>
      <c r="AF29" s="15"/>
      <c r="AG29" s="14"/>
      <c r="AH29" s="14"/>
      <c r="AI29" s="14"/>
      <c r="AJ29" s="15"/>
      <c r="AK29" s="118">
        <v>105</v>
      </c>
      <c r="AL29" s="15"/>
      <c r="AM29" s="15"/>
      <c r="AN29" s="26">
        <v>79</v>
      </c>
      <c r="AO29" s="16"/>
      <c r="AP29" s="140"/>
      <c r="AQ29" s="15"/>
      <c r="AR29" s="80">
        <v>22</v>
      </c>
      <c r="AS29" s="15">
        <v>59</v>
      </c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50</v>
      </c>
      <c r="BD29" s="15"/>
      <c r="BE29" s="15"/>
      <c r="BF29" s="80">
        <v>73</v>
      </c>
      <c r="BG29" s="104"/>
      <c r="BH29" s="35"/>
      <c r="BI29" s="15"/>
      <c r="BJ29" s="15"/>
      <c r="BK29" s="15"/>
      <c r="BL29" s="15"/>
      <c r="BM29" s="15"/>
      <c r="BN29" s="15"/>
      <c r="BO29" s="15"/>
      <c r="BP29" s="15"/>
      <c r="BQ29" s="15"/>
      <c r="BR29" s="80"/>
      <c r="BS29" s="80"/>
      <c r="BT29" s="15"/>
      <c r="BU29" s="16"/>
      <c r="BV29" s="140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04"/>
      <c r="CL29" s="35"/>
      <c r="CM29" s="15"/>
      <c r="CN29" s="80">
        <v>37</v>
      </c>
      <c r="CO29" s="118">
        <v>108</v>
      </c>
      <c r="CP29" s="118">
        <v>100</v>
      </c>
      <c r="CQ29" s="15"/>
      <c r="CR29" s="118">
        <v>93</v>
      </c>
      <c r="CS29" s="15"/>
      <c r="CT29" s="15"/>
      <c r="CU29" s="15"/>
      <c r="CV29" s="15"/>
      <c r="CW29" s="15"/>
      <c r="CX29" s="15"/>
      <c r="CY29" s="15"/>
      <c r="CZ29" s="15"/>
      <c r="DA29" s="15"/>
      <c r="DB29" s="15">
        <v>57</v>
      </c>
      <c r="DC29" s="104"/>
    </row>
    <row r="30" spans="1:107" ht="12.75">
      <c r="A30" s="34">
        <v>22</v>
      </c>
      <c r="B30" s="199" t="s">
        <v>56</v>
      </c>
      <c r="C30" s="247">
        <v>16078</v>
      </c>
      <c r="D30" s="130" t="s">
        <v>70</v>
      </c>
      <c r="E30" s="130" t="s">
        <v>17</v>
      </c>
      <c r="F30" s="110" t="s">
        <v>68</v>
      </c>
      <c r="G30" s="299">
        <f>P30+W30+Z30+AK30+AR30+CN30+CY30</f>
        <v>750</v>
      </c>
      <c r="H30" s="131"/>
      <c r="I30" s="134"/>
      <c r="J30" s="134"/>
      <c r="K30" s="134"/>
      <c r="L30" s="134"/>
      <c r="M30" s="134"/>
      <c r="N30" s="134"/>
      <c r="O30" s="136"/>
      <c r="P30" s="159">
        <v>109</v>
      </c>
      <c r="Q30" s="134"/>
      <c r="R30" s="53">
        <v>46</v>
      </c>
      <c r="S30" s="134"/>
      <c r="T30" s="53">
        <v>63</v>
      </c>
      <c r="U30" s="134"/>
      <c r="V30" s="134"/>
      <c r="W30" s="158">
        <v>154</v>
      </c>
      <c r="X30" s="35"/>
      <c r="Y30" s="15"/>
      <c r="Z30" s="304">
        <v>114</v>
      </c>
      <c r="AA30" s="14"/>
      <c r="AB30" s="15"/>
      <c r="AC30" s="15"/>
      <c r="AD30" s="14"/>
      <c r="AE30" s="22"/>
      <c r="AF30" s="15"/>
      <c r="AG30" s="14"/>
      <c r="AH30" s="14"/>
      <c r="AI30" s="14"/>
      <c r="AJ30" s="15"/>
      <c r="AK30" s="118">
        <v>108</v>
      </c>
      <c r="AL30" s="15"/>
      <c r="AM30" s="15"/>
      <c r="AN30" s="15"/>
      <c r="AO30" s="16"/>
      <c r="AP30" s="140"/>
      <c r="AQ30" s="15"/>
      <c r="AR30" s="146">
        <v>71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04"/>
      <c r="BH30" s="35"/>
      <c r="BI30" s="15"/>
      <c r="BJ30" s="15"/>
      <c r="BK30" s="15"/>
      <c r="BL30" s="15"/>
      <c r="BM30" s="15"/>
      <c r="BN30" s="15"/>
      <c r="BO30" s="15"/>
      <c r="BP30" s="15"/>
      <c r="BQ30" s="15"/>
      <c r="BR30" s="80"/>
      <c r="BS30" s="80"/>
      <c r="BT30" s="15"/>
      <c r="BU30" s="16"/>
      <c r="BV30" s="140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04"/>
      <c r="CL30" s="35"/>
      <c r="CM30" s="15"/>
      <c r="CN30" s="146">
        <v>88</v>
      </c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18">
        <v>106</v>
      </c>
      <c r="CZ30" s="15"/>
      <c r="DA30" s="15"/>
      <c r="DB30" s="15"/>
      <c r="DC30" s="104"/>
    </row>
    <row r="31" spans="1:107" ht="12.75">
      <c r="A31" s="34">
        <v>23</v>
      </c>
      <c r="B31" s="208" t="s">
        <v>560</v>
      </c>
      <c r="C31" s="246">
        <v>27155</v>
      </c>
      <c r="D31" s="274" t="s">
        <v>23</v>
      </c>
      <c r="E31" s="66" t="s">
        <v>19</v>
      </c>
      <c r="F31" s="63" t="s">
        <v>88</v>
      </c>
      <c r="G31" s="299">
        <f>SUM(H31:DC31)</f>
        <v>747</v>
      </c>
      <c r="H31" s="131"/>
      <c r="I31" s="134"/>
      <c r="J31" s="134"/>
      <c r="K31" s="134"/>
      <c r="L31" s="134"/>
      <c r="M31" s="134"/>
      <c r="N31" s="134"/>
      <c r="O31" s="136"/>
      <c r="P31" s="139"/>
      <c r="Q31" s="53">
        <v>107</v>
      </c>
      <c r="R31" s="134"/>
      <c r="S31" s="134"/>
      <c r="T31" s="53">
        <v>121</v>
      </c>
      <c r="U31" s="134"/>
      <c r="V31" s="134"/>
      <c r="W31" s="123">
        <v>77</v>
      </c>
      <c r="X31" s="36"/>
      <c r="Y31" s="15"/>
      <c r="Z31" s="22"/>
      <c r="AA31" s="15"/>
      <c r="AB31" s="15"/>
      <c r="AC31" s="15"/>
      <c r="AD31" s="15"/>
      <c r="AE31" s="14"/>
      <c r="AF31" s="14">
        <v>72</v>
      </c>
      <c r="AG31" s="14"/>
      <c r="AH31" s="80">
        <v>71</v>
      </c>
      <c r="AI31" s="14"/>
      <c r="AJ31" s="15"/>
      <c r="AK31" s="15"/>
      <c r="AL31" s="15"/>
      <c r="AM31" s="15"/>
      <c r="AN31" s="80"/>
      <c r="AO31" s="169"/>
      <c r="AP31" s="186"/>
      <c r="AQ31" s="80"/>
      <c r="AR31" s="80"/>
      <c r="AS31" s="80"/>
      <c r="AT31" s="80"/>
      <c r="AU31" s="80"/>
      <c r="AV31" s="80"/>
      <c r="AW31" s="80"/>
      <c r="AX31" s="80">
        <v>80</v>
      </c>
      <c r="AY31" s="14"/>
      <c r="AZ31" s="14">
        <v>86</v>
      </c>
      <c r="BA31" s="80"/>
      <c r="BB31" s="80"/>
      <c r="BC31" s="80"/>
      <c r="BD31" s="80"/>
      <c r="BE31" s="80"/>
      <c r="BF31" s="80"/>
      <c r="BG31" s="90"/>
      <c r="BH31" s="17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169"/>
      <c r="BV31" s="186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90"/>
      <c r="CL31" s="170"/>
      <c r="CM31" s="80"/>
      <c r="CN31" s="80"/>
      <c r="CO31" s="80"/>
      <c r="CP31" s="80"/>
      <c r="CQ31" s="80"/>
      <c r="CR31" s="80"/>
      <c r="CS31" s="80"/>
      <c r="CT31" s="80">
        <v>71</v>
      </c>
      <c r="CU31" s="14"/>
      <c r="CV31" s="14">
        <v>62</v>
      </c>
      <c r="CW31" s="80"/>
      <c r="CX31" s="80"/>
      <c r="CY31" s="80"/>
      <c r="CZ31" s="80"/>
      <c r="DA31" s="80"/>
      <c r="DB31" s="80"/>
      <c r="DC31" s="90"/>
    </row>
    <row r="32" spans="1:107" ht="12.75">
      <c r="A32" s="34">
        <v>24</v>
      </c>
      <c r="B32" s="204" t="s">
        <v>132</v>
      </c>
      <c r="C32" s="48">
        <v>132601</v>
      </c>
      <c r="D32" s="273" t="s">
        <v>107</v>
      </c>
      <c r="E32" s="50" t="s">
        <v>7</v>
      </c>
      <c r="F32" s="48" t="s">
        <v>60</v>
      </c>
      <c r="G32" s="299">
        <f>H32+N32+Y32+AP31:AP32+AQ32+BW32+CL32</f>
        <v>744.1</v>
      </c>
      <c r="H32" s="305">
        <v>170</v>
      </c>
      <c r="I32" s="14"/>
      <c r="J32" s="14"/>
      <c r="K32" s="14"/>
      <c r="L32" s="14"/>
      <c r="M32" s="14"/>
      <c r="N32" s="147">
        <v>125</v>
      </c>
      <c r="O32" s="136"/>
      <c r="P32" s="139"/>
      <c r="Q32" s="134"/>
      <c r="R32" s="134"/>
      <c r="S32" s="134"/>
      <c r="T32" s="134"/>
      <c r="U32" s="134"/>
      <c r="V32" s="134"/>
      <c r="W32" s="142"/>
      <c r="X32" s="170">
        <v>41</v>
      </c>
      <c r="Y32" s="118">
        <v>82</v>
      </c>
      <c r="Z32" s="14"/>
      <c r="AA32" s="80"/>
      <c r="AB32" s="15"/>
      <c r="AC32" s="15"/>
      <c r="AD32" s="14"/>
      <c r="AE32" s="22"/>
      <c r="AF32" s="15"/>
      <c r="AG32" s="14"/>
      <c r="AH32" s="14"/>
      <c r="AI32" s="14"/>
      <c r="AJ32" s="15"/>
      <c r="AK32" s="15"/>
      <c r="AL32" s="15"/>
      <c r="AM32" s="15"/>
      <c r="AN32" s="80"/>
      <c r="AO32" s="169"/>
      <c r="AP32" s="310">
        <v>96</v>
      </c>
      <c r="AQ32" s="146">
        <v>95</v>
      </c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90"/>
      <c r="BH32" s="170"/>
      <c r="BI32" s="80"/>
      <c r="BJ32" s="80"/>
      <c r="BK32" s="80"/>
      <c r="BL32" s="80"/>
      <c r="BM32" s="80"/>
      <c r="BN32" s="80"/>
      <c r="BO32" s="80"/>
      <c r="BP32" s="80"/>
      <c r="BQ32" s="80"/>
      <c r="BR32" s="15"/>
      <c r="BS32" s="15"/>
      <c r="BT32" s="80"/>
      <c r="BU32" s="169"/>
      <c r="BV32" s="186">
        <v>64</v>
      </c>
      <c r="BW32" s="146">
        <v>94.1</v>
      </c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90"/>
      <c r="CL32" s="148">
        <v>82</v>
      </c>
      <c r="CM32" s="80">
        <v>80</v>
      </c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90"/>
    </row>
    <row r="33" spans="1:107" ht="12.75">
      <c r="A33" s="34">
        <v>25</v>
      </c>
      <c r="B33" s="195" t="s">
        <v>245</v>
      </c>
      <c r="C33" s="101">
        <v>24594</v>
      </c>
      <c r="D33" s="98" t="s">
        <v>246</v>
      </c>
      <c r="E33" s="98" t="s">
        <v>145</v>
      </c>
      <c r="F33" s="101" t="s">
        <v>88</v>
      </c>
      <c r="G33" s="299">
        <f>R33+T33+W33+AB33+AD33+AO33+AT33</f>
        <v>744</v>
      </c>
      <c r="H33" s="131"/>
      <c r="I33" s="134"/>
      <c r="J33" s="134"/>
      <c r="K33" s="134"/>
      <c r="L33" s="134"/>
      <c r="M33" s="134"/>
      <c r="N33" s="134"/>
      <c r="O33" s="136"/>
      <c r="P33" s="139"/>
      <c r="Q33" s="134"/>
      <c r="R33" s="120">
        <v>155</v>
      </c>
      <c r="S33" s="53">
        <v>0</v>
      </c>
      <c r="T33" s="120">
        <v>95</v>
      </c>
      <c r="U33" s="134"/>
      <c r="V33" s="134"/>
      <c r="W33" s="158">
        <v>96</v>
      </c>
      <c r="X33" s="36"/>
      <c r="Y33" s="15"/>
      <c r="Z33" s="22"/>
      <c r="AA33" s="15"/>
      <c r="AB33" s="318">
        <v>96</v>
      </c>
      <c r="AC33" s="15">
        <v>73</v>
      </c>
      <c r="AD33" s="118">
        <v>93</v>
      </c>
      <c r="AE33" s="22"/>
      <c r="AF33" s="15"/>
      <c r="AG33" s="14"/>
      <c r="AH33" s="14"/>
      <c r="AI33" s="14"/>
      <c r="AJ33" s="26"/>
      <c r="AK33" s="26"/>
      <c r="AL33" s="15"/>
      <c r="AM33" s="15"/>
      <c r="AN33" s="15"/>
      <c r="AO33" s="119">
        <v>94</v>
      </c>
      <c r="AP33" s="140"/>
      <c r="AQ33" s="15"/>
      <c r="AR33" s="15"/>
      <c r="AS33" s="15"/>
      <c r="AT33" s="146">
        <v>115</v>
      </c>
      <c r="AU33" s="15">
        <v>65</v>
      </c>
      <c r="AV33" s="15">
        <v>71</v>
      </c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04">
        <v>81</v>
      </c>
      <c r="BH33" s="3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6"/>
      <c r="BV33" s="140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04"/>
      <c r="CL33" s="35"/>
      <c r="CM33" s="15"/>
      <c r="CN33" s="15"/>
      <c r="CO33" s="15"/>
      <c r="CP33" s="80">
        <v>48</v>
      </c>
      <c r="CQ33" s="15">
        <v>0</v>
      </c>
      <c r="CR33" s="15">
        <v>85</v>
      </c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90">
        <v>61</v>
      </c>
    </row>
    <row r="34" spans="1:107" ht="12.75">
      <c r="A34" s="34">
        <v>26</v>
      </c>
      <c r="B34" s="195" t="s">
        <v>249</v>
      </c>
      <c r="C34" s="101">
        <v>54112</v>
      </c>
      <c r="D34" s="98" t="s">
        <v>250</v>
      </c>
      <c r="E34" s="98" t="s">
        <v>6</v>
      </c>
      <c r="F34" s="101" t="s">
        <v>88</v>
      </c>
      <c r="G34" s="299">
        <f>Q34+R34+AT34+AU34+BY34+CK34+DC34</f>
        <v>742.5</v>
      </c>
      <c r="H34" s="131"/>
      <c r="I34" s="134"/>
      <c r="J34" s="134"/>
      <c r="K34" s="134"/>
      <c r="L34" s="134"/>
      <c r="M34" s="134"/>
      <c r="N34" s="134"/>
      <c r="O34" s="136"/>
      <c r="P34" s="139"/>
      <c r="Q34" s="120">
        <v>154</v>
      </c>
      <c r="R34" s="120">
        <v>110</v>
      </c>
      <c r="S34" s="134"/>
      <c r="T34" s="134"/>
      <c r="U34" s="134"/>
      <c r="V34" s="134"/>
      <c r="W34" s="142"/>
      <c r="X34" s="36"/>
      <c r="Y34" s="15"/>
      <c r="Z34" s="22"/>
      <c r="AA34" s="15"/>
      <c r="AB34" s="316">
        <v>81</v>
      </c>
      <c r="AC34" s="15">
        <v>88</v>
      </c>
      <c r="AD34" s="15">
        <v>33</v>
      </c>
      <c r="AE34" s="22"/>
      <c r="AF34" s="15"/>
      <c r="AG34" s="14"/>
      <c r="AH34" s="14"/>
      <c r="AI34" s="14"/>
      <c r="AJ34" s="15"/>
      <c r="AK34" s="15"/>
      <c r="AL34" s="15"/>
      <c r="AM34" s="15"/>
      <c r="AN34" s="80"/>
      <c r="AO34" s="169">
        <v>34</v>
      </c>
      <c r="AP34" s="186"/>
      <c r="AQ34" s="80"/>
      <c r="AR34" s="80"/>
      <c r="AS34" s="80"/>
      <c r="AT34" s="146">
        <v>94</v>
      </c>
      <c r="AU34" s="118">
        <v>95</v>
      </c>
      <c r="AV34" s="15">
        <v>55</v>
      </c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90">
        <v>56</v>
      </c>
      <c r="BH34" s="170"/>
      <c r="BI34" s="80"/>
      <c r="BJ34" s="80"/>
      <c r="BK34" s="80"/>
      <c r="BL34" s="80"/>
      <c r="BM34" s="80"/>
      <c r="BN34" s="80"/>
      <c r="BO34" s="80"/>
      <c r="BP34" s="80"/>
      <c r="BQ34" s="80"/>
      <c r="BR34" s="15">
        <v>87</v>
      </c>
      <c r="BS34" s="15"/>
      <c r="BT34" s="80"/>
      <c r="BU34" s="169">
        <v>84</v>
      </c>
      <c r="BV34" s="186"/>
      <c r="BW34" s="80"/>
      <c r="BX34" s="80"/>
      <c r="BY34" s="146">
        <v>94.3</v>
      </c>
      <c r="BZ34" s="15">
        <v>68.5</v>
      </c>
      <c r="CA34" s="15">
        <v>73.9</v>
      </c>
      <c r="CB34" s="80"/>
      <c r="CC34" s="80"/>
      <c r="CD34" s="80"/>
      <c r="CE34" s="80"/>
      <c r="CF34" s="80"/>
      <c r="CG34" s="80"/>
      <c r="CH34" s="80"/>
      <c r="CI34" s="80"/>
      <c r="CJ34" s="80"/>
      <c r="CK34" s="152">
        <v>99.2</v>
      </c>
      <c r="CL34" s="170"/>
      <c r="CM34" s="80"/>
      <c r="CN34" s="80"/>
      <c r="CO34" s="80"/>
      <c r="CP34" s="15">
        <v>85</v>
      </c>
      <c r="CQ34" s="15">
        <v>52</v>
      </c>
      <c r="CR34" s="15">
        <v>60</v>
      </c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149">
        <v>96</v>
      </c>
    </row>
    <row r="35" spans="1:107" ht="12.75">
      <c r="A35" s="34">
        <v>27</v>
      </c>
      <c r="B35" s="198" t="s">
        <v>611</v>
      </c>
      <c r="C35" s="246">
        <v>93566</v>
      </c>
      <c r="D35" s="274" t="s">
        <v>116</v>
      </c>
      <c r="E35" s="66" t="s">
        <v>7</v>
      </c>
      <c r="F35" s="63" t="s">
        <v>88</v>
      </c>
      <c r="G35" s="299">
        <f>V35+X35+AI35+AZ35+CE35+CF35+CI35</f>
        <v>735.3</v>
      </c>
      <c r="H35" s="131"/>
      <c r="I35" s="134"/>
      <c r="J35" s="134"/>
      <c r="K35" s="134"/>
      <c r="L35" s="134"/>
      <c r="M35" s="134"/>
      <c r="N35" s="134"/>
      <c r="O35" s="136"/>
      <c r="P35" s="139"/>
      <c r="Q35" s="134"/>
      <c r="R35" s="134"/>
      <c r="S35" s="134"/>
      <c r="T35" s="134"/>
      <c r="U35" s="134"/>
      <c r="V35" s="120">
        <v>97</v>
      </c>
      <c r="W35" s="142"/>
      <c r="X35" s="302">
        <v>112</v>
      </c>
      <c r="Y35" s="15"/>
      <c r="Z35" s="22"/>
      <c r="AA35" s="15"/>
      <c r="AB35" s="15"/>
      <c r="AC35" s="15"/>
      <c r="AD35" s="15"/>
      <c r="AE35" s="14"/>
      <c r="AF35" s="14"/>
      <c r="AG35" s="14"/>
      <c r="AH35" s="80">
        <v>49</v>
      </c>
      <c r="AI35" s="147">
        <v>99</v>
      </c>
      <c r="AJ35" s="15"/>
      <c r="AK35" s="15"/>
      <c r="AL35" s="15"/>
      <c r="AM35" s="15">
        <v>87</v>
      </c>
      <c r="AN35" s="15"/>
      <c r="AO35" s="16"/>
      <c r="AP35" s="186">
        <v>76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47">
        <v>98</v>
      </c>
      <c r="BA35" s="80">
        <v>95</v>
      </c>
      <c r="BB35" s="15"/>
      <c r="BC35" s="15"/>
      <c r="BD35" s="15"/>
      <c r="BE35" s="15">
        <v>81</v>
      </c>
      <c r="BF35" s="15"/>
      <c r="BG35" s="104"/>
      <c r="BH35" s="3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6"/>
      <c r="BV35" s="184">
        <v>75.6</v>
      </c>
      <c r="BW35" s="15"/>
      <c r="BX35" s="15"/>
      <c r="BY35" s="15"/>
      <c r="BZ35" s="15"/>
      <c r="CA35" s="15"/>
      <c r="CB35" s="15"/>
      <c r="CC35" s="15"/>
      <c r="CD35" s="15"/>
      <c r="CE35" s="146">
        <v>110.8</v>
      </c>
      <c r="CF35" s="303">
        <v>110</v>
      </c>
      <c r="CG35" s="15"/>
      <c r="CH35" s="15"/>
      <c r="CI35" s="118">
        <v>108.5</v>
      </c>
      <c r="CJ35" s="15"/>
      <c r="CK35" s="104"/>
      <c r="CL35" s="36">
        <v>42</v>
      </c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80">
        <v>43</v>
      </c>
      <c r="CX35" s="15"/>
      <c r="CY35" s="15"/>
      <c r="CZ35" s="15"/>
      <c r="DA35" s="15">
        <v>63</v>
      </c>
      <c r="DB35" s="15"/>
      <c r="DC35" s="104"/>
    </row>
    <row r="36" spans="1:107" ht="12.75">
      <c r="A36" s="34">
        <v>28</v>
      </c>
      <c r="B36" s="195" t="s">
        <v>266</v>
      </c>
      <c r="C36" s="101">
        <v>30505</v>
      </c>
      <c r="D36" s="98" t="s">
        <v>267</v>
      </c>
      <c r="E36" s="98" t="s">
        <v>1</v>
      </c>
      <c r="F36" s="101" t="s">
        <v>88</v>
      </c>
      <c r="G36" s="299">
        <f>SUM(H36:DC36)</f>
        <v>733</v>
      </c>
      <c r="H36" s="131"/>
      <c r="I36" s="134"/>
      <c r="J36" s="134"/>
      <c r="K36" s="134"/>
      <c r="L36" s="134"/>
      <c r="M36" s="134"/>
      <c r="N36" s="134"/>
      <c r="O36" s="136"/>
      <c r="P36" s="139"/>
      <c r="Q36" s="53">
        <v>93</v>
      </c>
      <c r="R36" s="53">
        <v>33</v>
      </c>
      <c r="S36" s="53">
        <v>0</v>
      </c>
      <c r="T36" s="53">
        <v>70</v>
      </c>
      <c r="U36" s="53">
        <v>126</v>
      </c>
      <c r="V36" s="134"/>
      <c r="W36" s="142"/>
      <c r="X36" s="36"/>
      <c r="Y36" s="15"/>
      <c r="Z36" s="22"/>
      <c r="AA36" s="15"/>
      <c r="AB36" s="316">
        <v>33</v>
      </c>
      <c r="AC36" s="15"/>
      <c r="AD36" s="15"/>
      <c r="AE36" s="22"/>
      <c r="AF36" s="15"/>
      <c r="AG36" s="14"/>
      <c r="AH36" s="14"/>
      <c r="AI36" s="14"/>
      <c r="AJ36" s="15"/>
      <c r="AK36" s="15"/>
      <c r="AL36" s="15"/>
      <c r="AM36" s="15"/>
      <c r="AN36" s="80"/>
      <c r="AO36" s="169">
        <v>88</v>
      </c>
      <c r="AP36" s="186"/>
      <c r="AQ36" s="80"/>
      <c r="AR36" s="80"/>
      <c r="AS36" s="80"/>
      <c r="AT36" s="80">
        <v>40</v>
      </c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90">
        <v>59</v>
      </c>
      <c r="BH36" s="17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169">
        <v>0</v>
      </c>
      <c r="BV36" s="186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90"/>
      <c r="CL36" s="170"/>
      <c r="CM36" s="80"/>
      <c r="CN36" s="80"/>
      <c r="CO36" s="80"/>
      <c r="CP36" s="80">
        <v>99</v>
      </c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90">
        <v>92</v>
      </c>
    </row>
    <row r="37" spans="1:107" ht="12.75">
      <c r="A37" s="34">
        <v>29</v>
      </c>
      <c r="B37" s="209" t="s">
        <v>845</v>
      </c>
      <c r="C37" s="48">
        <v>93341</v>
      </c>
      <c r="D37" s="273" t="s">
        <v>110</v>
      </c>
      <c r="E37" s="50" t="s">
        <v>7</v>
      </c>
      <c r="F37" s="48" t="s">
        <v>60</v>
      </c>
      <c r="G37" s="299">
        <f>J37+L37+X37+Y37+AQ37+BW37+CM37</f>
        <v>731.2</v>
      </c>
      <c r="H37" s="131"/>
      <c r="I37" s="134"/>
      <c r="J37" s="145">
        <v>173</v>
      </c>
      <c r="K37" s="77"/>
      <c r="L37" s="145">
        <v>113</v>
      </c>
      <c r="M37" s="134"/>
      <c r="N37" s="134"/>
      <c r="O37" s="136"/>
      <c r="P37" s="139"/>
      <c r="Q37" s="134"/>
      <c r="R37" s="134"/>
      <c r="S37" s="134"/>
      <c r="T37" s="134"/>
      <c r="U37" s="134"/>
      <c r="V37" s="134"/>
      <c r="W37" s="142"/>
      <c r="X37" s="148">
        <v>65</v>
      </c>
      <c r="Y37" s="118">
        <v>106</v>
      </c>
      <c r="Z37" s="22"/>
      <c r="AA37" s="80"/>
      <c r="AB37" s="15"/>
      <c r="AC37" s="15"/>
      <c r="AD37" s="15"/>
      <c r="AE37" s="14"/>
      <c r="AF37" s="14"/>
      <c r="AG37" s="14"/>
      <c r="AH37" s="14"/>
      <c r="AI37" s="14"/>
      <c r="AJ37" s="15"/>
      <c r="AK37" s="15"/>
      <c r="AL37" s="15"/>
      <c r="AM37" s="15"/>
      <c r="AN37" s="80"/>
      <c r="AO37" s="169"/>
      <c r="AP37" s="186">
        <v>34</v>
      </c>
      <c r="AQ37" s="146">
        <v>110</v>
      </c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90"/>
      <c r="BH37" s="170"/>
      <c r="BI37" s="80"/>
      <c r="BJ37" s="80"/>
      <c r="BK37" s="80"/>
      <c r="BL37" s="80"/>
      <c r="BM37" s="80"/>
      <c r="BN37" s="80"/>
      <c r="BO37" s="80"/>
      <c r="BP37" s="80"/>
      <c r="BQ37" s="80"/>
      <c r="BR37" s="15"/>
      <c r="BS37" s="15"/>
      <c r="BT37" s="80"/>
      <c r="BU37" s="169"/>
      <c r="BV37" s="186">
        <v>47.4</v>
      </c>
      <c r="BW37" s="307">
        <v>95.2</v>
      </c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90"/>
      <c r="CL37" s="170">
        <v>0</v>
      </c>
      <c r="CM37" s="146">
        <v>69</v>
      </c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90"/>
    </row>
    <row r="38" spans="1:107" ht="12.75">
      <c r="A38" s="34">
        <v>30</v>
      </c>
      <c r="B38" s="195" t="s">
        <v>22</v>
      </c>
      <c r="C38" s="101">
        <v>27179</v>
      </c>
      <c r="D38" s="98" t="s">
        <v>155</v>
      </c>
      <c r="E38" s="98" t="s">
        <v>19</v>
      </c>
      <c r="F38" s="101" t="s">
        <v>88</v>
      </c>
      <c r="G38" s="299">
        <f>Q38+W38+AD38+AT38+AZ38+CP38+CV38</f>
        <v>730</v>
      </c>
      <c r="H38" s="131"/>
      <c r="I38" s="134"/>
      <c r="J38" s="134"/>
      <c r="K38" s="134"/>
      <c r="L38" s="134"/>
      <c r="M38" s="134"/>
      <c r="N38" s="134"/>
      <c r="O38" s="136"/>
      <c r="P38" s="139"/>
      <c r="Q38" s="120">
        <v>107</v>
      </c>
      <c r="R38" s="53">
        <v>52</v>
      </c>
      <c r="S38" s="134"/>
      <c r="T38" s="134"/>
      <c r="U38" s="134"/>
      <c r="V38" s="134"/>
      <c r="W38" s="158">
        <v>158</v>
      </c>
      <c r="X38" s="36"/>
      <c r="Y38" s="15"/>
      <c r="Z38" s="22"/>
      <c r="AA38" s="15"/>
      <c r="AB38" s="316">
        <v>72</v>
      </c>
      <c r="AC38" s="15"/>
      <c r="AD38" s="118">
        <v>91</v>
      </c>
      <c r="AE38" s="22"/>
      <c r="AF38" s="15"/>
      <c r="AG38" s="14"/>
      <c r="AH38" s="14">
        <v>58</v>
      </c>
      <c r="AI38" s="14"/>
      <c r="AJ38" s="15"/>
      <c r="AK38" s="15"/>
      <c r="AL38" s="15"/>
      <c r="AM38" s="15"/>
      <c r="AN38" s="15"/>
      <c r="AO38" s="16"/>
      <c r="AP38" s="140"/>
      <c r="AQ38" s="15"/>
      <c r="AR38" s="15"/>
      <c r="AS38" s="15"/>
      <c r="AT38" s="146">
        <v>110</v>
      </c>
      <c r="AU38" s="15"/>
      <c r="AV38" s="15">
        <v>60</v>
      </c>
      <c r="AW38" s="22"/>
      <c r="AX38" s="15"/>
      <c r="AY38" s="14"/>
      <c r="AZ38" s="147">
        <v>89</v>
      </c>
      <c r="BA38" s="15"/>
      <c r="BB38" s="15"/>
      <c r="BC38" s="15"/>
      <c r="BD38" s="15"/>
      <c r="BE38" s="15"/>
      <c r="BF38" s="15"/>
      <c r="BG38" s="104"/>
      <c r="BH38" s="35"/>
      <c r="BI38" s="15"/>
      <c r="BJ38" s="15"/>
      <c r="BK38" s="15"/>
      <c r="BL38" s="15"/>
      <c r="BM38" s="15"/>
      <c r="BN38" s="15"/>
      <c r="BO38" s="15"/>
      <c r="BP38" s="15"/>
      <c r="BQ38" s="15"/>
      <c r="BR38" s="80"/>
      <c r="BS38" s="80"/>
      <c r="BT38" s="15"/>
      <c r="BU38" s="16"/>
      <c r="BV38" s="140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04"/>
      <c r="CL38" s="35"/>
      <c r="CM38" s="15"/>
      <c r="CN38" s="15"/>
      <c r="CO38" s="15"/>
      <c r="CP38" s="146">
        <v>96</v>
      </c>
      <c r="CQ38" s="15"/>
      <c r="CR38" s="15"/>
      <c r="CS38" s="15"/>
      <c r="CT38" s="15"/>
      <c r="CU38" s="15"/>
      <c r="CV38" s="147">
        <v>79</v>
      </c>
      <c r="CW38" s="15"/>
      <c r="CX38" s="15"/>
      <c r="CY38" s="15"/>
      <c r="CZ38" s="15"/>
      <c r="DA38" s="15"/>
      <c r="DB38" s="15"/>
      <c r="DC38" s="104"/>
    </row>
    <row r="39" spans="1:107" ht="12.75">
      <c r="A39" s="34">
        <v>31</v>
      </c>
      <c r="B39" s="201" t="s">
        <v>354</v>
      </c>
      <c r="C39" s="44">
        <v>120105</v>
      </c>
      <c r="D39" s="42" t="s">
        <v>320</v>
      </c>
      <c r="E39" s="42" t="s">
        <v>6</v>
      </c>
      <c r="F39" s="44" t="s">
        <v>60</v>
      </c>
      <c r="G39" s="299">
        <f>SUM(H39:DC39)</f>
        <v>729.0999999999999</v>
      </c>
      <c r="H39" s="131"/>
      <c r="I39" s="134"/>
      <c r="J39" s="77">
        <v>63</v>
      </c>
      <c r="K39" s="77"/>
      <c r="L39" s="77">
        <v>137</v>
      </c>
      <c r="M39" s="77"/>
      <c r="N39" s="77">
        <v>145</v>
      </c>
      <c r="O39" s="136"/>
      <c r="P39" s="139"/>
      <c r="Q39" s="134"/>
      <c r="R39" s="134"/>
      <c r="S39" s="134"/>
      <c r="T39" s="134"/>
      <c r="U39" s="134"/>
      <c r="V39" s="134"/>
      <c r="W39" s="142"/>
      <c r="X39" s="36"/>
      <c r="Y39" s="15"/>
      <c r="Z39" s="22"/>
      <c r="AA39" s="15"/>
      <c r="AB39" s="15"/>
      <c r="AC39" s="15">
        <v>94</v>
      </c>
      <c r="AD39" s="80">
        <v>34</v>
      </c>
      <c r="AE39" s="22"/>
      <c r="AF39" s="15"/>
      <c r="AG39" s="14"/>
      <c r="AH39" s="14"/>
      <c r="AI39" s="14"/>
      <c r="AJ39" s="15"/>
      <c r="AK39" s="15"/>
      <c r="AL39" s="15"/>
      <c r="AM39" s="15"/>
      <c r="AN39" s="80"/>
      <c r="AO39" s="169"/>
      <c r="AP39" s="186"/>
      <c r="AQ39" s="80"/>
      <c r="AR39" s="80"/>
      <c r="AS39" s="80"/>
      <c r="AT39" s="80"/>
      <c r="AU39" s="15">
        <v>67</v>
      </c>
      <c r="AV39" s="80">
        <v>44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90"/>
      <c r="BH39" s="17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169"/>
      <c r="BV39" s="186"/>
      <c r="BW39" s="80"/>
      <c r="BX39" s="80"/>
      <c r="BY39" s="80"/>
      <c r="BZ39" s="15">
        <v>23.3</v>
      </c>
      <c r="CA39" s="80">
        <v>39.8</v>
      </c>
      <c r="CB39" s="80"/>
      <c r="CC39" s="80"/>
      <c r="CD39" s="80"/>
      <c r="CE39" s="80"/>
      <c r="CF39" s="80"/>
      <c r="CG39" s="80"/>
      <c r="CH39" s="80"/>
      <c r="CI39" s="80"/>
      <c r="CJ39" s="80"/>
      <c r="CK39" s="90"/>
      <c r="CL39" s="170"/>
      <c r="CM39" s="80"/>
      <c r="CN39" s="80"/>
      <c r="CO39" s="80"/>
      <c r="CP39" s="80"/>
      <c r="CQ39" s="80">
        <v>14</v>
      </c>
      <c r="CR39" s="15">
        <v>68</v>
      </c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90"/>
    </row>
    <row r="40" spans="1:107" ht="12.75">
      <c r="A40" s="34">
        <v>32</v>
      </c>
      <c r="B40" s="198" t="s">
        <v>612</v>
      </c>
      <c r="C40" s="249">
        <v>21767</v>
      </c>
      <c r="D40" s="129" t="s">
        <v>613</v>
      </c>
      <c r="E40" s="129" t="s">
        <v>7</v>
      </c>
      <c r="F40" s="48" t="s">
        <v>88</v>
      </c>
      <c r="G40" s="299">
        <f>P40+T40+X40+AI39:AI40+AP40+BA40+CL40</f>
        <v>728</v>
      </c>
      <c r="H40" s="131"/>
      <c r="I40" s="134"/>
      <c r="J40" s="134"/>
      <c r="K40" s="134"/>
      <c r="L40" s="134"/>
      <c r="M40" s="134"/>
      <c r="N40" s="134"/>
      <c r="O40" s="136"/>
      <c r="P40" s="159">
        <v>141</v>
      </c>
      <c r="Q40" s="134"/>
      <c r="R40" s="134"/>
      <c r="S40" s="134"/>
      <c r="T40" s="120">
        <v>139</v>
      </c>
      <c r="U40" s="134"/>
      <c r="V40" s="134"/>
      <c r="W40" s="142"/>
      <c r="X40" s="302">
        <v>97</v>
      </c>
      <c r="Y40" s="15"/>
      <c r="Z40" s="22"/>
      <c r="AA40" s="15"/>
      <c r="AB40" s="15"/>
      <c r="AC40" s="15"/>
      <c r="AD40" s="15"/>
      <c r="AE40" s="14"/>
      <c r="AF40" s="14"/>
      <c r="AG40" s="14"/>
      <c r="AH40" s="14"/>
      <c r="AI40" s="146">
        <v>98</v>
      </c>
      <c r="AJ40" s="15"/>
      <c r="AK40" s="15"/>
      <c r="AL40" s="15"/>
      <c r="AM40" s="26"/>
      <c r="AN40" s="15"/>
      <c r="AO40" s="16"/>
      <c r="AP40" s="310">
        <v>70</v>
      </c>
      <c r="AQ40" s="80">
        <v>65</v>
      </c>
      <c r="AR40" s="80"/>
      <c r="AS40" s="80"/>
      <c r="AT40" s="80"/>
      <c r="AU40" s="80"/>
      <c r="AV40" s="80"/>
      <c r="AW40" s="80"/>
      <c r="AX40" s="80"/>
      <c r="AY40" s="80"/>
      <c r="AZ40" s="80"/>
      <c r="BA40" s="147">
        <v>97</v>
      </c>
      <c r="BB40" s="80"/>
      <c r="BC40" s="80"/>
      <c r="BD40" s="80"/>
      <c r="BE40" s="80"/>
      <c r="BF40" s="80"/>
      <c r="BG40" s="90"/>
      <c r="BH40" s="17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169"/>
      <c r="BV40" s="186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90"/>
      <c r="CL40" s="148">
        <v>86</v>
      </c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14">
        <v>20</v>
      </c>
      <c r="CX40" s="80"/>
      <c r="CY40" s="80"/>
      <c r="CZ40" s="80"/>
      <c r="DA40" s="80"/>
      <c r="DB40" s="80"/>
      <c r="DC40" s="90"/>
    </row>
    <row r="41" spans="1:107" ht="12.75">
      <c r="A41" s="34">
        <v>33</v>
      </c>
      <c r="B41" s="208" t="s">
        <v>30</v>
      </c>
      <c r="C41" s="246">
        <v>85413</v>
      </c>
      <c r="D41" s="274" t="s">
        <v>31</v>
      </c>
      <c r="E41" s="67" t="s">
        <v>0</v>
      </c>
      <c r="F41" s="65" t="s">
        <v>88</v>
      </c>
      <c r="G41" s="299">
        <f>Q41+R41+T41+V41+W41+CE41+CV41</f>
        <v>723.2</v>
      </c>
      <c r="H41" s="131"/>
      <c r="I41" s="134"/>
      <c r="J41" s="134"/>
      <c r="K41" s="134"/>
      <c r="L41" s="134"/>
      <c r="M41" s="134"/>
      <c r="N41" s="134"/>
      <c r="O41" s="136"/>
      <c r="P41" s="139"/>
      <c r="Q41" s="120">
        <v>107</v>
      </c>
      <c r="R41" s="120">
        <v>134</v>
      </c>
      <c r="S41" s="53"/>
      <c r="T41" s="120">
        <v>118</v>
      </c>
      <c r="U41" s="53"/>
      <c r="V41" s="120">
        <v>78</v>
      </c>
      <c r="W41" s="158">
        <v>131</v>
      </c>
      <c r="X41" s="36"/>
      <c r="Y41" s="15"/>
      <c r="Z41" s="22"/>
      <c r="AA41" s="15"/>
      <c r="AB41" s="15"/>
      <c r="AC41" s="15"/>
      <c r="AD41" s="15"/>
      <c r="AE41" s="14"/>
      <c r="AF41" s="14"/>
      <c r="AG41" s="14"/>
      <c r="AH41" s="80">
        <v>68</v>
      </c>
      <c r="AI41" s="14"/>
      <c r="AJ41" s="15"/>
      <c r="AK41" s="15"/>
      <c r="AL41" s="15"/>
      <c r="AM41" s="15"/>
      <c r="AN41" s="80"/>
      <c r="AO41" s="169"/>
      <c r="AP41" s="186"/>
      <c r="AQ41" s="80"/>
      <c r="AR41" s="80"/>
      <c r="AS41" s="80"/>
      <c r="AT41" s="80"/>
      <c r="AU41" s="80"/>
      <c r="AV41" s="80"/>
      <c r="AW41" s="80"/>
      <c r="AX41" s="80"/>
      <c r="AY41" s="80"/>
      <c r="AZ41" s="80">
        <v>58</v>
      </c>
      <c r="BA41" s="80"/>
      <c r="BB41" s="80"/>
      <c r="BC41" s="80"/>
      <c r="BD41" s="80"/>
      <c r="BE41" s="80"/>
      <c r="BF41" s="80"/>
      <c r="BG41" s="90"/>
      <c r="BH41" s="170"/>
      <c r="BI41" s="80"/>
      <c r="BJ41" s="80"/>
      <c r="BK41" s="80"/>
      <c r="BL41" s="80"/>
      <c r="BM41" s="80"/>
      <c r="BN41" s="80"/>
      <c r="BO41" s="80"/>
      <c r="BP41" s="80">
        <v>0</v>
      </c>
      <c r="BQ41" s="80"/>
      <c r="BR41" s="80"/>
      <c r="BS41" s="80"/>
      <c r="BT41" s="80"/>
      <c r="BU41" s="169"/>
      <c r="BV41" s="186"/>
      <c r="BW41" s="80"/>
      <c r="BX41" s="80"/>
      <c r="BY41" s="80"/>
      <c r="BZ41" s="80"/>
      <c r="CA41" s="80"/>
      <c r="CB41" s="80"/>
      <c r="CC41" s="80"/>
      <c r="CD41" s="80"/>
      <c r="CE41" s="157">
        <v>71.2</v>
      </c>
      <c r="CF41" s="80"/>
      <c r="CG41" s="80"/>
      <c r="CH41" s="80"/>
      <c r="CI41" s="80"/>
      <c r="CJ41" s="80"/>
      <c r="CK41" s="90"/>
      <c r="CL41" s="170"/>
      <c r="CM41" s="80"/>
      <c r="CN41" s="80"/>
      <c r="CO41" s="80"/>
      <c r="CP41" s="80"/>
      <c r="CQ41" s="80"/>
      <c r="CR41" s="80"/>
      <c r="CS41" s="80"/>
      <c r="CT41" s="80"/>
      <c r="CU41" s="80"/>
      <c r="CV41" s="146">
        <v>84</v>
      </c>
      <c r="CW41" s="80"/>
      <c r="CX41" s="80"/>
      <c r="CY41" s="80"/>
      <c r="CZ41" s="80"/>
      <c r="DA41" s="80"/>
      <c r="DB41" s="80"/>
      <c r="DC41" s="90"/>
    </row>
    <row r="42" spans="1:107" ht="12.75">
      <c r="A42" s="34">
        <v>34</v>
      </c>
      <c r="B42" s="195" t="s">
        <v>251</v>
      </c>
      <c r="C42" s="101">
        <v>62076</v>
      </c>
      <c r="D42" s="98" t="s">
        <v>252</v>
      </c>
      <c r="E42" s="98" t="s">
        <v>8</v>
      </c>
      <c r="F42" s="101" t="s">
        <v>88</v>
      </c>
      <c r="G42" s="299">
        <f>S42+T42+U42+W42+BF42+CP42+DB42</f>
        <v>723</v>
      </c>
      <c r="H42" s="131"/>
      <c r="I42" s="134"/>
      <c r="J42" s="134"/>
      <c r="K42" s="134"/>
      <c r="L42" s="134"/>
      <c r="M42" s="134"/>
      <c r="N42" s="134"/>
      <c r="O42" s="136"/>
      <c r="P42" s="126">
        <v>0</v>
      </c>
      <c r="Q42" s="53">
        <v>73</v>
      </c>
      <c r="R42" s="53">
        <v>78</v>
      </c>
      <c r="S42" s="120">
        <v>87</v>
      </c>
      <c r="T42" s="120">
        <v>89</v>
      </c>
      <c r="U42" s="120">
        <v>103</v>
      </c>
      <c r="V42" s="53"/>
      <c r="W42" s="158">
        <v>136</v>
      </c>
      <c r="X42" s="36"/>
      <c r="Y42" s="15"/>
      <c r="Z42" s="22"/>
      <c r="AA42" s="15"/>
      <c r="AB42" s="316">
        <v>77</v>
      </c>
      <c r="AC42" s="15"/>
      <c r="AD42" s="15"/>
      <c r="AE42" s="22"/>
      <c r="AF42" s="15"/>
      <c r="AG42" s="14"/>
      <c r="AH42" s="14"/>
      <c r="AI42" s="14"/>
      <c r="AJ42" s="15"/>
      <c r="AK42" s="15"/>
      <c r="AL42" s="15"/>
      <c r="AM42" s="15"/>
      <c r="AN42" s="80">
        <v>36</v>
      </c>
      <c r="AO42" s="169">
        <v>37</v>
      </c>
      <c r="AP42" s="186"/>
      <c r="AQ42" s="80"/>
      <c r="AR42" s="80"/>
      <c r="AS42" s="80"/>
      <c r="AT42" s="80">
        <v>63</v>
      </c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46">
        <v>113</v>
      </c>
      <c r="BG42" s="90">
        <v>65</v>
      </c>
      <c r="BH42" s="17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>
        <v>60</v>
      </c>
      <c r="BU42" s="169"/>
      <c r="BV42" s="186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90"/>
      <c r="CL42" s="170"/>
      <c r="CM42" s="80"/>
      <c r="CN42" s="80"/>
      <c r="CO42" s="80"/>
      <c r="CP42" s="146">
        <v>114</v>
      </c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146">
        <v>81</v>
      </c>
      <c r="DC42" s="104">
        <v>29</v>
      </c>
    </row>
    <row r="43" spans="1:107" ht="12.75">
      <c r="A43" s="34">
        <v>35</v>
      </c>
      <c r="B43" s="212" t="s">
        <v>20</v>
      </c>
      <c r="C43" s="250">
        <v>76176</v>
      </c>
      <c r="D43" s="276" t="s">
        <v>35</v>
      </c>
      <c r="E43" s="67" t="s">
        <v>0</v>
      </c>
      <c r="F43" s="65" t="s">
        <v>88</v>
      </c>
      <c r="G43" s="299">
        <f>Q43+R43+W43+AH43+AZ43+BP43+CV43</f>
        <v>719</v>
      </c>
      <c r="H43" s="131"/>
      <c r="I43" s="134"/>
      <c r="J43" s="134"/>
      <c r="K43" s="134"/>
      <c r="L43" s="134"/>
      <c r="M43" s="134"/>
      <c r="N43" s="134"/>
      <c r="O43" s="136"/>
      <c r="P43" s="139"/>
      <c r="Q43" s="120">
        <v>128</v>
      </c>
      <c r="R43" s="120">
        <v>150</v>
      </c>
      <c r="S43" s="53"/>
      <c r="T43" s="53">
        <v>74</v>
      </c>
      <c r="U43" s="134"/>
      <c r="V43" s="134"/>
      <c r="W43" s="158">
        <v>90</v>
      </c>
      <c r="X43" s="36"/>
      <c r="Y43" s="15"/>
      <c r="Z43" s="22"/>
      <c r="AA43" s="15"/>
      <c r="AB43" s="15"/>
      <c r="AC43" s="15"/>
      <c r="AD43" s="15"/>
      <c r="AE43" s="14"/>
      <c r="AF43" s="14"/>
      <c r="AG43" s="14"/>
      <c r="AH43" s="146">
        <v>86</v>
      </c>
      <c r="AI43" s="14"/>
      <c r="AJ43" s="15"/>
      <c r="AK43" s="15"/>
      <c r="AL43" s="15"/>
      <c r="AM43" s="15"/>
      <c r="AN43" s="80"/>
      <c r="AO43" s="169"/>
      <c r="AP43" s="186"/>
      <c r="AQ43" s="80"/>
      <c r="AR43" s="80"/>
      <c r="AS43" s="80"/>
      <c r="AT43" s="80"/>
      <c r="AU43" s="80"/>
      <c r="AV43" s="80"/>
      <c r="AW43" s="80"/>
      <c r="AX43" s="80"/>
      <c r="AY43" s="80"/>
      <c r="AZ43" s="146">
        <v>82</v>
      </c>
      <c r="BA43" s="80"/>
      <c r="BB43" s="80"/>
      <c r="BC43" s="80"/>
      <c r="BD43" s="80"/>
      <c r="BE43" s="80"/>
      <c r="BF43" s="80"/>
      <c r="BG43" s="90"/>
      <c r="BH43" s="170"/>
      <c r="BI43" s="80"/>
      <c r="BJ43" s="80"/>
      <c r="BK43" s="80"/>
      <c r="BL43" s="80"/>
      <c r="BM43" s="80"/>
      <c r="BN43" s="80"/>
      <c r="BO43" s="80"/>
      <c r="BP43" s="146">
        <v>85</v>
      </c>
      <c r="BQ43" s="80"/>
      <c r="BR43" s="15"/>
      <c r="BS43" s="15"/>
      <c r="BT43" s="80"/>
      <c r="BU43" s="169"/>
      <c r="BV43" s="186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90"/>
      <c r="CL43" s="170"/>
      <c r="CM43" s="80"/>
      <c r="CN43" s="80"/>
      <c r="CO43" s="80"/>
      <c r="CP43" s="80"/>
      <c r="CQ43" s="80"/>
      <c r="CR43" s="80"/>
      <c r="CS43" s="80"/>
      <c r="CT43" s="80"/>
      <c r="CU43" s="80"/>
      <c r="CV43" s="146">
        <v>98</v>
      </c>
      <c r="CW43" s="80"/>
      <c r="CX43" s="80"/>
      <c r="CY43" s="80"/>
      <c r="CZ43" s="80"/>
      <c r="DA43" s="80"/>
      <c r="DB43" s="80"/>
      <c r="DC43" s="90"/>
    </row>
    <row r="44" spans="1:107" ht="12.75">
      <c r="A44" s="34">
        <v>36</v>
      </c>
      <c r="B44" s="203" t="s">
        <v>453</v>
      </c>
      <c r="C44" s="105">
        <v>75348</v>
      </c>
      <c r="D44" s="61" t="s">
        <v>454</v>
      </c>
      <c r="E44" s="61" t="s">
        <v>9</v>
      </c>
      <c r="F44" s="76" t="s">
        <v>88</v>
      </c>
      <c r="G44" s="299">
        <f>SUM(H44:DC44)</f>
        <v>717.4</v>
      </c>
      <c r="H44" s="131"/>
      <c r="I44" s="134"/>
      <c r="J44" s="134"/>
      <c r="K44" s="134"/>
      <c r="L44" s="134"/>
      <c r="M44" s="134"/>
      <c r="N44" s="134"/>
      <c r="O44" s="136"/>
      <c r="P44" s="139"/>
      <c r="Q44" s="53">
        <v>175</v>
      </c>
      <c r="R44" s="53">
        <v>129</v>
      </c>
      <c r="S44" s="134"/>
      <c r="T44" s="134"/>
      <c r="U44" s="134"/>
      <c r="V44" s="134"/>
      <c r="W44" s="123">
        <v>135</v>
      </c>
      <c r="X44" s="170"/>
      <c r="Y44" s="15"/>
      <c r="Z44" s="22"/>
      <c r="AA44" s="15"/>
      <c r="AB44" s="15"/>
      <c r="AC44" s="15"/>
      <c r="AD44" s="15"/>
      <c r="AE44" s="22"/>
      <c r="AF44" s="15"/>
      <c r="AG44" s="60">
        <v>59</v>
      </c>
      <c r="AH44" s="14"/>
      <c r="AI44" s="14"/>
      <c r="AJ44" s="15"/>
      <c r="AK44" s="15"/>
      <c r="AL44" s="15"/>
      <c r="AM44" s="15"/>
      <c r="AN44" s="80"/>
      <c r="AO44" s="169"/>
      <c r="AP44" s="186"/>
      <c r="AQ44" s="80"/>
      <c r="AR44" s="80"/>
      <c r="AS44" s="80"/>
      <c r="AT44" s="80"/>
      <c r="AU44" s="80"/>
      <c r="AV44" s="80"/>
      <c r="AW44" s="80"/>
      <c r="AX44" s="80"/>
      <c r="AY44" s="80">
        <v>98</v>
      </c>
      <c r="AZ44" s="80"/>
      <c r="BA44" s="80"/>
      <c r="BB44" s="80"/>
      <c r="BC44" s="80"/>
      <c r="BD44" s="80"/>
      <c r="BE44" s="80"/>
      <c r="BF44" s="80"/>
      <c r="BG44" s="90"/>
      <c r="BH44" s="17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169"/>
      <c r="BV44" s="186"/>
      <c r="BW44" s="80"/>
      <c r="BX44" s="80"/>
      <c r="BY44" s="80"/>
      <c r="BZ44" s="80"/>
      <c r="CA44" s="80"/>
      <c r="CB44" s="80"/>
      <c r="CC44" s="80"/>
      <c r="CD44" s="319">
        <v>49.4</v>
      </c>
      <c r="CE44" s="80"/>
      <c r="CF44" s="80"/>
      <c r="CG44" s="80"/>
      <c r="CH44" s="80"/>
      <c r="CI44" s="80"/>
      <c r="CJ44" s="80"/>
      <c r="CK44" s="90"/>
      <c r="CL44" s="170"/>
      <c r="CM44" s="80"/>
      <c r="CN44" s="80"/>
      <c r="CO44" s="80"/>
      <c r="CP44" s="80"/>
      <c r="CQ44" s="80"/>
      <c r="CR44" s="80"/>
      <c r="CS44" s="80"/>
      <c r="CT44" s="80"/>
      <c r="CU44" s="80">
        <v>72</v>
      </c>
      <c r="CV44" s="80"/>
      <c r="CW44" s="80"/>
      <c r="CX44" s="80"/>
      <c r="CY44" s="80"/>
      <c r="CZ44" s="80"/>
      <c r="DA44" s="80"/>
      <c r="DB44" s="80"/>
      <c r="DC44" s="90"/>
    </row>
    <row r="45" spans="1:107" ht="12.75">
      <c r="A45" s="34">
        <v>37</v>
      </c>
      <c r="B45" s="196" t="s">
        <v>89</v>
      </c>
      <c r="C45" s="245">
        <v>16180</v>
      </c>
      <c r="D45" s="130" t="s">
        <v>90</v>
      </c>
      <c r="E45" s="130" t="s">
        <v>17</v>
      </c>
      <c r="F45" s="110" t="s">
        <v>68</v>
      </c>
      <c r="G45" s="299">
        <f>S45+AA45+AB45+AN45+AO45+AV45+DB45</f>
        <v>714</v>
      </c>
      <c r="H45" s="131"/>
      <c r="I45" s="134"/>
      <c r="J45" s="134"/>
      <c r="K45" s="134"/>
      <c r="L45" s="134"/>
      <c r="M45" s="134"/>
      <c r="N45" s="134"/>
      <c r="O45" s="136"/>
      <c r="P45" s="139"/>
      <c r="Q45" s="53">
        <v>0</v>
      </c>
      <c r="R45" s="53">
        <v>53</v>
      </c>
      <c r="S45" s="120">
        <v>112</v>
      </c>
      <c r="T45" s="134"/>
      <c r="U45" s="134"/>
      <c r="V45" s="134"/>
      <c r="W45" s="142"/>
      <c r="X45" s="36"/>
      <c r="Y45" s="15"/>
      <c r="Z45" s="39">
        <v>31</v>
      </c>
      <c r="AA45" s="118">
        <v>106</v>
      </c>
      <c r="AB45" s="118">
        <v>90</v>
      </c>
      <c r="AC45" s="15"/>
      <c r="AD45" s="15">
        <v>71</v>
      </c>
      <c r="AE45" s="22"/>
      <c r="AF45" s="15"/>
      <c r="AG45" s="14"/>
      <c r="AH45" s="14"/>
      <c r="AI45" s="14"/>
      <c r="AJ45" s="15"/>
      <c r="AK45" s="15"/>
      <c r="AL45" s="26"/>
      <c r="AM45" s="15"/>
      <c r="AN45" s="118">
        <v>108</v>
      </c>
      <c r="AO45" s="119">
        <v>96</v>
      </c>
      <c r="AP45" s="140"/>
      <c r="AQ45" s="15"/>
      <c r="AR45" s="80">
        <v>76</v>
      </c>
      <c r="AS45" s="15">
        <v>61</v>
      </c>
      <c r="AT45" s="15">
        <v>68</v>
      </c>
      <c r="AU45" s="15"/>
      <c r="AV45" s="118">
        <v>104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>
        <v>77</v>
      </c>
      <c r="BG45" s="104">
        <v>72</v>
      </c>
      <c r="BH45" s="3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6"/>
      <c r="BV45" s="140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04"/>
      <c r="CL45" s="35"/>
      <c r="CM45" s="15"/>
      <c r="CN45" s="80">
        <v>82</v>
      </c>
      <c r="CO45" s="15">
        <v>72</v>
      </c>
      <c r="CP45" s="15">
        <v>66</v>
      </c>
      <c r="CQ45" s="15"/>
      <c r="CR45" s="15">
        <v>64</v>
      </c>
      <c r="CS45" s="15"/>
      <c r="CT45" s="15"/>
      <c r="CU45" s="15"/>
      <c r="CV45" s="15"/>
      <c r="CW45" s="15"/>
      <c r="CX45" s="15"/>
      <c r="CY45" s="15"/>
      <c r="CZ45" s="15"/>
      <c r="DA45" s="15"/>
      <c r="DB45" s="118">
        <v>98</v>
      </c>
      <c r="DC45" s="104">
        <v>45</v>
      </c>
    </row>
    <row r="46" spans="1:107" ht="12.75">
      <c r="A46" s="34">
        <v>38</v>
      </c>
      <c r="B46" s="200" t="s">
        <v>123</v>
      </c>
      <c r="C46" s="99">
        <v>123245</v>
      </c>
      <c r="D46" s="85" t="s">
        <v>124</v>
      </c>
      <c r="E46" s="50" t="s">
        <v>7</v>
      </c>
      <c r="F46" s="75" t="s">
        <v>60</v>
      </c>
      <c r="G46" s="299">
        <f>K46+X46+AL46+AQ46+BE46+CL46+CV46</f>
        <v>712</v>
      </c>
      <c r="H46" s="131"/>
      <c r="I46" s="134"/>
      <c r="J46" s="134"/>
      <c r="K46" s="147">
        <v>121</v>
      </c>
      <c r="L46" s="134"/>
      <c r="M46" s="134"/>
      <c r="N46" s="134"/>
      <c r="O46" s="136"/>
      <c r="P46" s="139"/>
      <c r="Q46" s="134"/>
      <c r="R46" s="134"/>
      <c r="S46" s="134"/>
      <c r="T46" s="134"/>
      <c r="U46" s="134"/>
      <c r="V46" s="134"/>
      <c r="W46" s="142"/>
      <c r="X46" s="148">
        <v>95</v>
      </c>
      <c r="Y46" s="15">
        <v>55</v>
      </c>
      <c r="Z46" s="22"/>
      <c r="AA46" s="80"/>
      <c r="AB46" s="15"/>
      <c r="AC46" s="15"/>
      <c r="AD46" s="15"/>
      <c r="AE46" s="22"/>
      <c r="AF46" s="22"/>
      <c r="AG46" s="14"/>
      <c r="AH46" s="14">
        <v>51</v>
      </c>
      <c r="AI46" s="14"/>
      <c r="AJ46" s="15"/>
      <c r="AK46" s="15"/>
      <c r="AL46" s="118">
        <v>95</v>
      </c>
      <c r="AM46" s="15">
        <v>43</v>
      </c>
      <c r="AN46" s="15"/>
      <c r="AO46" s="16"/>
      <c r="AP46" s="140">
        <v>59</v>
      </c>
      <c r="AQ46" s="118">
        <v>84</v>
      </c>
      <c r="AR46" s="15"/>
      <c r="AS46" s="15"/>
      <c r="AT46" s="15"/>
      <c r="AU46" s="15"/>
      <c r="AV46" s="15"/>
      <c r="AW46" s="15"/>
      <c r="AX46" s="15"/>
      <c r="AY46" s="15"/>
      <c r="AZ46" s="15">
        <v>57</v>
      </c>
      <c r="BA46" s="15"/>
      <c r="BB46" s="15"/>
      <c r="BC46" s="15"/>
      <c r="BD46" s="15">
        <v>52</v>
      </c>
      <c r="BE46" s="118">
        <v>115</v>
      </c>
      <c r="BF46" s="15"/>
      <c r="BG46" s="104"/>
      <c r="BH46" s="3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6"/>
      <c r="BV46" s="140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04"/>
      <c r="CL46" s="150">
        <v>97</v>
      </c>
      <c r="CM46" s="15">
        <v>82</v>
      </c>
      <c r="CN46" s="15"/>
      <c r="CO46" s="15"/>
      <c r="CP46" s="15"/>
      <c r="CQ46" s="15"/>
      <c r="CR46" s="15"/>
      <c r="CS46" s="15"/>
      <c r="CT46" s="15"/>
      <c r="CU46" s="15"/>
      <c r="CV46" s="118">
        <v>105</v>
      </c>
      <c r="CW46" s="15"/>
      <c r="CX46" s="15"/>
      <c r="CY46" s="15"/>
      <c r="CZ46" s="15">
        <v>52</v>
      </c>
      <c r="DA46" s="15">
        <v>84</v>
      </c>
      <c r="DB46" s="15"/>
      <c r="DC46" s="104"/>
    </row>
    <row r="47" spans="1:107" ht="12.75">
      <c r="A47" s="34">
        <v>39</v>
      </c>
      <c r="B47" s="202" t="s">
        <v>86</v>
      </c>
      <c r="C47" s="247">
        <v>16105</v>
      </c>
      <c r="D47" s="130" t="s">
        <v>87</v>
      </c>
      <c r="E47" s="130" t="s">
        <v>17</v>
      </c>
      <c r="F47" s="110" t="s">
        <v>68</v>
      </c>
      <c r="G47" s="299">
        <f>Q47+S47+U47+W47+AR47+BJ47+CN47</f>
        <v>711</v>
      </c>
      <c r="H47" s="131"/>
      <c r="I47" s="134"/>
      <c r="J47" s="134"/>
      <c r="K47" s="134"/>
      <c r="L47" s="134"/>
      <c r="M47" s="134"/>
      <c r="N47" s="134"/>
      <c r="O47" s="136"/>
      <c r="P47" s="139"/>
      <c r="Q47" s="120">
        <v>122</v>
      </c>
      <c r="R47" s="53"/>
      <c r="S47" s="120">
        <v>127</v>
      </c>
      <c r="T47" s="53"/>
      <c r="U47" s="120">
        <v>140</v>
      </c>
      <c r="V47" s="53"/>
      <c r="W47" s="158">
        <v>79</v>
      </c>
      <c r="X47" s="36"/>
      <c r="Y47" s="15"/>
      <c r="Z47" s="39">
        <v>27</v>
      </c>
      <c r="AA47" s="15"/>
      <c r="AB47" s="15">
        <v>7</v>
      </c>
      <c r="AC47" s="15"/>
      <c r="AD47" s="15">
        <v>34</v>
      </c>
      <c r="AE47" s="14"/>
      <c r="AF47" s="14"/>
      <c r="AG47" s="14"/>
      <c r="AH47" s="14"/>
      <c r="AI47" s="14"/>
      <c r="AJ47" s="15"/>
      <c r="AK47" s="15"/>
      <c r="AL47" s="15"/>
      <c r="AM47" s="15"/>
      <c r="AN47" s="80"/>
      <c r="AO47" s="169">
        <v>43</v>
      </c>
      <c r="AP47" s="186"/>
      <c r="AQ47" s="80"/>
      <c r="AR47" s="146">
        <v>86</v>
      </c>
      <c r="AS47" s="15"/>
      <c r="AT47" s="15">
        <v>61</v>
      </c>
      <c r="AU47" s="15"/>
      <c r="AV47" s="15">
        <v>50</v>
      </c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104">
        <v>49</v>
      </c>
      <c r="BH47" s="170"/>
      <c r="BI47" s="80"/>
      <c r="BJ47" s="146">
        <v>81</v>
      </c>
      <c r="BK47" s="15">
        <v>0</v>
      </c>
      <c r="BL47" s="80"/>
      <c r="BM47" s="80"/>
      <c r="BN47" s="80"/>
      <c r="BO47" s="80"/>
      <c r="BP47" s="80"/>
      <c r="BQ47" s="80"/>
      <c r="BR47" s="15"/>
      <c r="BS47" s="15"/>
      <c r="BT47" s="80"/>
      <c r="BU47" s="169"/>
      <c r="BV47" s="186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90"/>
      <c r="CL47" s="170"/>
      <c r="CM47" s="80"/>
      <c r="CN47" s="146">
        <v>76</v>
      </c>
      <c r="CO47" s="15">
        <v>17</v>
      </c>
      <c r="CP47" s="15">
        <v>34</v>
      </c>
      <c r="CQ47" s="15"/>
      <c r="CR47" s="15">
        <v>53</v>
      </c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104">
        <v>51</v>
      </c>
    </row>
    <row r="48" spans="1:107" ht="12.75">
      <c r="A48" s="34">
        <v>40</v>
      </c>
      <c r="B48" s="204" t="s">
        <v>131</v>
      </c>
      <c r="C48" s="88">
        <v>118774</v>
      </c>
      <c r="D48" s="277" t="s">
        <v>44</v>
      </c>
      <c r="E48" s="50" t="s">
        <v>7</v>
      </c>
      <c r="F48" s="48" t="s">
        <v>60</v>
      </c>
      <c r="G48" s="299">
        <f>SUM(H48:DC48)</f>
        <v>711</v>
      </c>
      <c r="H48" s="131"/>
      <c r="I48" s="134"/>
      <c r="J48" s="134"/>
      <c r="K48" s="134"/>
      <c r="L48" s="77">
        <v>139</v>
      </c>
      <c r="M48" s="134"/>
      <c r="N48" s="134"/>
      <c r="O48" s="122">
        <v>173</v>
      </c>
      <c r="P48" s="139"/>
      <c r="Q48" s="134"/>
      <c r="R48" s="134"/>
      <c r="S48" s="134"/>
      <c r="T48" s="134"/>
      <c r="U48" s="134"/>
      <c r="V48" s="134"/>
      <c r="W48" s="142"/>
      <c r="X48" s="36"/>
      <c r="Y48" s="22"/>
      <c r="Z48" s="22"/>
      <c r="AA48" s="22"/>
      <c r="AB48" s="15"/>
      <c r="AC48" s="15"/>
      <c r="AD48" s="15"/>
      <c r="AE48" s="10"/>
      <c r="AF48" s="10"/>
      <c r="AG48" s="15"/>
      <c r="AH48" s="15"/>
      <c r="AI48" s="15"/>
      <c r="AJ48" s="15"/>
      <c r="AK48" s="15"/>
      <c r="AL48" s="15"/>
      <c r="AM48" s="15"/>
      <c r="AN48" s="80"/>
      <c r="AO48" s="169"/>
      <c r="AP48" s="186">
        <v>118</v>
      </c>
      <c r="AQ48" s="80">
        <v>113</v>
      </c>
      <c r="AR48" s="22"/>
      <c r="AS48" s="80"/>
      <c r="AT48" s="15"/>
      <c r="AU48" s="15"/>
      <c r="AV48" s="15"/>
      <c r="AW48" s="22"/>
      <c r="AX48" s="15"/>
      <c r="AY48" s="14"/>
      <c r="AZ48" s="14"/>
      <c r="BA48" s="14"/>
      <c r="BB48" s="15"/>
      <c r="BC48" s="15"/>
      <c r="BD48" s="15"/>
      <c r="BE48" s="15"/>
      <c r="BF48" s="80"/>
      <c r="BG48" s="90"/>
      <c r="BH48" s="17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169"/>
      <c r="BV48" s="186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90"/>
      <c r="CL48" s="170">
        <v>69</v>
      </c>
      <c r="CM48" s="22">
        <v>99</v>
      </c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90"/>
    </row>
    <row r="49" spans="1:107" ht="12.75">
      <c r="A49" s="34">
        <v>41</v>
      </c>
      <c r="B49" s="210" t="s">
        <v>576</v>
      </c>
      <c r="C49" s="246">
        <v>85411</v>
      </c>
      <c r="D49" s="274" t="s">
        <v>36</v>
      </c>
      <c r="E49" s="66" t="s">
        <v>0</v>
      </c>
      <c r="F49" s="63" t="s">
        <v>60</v>
      </c>
      <c r="G49" s="299">
        <f>SUM(H49:DC49)</f>
        <v>708.1</v>
      </c>
      <c r="H49" s="131"/>
      <c r="I49" s="134"/>
      <c r="J49" s="77">
        <v>89</v>
      </c>
      <c r="K49" s="77"/>
      <c r="L49" s="77">
        <v>80</v>
      </c>
      <c r="M49" s="77"/>
      <c r="N49" s="77">
        <v>150</v>
      </c>
      <c r="O49" s="122">
        <v>103</v>
      </c>
      <c r="P49" s="139"/>
      <c r="Q49" s="134"/>
      <c r="R49" s="134"/>
      <c r="S49" s="134"/>
      <c r="T49" s="134"/>
      <c r="U49" s="134"/>
      <c r="V49" s="53">
        <v>90</v>
      </c>
      <c r="W49" s="142"/>
      <c r="X49" s="36"/>
      <c r="Y49" s="15"/>
      <c r="Z49" s="22"/>
      <c r="AA49" s="15"/>
      <c r="AB49" s="15"/>
      <c r="AC49" s="15"/>
      <c r="AD49" s="15"/>
      <c r="AE49" s="14"/>
      <c r="AF49" s="14"/>
      <c r="AG49" s="14"/>
      <c r="AH49" s="80">
        <v>21</v>
      </c>
      <c r="AI49" s="14"/>
      <c r="AJ49" s="15"/>
      <c r="AK49" s="15"/>
      <c r="AL49" s="15"/>
      <c r="AM49" s="15"/>
      <c r="AN49" s="80"/>
      <c r="AO49" s="169"/>
      <c r="AP49" s="186"/>
      <c r="AQ49" s="80"/>
      <c r="AR49" s="80"/>
      <c r="AS49" s="80"/>
      <c r="AT49" s="80"/>
      <c r="AU49" s="80"/>
      <c r="AV49" s="80"/>
      <c r="AW49" s="80"/>
      <c r="AX49" s="80"/>
      <c r="AY49" s="80"/>
      <c r="AZ49" s="80">
        <v>31</v>
      </c>
      <c r="BA49" s="80"/>
      <c r="BB49" s="80"/>
      <c r="BC49" s="80"/>
      <c r="BD49" s="80"/>
      <c r="BE49" s="80"/>
      <c r="BF49" s="80"/>
      <c r="BG49" s="90"/>
      <c r="BH49" s="170"/>
      <c r="BI49" s="80"/>
      <c r="BJ49" s="80"/>
      <c r="BK49" s="80"/>
      <c r="BL49" s="80"/>
      <c r="BM49" s="80"/>
      <c r="BN49" s="80"/>
      <c r="BO49" s="80"/>
      <c r="BP49" s="80">
        <v>57</v>
      </c>
      <c r="BQ49" s="80"/>
      <c r="BR49" s="80"/>
      <c r="BS49" s="80"/>
      <c r="BT49" s="80"/>
      <c r="BU49" s="169"/>
      <c r="BV49" s="186"/>
      <c r="BW49" s="80"/>
      <c r="BX49" s="80"/>
      <c r="BY49" s="80"/>
      <c r="BZ49" s="80"/>
      <c r="CA49" s="80"/>
      <c r="CB49" s="80"/>
      <c r="CC49" s="80"/>
      <c r="CD49" s="80"/>
      <c r="CE49" s="93">
        <v>46.1</v>
      </c>
      <c r="CF49" s="80"/>
      <c r="CG49" s="80"/>
      <c r="CH49" s="80"/>
      <c r="CI49" s="80"/>
      <c r="CJ49" s="80"/>
      <c r="CK49" s="90"/>
      <c r="CL49" s="170"/>
      <c r="CM49" s="80"/>
      <c r="CN49" s="80"/>
      <c r="CO49" s="80"/>
      <c r="CP49" s="80"/>
      <c r="CQ49" s="80"/>
      <c r="CR49" s="80"/>
      <c r="CS49" s="80"/>
      <c r="CT49" s="80"/>
      <c r="CU49" s="80"/>
      <c r="CV49" s="80">
        <v>41</v>
      </c>
      <c r="CW49" s="80"/>
      <c r="CX49" s="80"/>
      <c r="CY49" s="80"/>
      <c r="CZ49" s="80"/>
      <c r="DA49" s="80"/>
      <c r="DB49" s="80"/>
      <c r="DC49" s="90"/>
    </row>
    <row r="50" spans="1:107" ht="12.75">
      <c r="A50" s="34">
        <v>42</v>
      </c>
      <c r="B50" s="205" t="s">
        <v>771</v>
      </c>
      <c r="C50" s="44">
        <v>24592</v>
      </c>
      <c r="D50" s="42" t="s">
        <v>341</v>
      </c>
      <c r="E50" s="42" t="s">
        <v>145</v>
      </c>
      <c r="F50" s="44" t="s">
        <v>88</v>
      </c>
      <c r="G50" s="299">
        <f>P50+S50+V50+BY50+BZ50+CA50+CK50</f>
        <v>707.4</v>
      </c>
      <c r="H50" s="131"/>
      <c r="I50" s="134"/>
      <c r="J50" s="134"/>
      <c r="K50" s="134"/>
      <c r="L50" s="134"/>
      <c r="M50" s="134"/>
      <c r="N50" s="134"/>
      <c r="O50" s="136"/>
      <c r="P50" s="159">
        <v>131</v>
      </c>
      <c r="Q50" s="134"/>
      <c r="R50" s="134"/>
      <c r="S50" s="120">
        <v>116</v>
      </c>
      <c r="T50" s="134"/>
      <c r="U50" s="134"/>
      <c r="V50" s="120">
        <v>100</v>
      </c>
      <c r="W50" s="142"/>
      <c r="X50" s="36"/>
      <c r="Y50" s="15"/>
      <c r="Z50" s="22"/>
      <c r="AA50" s="15"/>
      <c r="AB50" s="15"/>
      <c r="AC50" s="15"/>
      <c r="AD50" s="15"/>
      <c r="AE50" s="14"/>
      <c r="AF50" s="14"/>
      <c r="AG50" s="14"/>
      <c r="AH50" s="14"/>
      <c r="AI50" s="14"/>
      <c r="AJ50" s="15"/>
      <c r="AK50" s="15"/>
      <c r="AL50" s="15"/>
      <c r="AM50" s="15"/>
      <c r="AN50" s="80"/>
      <c r="AO50" s="16">
        <v>64</v>
      </c>
      <c r="AP50" s="186"/>
      <c r="AQ50" s="80"/>
      <c r="AR50" s="80"/>
      <c r="AS50" s="80"/>
      <c r="AT50" s="80"/>
      <c r="AU50" s="15">
        <v>66</v>
      </c>
      <c r="AV50" s="80">
        <v>0</v>
      </c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90">
        <v>68</v>
      </c>
      <c r="BH50" s="17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169"/>
      <c r="BV50" s="186"/>
      <c r="BW50" s="80"/>
      <c r="BX50" s="80"/>
      <c r="BY50" s="146">
        <v>82.7</v>
      </c>
      <c r="BZ50" s="118">
        <v>102.1</v>
      </c>
      <c r="CA50" s="118">
        <v>78.4</v>
      </c>
      <c r="CB50" s="80"/>
      <c r="CC50" s="80"/>
      <c r="CD50" s="80"/>
      <c r="CE50" s="80"/>
      <c r="CF50" s="80"/>
      <c r="CG50" s="80"/>
      <c r="CH50" s="80"/>
      <c r="CI50" s="80"/>
      <c r="CJ50" s="80"/>
      <c r="CK50" s="152">
        <v>97.2</v>
      </c>
      <c r="CL50" s="17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90"/>
    </row>
    <row r="51" spans="1:107" ht="12.75">
      <c r="A51" s="34">
        <v>43</v>
      </c>
      <c r="B51" s="195" t="s">
        <v>258</v>
      </c>
      <c r="C51" s="101">
        <v>80114</v>
      </c>
      <c r="D51" s="98" t="s">
        <v>259</v>
      </c>
      <c r="E51" s="98" t="s">
        <v>145</v>
      </c>
      <c r="F51" s="101" t="s">
        <v>60</v>
      </c>
      <c r="G51" s="299">
        <f>I51+J51+M51+N51+AU51+BL51+AD51</f>
        <v>707</v>
      </c>
      <c r="H51" s="131"/>
      <c r="I51" s="145">
        <v>124</v>
      </c>
      <c r="J51" s="145">
        <v>98</v>
      </c>
      <c r="K51" s="134"/>
      <c r="L51" s="134"/>
      <c r="M51" s="145">
        <v>100</v>
      </c>
      <c r="N51" s="145">
        <v>168</v>
      </c>
      <c r="O51" s="136"/>
      <c r="P51" s="139"/>
      <c r="Q51" s="134"/>
      <c r="R51" s="134"/>
      <c r="S51" s="134"/>
      <c r="T51" s="134"/>
      <c r="U51" s="134"/>
      <c r="V51" s="134"/>
      <c r="W51" s="142"/>
      <c r="X51" s="36"/>
      <c r="Y51" s="15"/>
      <c r="Z51" s="22"/>
      <c r="AA51" s="15"/>
      <c r="AB51" s="316">
        <v>57</v>
      </c>
      <c r="AC51" s="15">
        <v>59</v>
      </c>
      <c r="AD51" s="118">
        <v>64</v>
      </c>
      <c r="AE51" s="22"/>
      <c r="AF51" s="15">
        <v>27</v>
      </c>
      <c r="AG51" s="14"/>
      <c r="AH51" s="14"/>
      <c r="AI51" s="14"/>
      <c r="AJ51" s="15"/>
      <c r="AK51" s="15"/>
      <c r="AL51" s="15"/>
      <c r="AM51" s="15"/>
      <c r="AN51" s="80"/>
      <c r="AO51" s="169"/>
      <c r="AP51" s="186"/>
      <c r="AQ51" s="80"/>
      <c r="AR51" s="80"/>
      <c r="AS51" s="80"/>
      <c r="AT51" s="80">
        <v>0</v>
      </c>
      <c r="AU51" s="118">
        <v>71</v>
      </c>
      <c r="AV51" s="15">
        <v>40</v>
      </c>
      <c r="AW51" s="22"/>
      <c r="AX51" s="15">
        <v>46</v>
      </c>
      <c r="AY51" s="80"/>
      <c r="AZ51" s="80"/>
      <c r="BA51" s="80"/>
      <c r="BB51" s="80"/>
      <c r="BC51" s="80"/>
      <c r="BD51" s="80"/>
      <c r="BE51" s="80"/>
      <c r="BF51" s="80"/>
      <c r="BG51" s="90"/>
      <c r="BH51" s="170"/>
      <c r="BI51" s="80"/>
      <c r="BJ51" s="80"/>
      <c r="BK51" s="80"/>
      <c r="BL51" s="146">
        <v>82</v>
      </c>
      <c r="BM51" s="80"/>
      <c r="BN51" s="80"/>
      <c r="BO51" s="80"/>
      <c r="BP51" s="80"/>
      <c r="BQ51" s="80"/>
      <c r="BR51" s="80"/>
      <c r="BS51" s="80"/>
      <c r="BT51" s="80"/>
      <c r="BU51" s="169"/>
      <c r="BV51" s="186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90"/>
      <c r="CL51" s="17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90"/>
    </row>
    <row r="52" spans="1:107" ht="12.75">
      <c r="A52" s="34">
        <v>44</v>
      </c>
      <c r="B52" s="201" t="s">
        <v>349</v>
      </c>
      <c r="C52" s="44">
        <v>54191</v>
      </c>
      <c r="D52" s="42" t="s">
        <v>307</v>
      </c>
      <c r="E52" s="42" t="s">
        <v>6</v>
      </c>
      <c r="F52" s="44" t="s">
        <v>88</v>
      </c>
      <c r="G52" s="299">
        <f>SUM(H52:DC52)</f>
        <v>706</v>
      </c>
      <c r="H52" s="131"/>
      <c r="I52" s="134"/>
      <c r="J52" s="134"/>
      <c r="K52" s="134"/>
      <c r="L52" s="134"/>
      <c r="M52" s="134"/>
      <c r="N52" s="134"/>
      <c r="O52" s="136"/>
      <c r="P52" s="139"/>
      <c r="Q52" s="134"/>
      <c r="R52" s="53">
        <v>124</v>
      </c>
      <c r="S52" s="134"/>
      <c r="T52" s="53">
        <v>175</v>
      </c>
      <c r="U52" s="134"/>
      <c r="V52" s="134"/>
      <c r="W52" s="123">
        <v>127</v>
      </c>
      <c r="X52" s="36"/>
      <c r="Y52" s="26"/>
      <c r="Z52" s="22"/>
      <c r="AA52" s="15"/>
      <c r="AB52" s="15"/>
      <c r="AC52" s="15"/>
      <c r="AD52" s="80">
        <v>102</v>
      </c>
      <c r="AE52" s="14"/>
      <c r="AF52" s="14"/>
      <c r="AG52" s="14"/>
      <c r="AH52" s="14"/>
      <c r="AI52" s="14"/>
      <c r="AJ52" s="15"/>
      <c r="AK52" s="15"/>
      <c r="AL52" s="15"/>
      <c r="AM52" s="15"/>
      <c r="AN52" s="80"/>
      <c r="AO52" s="169"/>
      <c r="AP52" s="186"/>
      <c r="AQ52" s="80"/>
      <c r="AR52" s="80"/>
      <c r="AS52" s="80"/>
      <c r="AT52" s="80"/>
      <c r="AU52" s="80"/>
      <c r="AV52" s="80">
        <v>90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90"/>
      <c r="BH52" s="17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169"/>
      <c r="BV52" s="186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90"/>
      <c r="CL52" s="170"/>
      <c r="CM52" s="80"/>
      <c r="CN52" s="80"/>
      <c r="CO52" s="80"/>
      <c r="CP52" s="80"/>
      <c r="CQ52" s="80"/>
      <c r="CR52" s="80">
        <v>88</v>
      </c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90"/>
    </row>
    <row r="53" spans="1:107" ht="12.75">
      <c r="A53" s="34">
        <v>45</v>
      </c>
      <c r="B53" s="201" t="s">
        <v>365</v>
      </c>
      <c r="C53" s="44">
        <v>82806</v>
      </c>
      <c r="D53" s="42" t="s">
        <v>319</v>
      </c>
      <c r="E53" s="42" t="s">
        <v>1</v>
      </c>
      <c r="F53" s="44" t="s">
        <v>60</v>
      </c>
      <c r="G53" s="299">
        <f>SUM(H53:DC53)</f>
        <v>705.8</v>
      </c>
      <c r="H53" s="121">
        <v>108</v>
      </c>
      <c r="I53" s="77">
        <v>137</v>
      </c>
      <c r="J53" s="134"/>
      <c r="K53" s="134"/>
      <c r="L53" s="134"/>
      <c r="M53" s="134"/>
      <c r="N53" s="77">
        <v>107</v>
      </c>
      <c r="O53" s="122">
        <v>111</v>
      </c>
      <c r="P53" s="139"/>
      <c r="Q53" s="134"/>
      <c r="R53" s="134"/>
      <c r="S53" s="134"/>
      <c r="T53" s="134"/>
      <c r="U53" s="134"/>
      <c r="V53" s="134"/>
      <c r="W53" s="142"/>
      <c r="X53" s="36"/>
      <c r="Y53" s="15"/>
      <c r="Z53" s="22"/>
      <c r="AA53" s="15"/>
      <c r="AB53" s="15"/>
      <c r="AC53" s="15"/>
      <c r="AD53" s="80">
        <v>36</v>
      </c>
      <c r="AE53" s="22"/>
      <c r="AF53" s="15"/>
      <c r="AG53" s="14"/>
      <c r="AH53" s="14"/>
      <c r="AI53" s="14"/>
      <c r="AJ53" s="15"/>
      <c r="AK53" s="15">
        <v>37</v>
      </c>
      <c r="AL53" s="15"/>
      <c r="AM53" s="15"/>
      <c r="AN53" s="80"/>
      <c r="AO53" s="169"/>
      <c r="AP53" s="186"/>
      <c r="AQ53" s="80"/>
      <c r="AR53" s="80"/>
      <c r="AS53" s="80"/>
      <c r="AT53" s="80"/>
      <c r="AU53" s="80"/>
      <c r="AV53" s="80">
        <v>44</v>
      </c>
      <c r="AW53" s="80"/>
      <c r="AX53" s="80"/>
      <c r="AY53" s="80"/>
      <c r="AZ53" s="80"/>
      <c r="BA53" s="80"/>
      <c r="BB53" s="80"/>
      <c r="BC53" s="15">
        <v>75</v>
      </c>
      <c r="BD53" s="80"/>
      <c r="BE53" s="80"/>
      <c r="BF53" s="80"/>
      <c r="BG53" s="90"/>
      <c r="BH53" s="170"/>
      <c r="BI53" s="80"/>
      <c r="BJ53" s="80"/>
      <c r="BK53" s="80"/>
      <c r="BL53" s="80"/>
      <c r="BM53" s="80"/>
      <c r="BN53" s="80"/>
      <c r="BO53" s="80"/>
      <c r="BP53" s="80"/>
      <c r="BQ53" s="80"/>
      <c r="BR53" s="15"/>
      <c r="BS53" s="15"/>
      <c r="BT53" s="80"/>
      <c r="BU53" s="169"/>
      <c r="BV53" s="186"/>
      <c r="BW53" s="80"/>
      <c r="BX53" s="80"/>
      <c r="BY53" s="80"/>
      <c r="BZ53" s="80"/>
      <c r="CA53" s="80">
        <v>36.8</v>
      </c>
      <c r="CB53" s="80"/>
      <c r="CC53" s="80"/>
      <c r="CD53" s="80"/>
      <c r="CE53" s="80"/>
      <c r="CF53" s="80"/>
      <c r="CG53" s="80"/>
      <c r="CH53" s="80"/>
      <c r="CI53" s="80"/>
      <c r="CJ53" s="80"/>
      <c r="CK53" s="90"/>
      <c r="CL53" s="170"/>
      <c r="CM53" s="80"/>
      <c r="CN53" s="80"/>
      <c r="CO53" s="80"/>
      <c r="CP53" s="80"/>
      <c r="CQ53" s="80"/>
      <c r="CR53" s="80">
        <v>14</v>
      </c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90"/>
    </row>
    <row r="54" spans="1:107" ht="12.75">
      <c r="A54" s="34">
        <v>46</v>
      </c>
      <c r="B54" s="204" t="s">
        <v>348</v>
      </c>
      <c r="C54" s="44">
        <v>121272</v>
      </c>
      <c r="D54" s="42">
        <v>198386</v>
      </c>
      <c r="E54" s="42" t="s">
        <v>316</v>
      </c>
      <c r="F54" s="44" t="s">
        <v>88</v>
      </c>
      <c r="G54" s="299">
        <f>SUM(H54:DC54)</f>
        <v>705</v>
      </c>
      <c r="H54" s="131"/>
      <c r="I54" s="134"/>
      <c r="J54" s="134"/>
      <c r="K54" s="134"/>
      <c r="L54" s="134"/>
      <c r="M54" s="134"/>
      <c r="N54" s="134"/>
      <c r="O54" s="136"/>
      <c r="P54" s="139"/>
      <c r="Q54" s="134"/>
      <c r="R54" s="134"/>
      <c r="S54" s="134"/>
      <c r="T54" s="134"/>
      <c r="U54" s="134"/>
      <c r="V54" s="134"/>
      <c r="W54" s="142"/>
      <c r="X54" s="36"/>
      <c r="Y54" s="15"/>
      <c r="Z54" s="22"/>
      <c r="AA54" s="15"/>
      <c r="AB54" s="15"/>
      <c r="AC54" s="15"/>
      <c r="AD54" s="80">
        <v>52</v>
      </c>
      <c r="AE54" s="22"/>
      <c r="AF54" s="15"/>
      <c r="AG54" s="14"/>
      <c r="AH54" s="14"/>
      <c r="AI54" s="14"/>
      <c r="AJ54" s="15"/>
      <c r="AK54" s="15">
        <v>97</v>
      </c>
      <c r="AL54" s="15"/>
      <c r="AM54" s="15"/>
      <c r="AN54" s="80"/>
      <c r="AO54" s="169">
        <v>34</v>
      </c>
      <c r="AP54" s="186"/>
      <c r="AQ54" s="80"/>
      <c r="AR54" s="80"/>
      <c r="AS54" s="80"/>
      <c r="AT54" s="80"/>
      <c r="AU54" s="80"/>
      <c r="AV54" s="80">
        <v>93</v>
      </c>
      <c r="AW54" s="14"/>
      <c r="AX54" s="14"/>
      <c r="AY54" s="14"/>
      <c r="AZ54" s="14"/>
      <c r="BA54" s="14"/>
      <c r="BB54" s="15"/>
      <c r="BC54" s="15">
        <v>107</v>
      </c>
      <c r="BD54" s="15"/>
      <c r="BE54" s="15"/>
      <c r="BF54" s="80"/>
      <c r="BG54" s="90">
        <v>91</v>
      </c>
      <c r="BH54" s="17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169"/>
      <c r="BV54" s="186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90"/>
      <c r="CL54" s="170"/>
      <c r="CM54" s="80"/>
      <c r="CN54" s="80"/>
      <c r="CO54" s="80"/>
      <c r="CP54" s="80"/>
      <c r="CQ54" s="80"/>
      <c r="CR54" s="15">
        <v>103</v>
      </c>
      <c r="CS54" s="14"/>
      <c r="CT54" s="14"/>
      <c r="CU54" s="14"/>
      <c r="CV54" s="14"/>
      <c r="CW54" s="14"/>
      <c r="CX54" s="15"/>
      <c r="CY54" s="15">
        <v>56</v>
      </c>
      <c r="CZ54" s="15"/>
      <c r="DA54" s="15"/>
      <c r="DB54" s="80"/>
      <c r="DC54" s="90">
        <v>72</v>
      </c>
    </row>
    <row r="55" spans="1:107" ht="12.75">
      <c r="A55" s="34">
        <v>47</v>
      </c>
      <c r="B55" s="199" t="s">
        <v>84</v>
      </c>
      <c r="C55" s="247">
        <v>15934</v>
      </c>
      <c r="D55" s="130" t="s">
        <v>85</v>
      </c>
      <c r="E55" s="130" t="s">
        <v>17</v>
      </c>
      <c r="F55" s="110" t="s">
        <v>68</v>
      </c>
      <c r="G55" s="299">
        <f>W55+Z55+AG55+BC55+CN55+CO55+CR55</f>
        <v>704</v>
      </c>
      <c r="H55" s="131"/>
      <c r="I55" s="134"/>
      <c r="J55" s="134"/>
      <c r="K55" s="134"/>
      <c r="L55" s="134"/>
      <c r="M55" s="134"/>
      <c r="N55" s="134"/>
      <c r="O55" s="136"/>
      <c r="P55" s="139"/>
      <c r="Q55" s="53">
        <v>78</v>
      </c>
      <c r="R55" s="53">
        <v>49</v>
      </c>
      <c r="S55" s="134"/>
      <c r="T55" s="134"/>
      <c r="U55" s="134"/>
      <c r="V55" s="134"/>
      <c r="W55" s="158">
        <v>104</v>
      </c>
      <c r="X55" s="36"/>
      <c r="Y55" s="15"/>
      <c r="Z55" s="304">
        <v>92</v>
      </c>
      <c r="AA55" s="15">
        <v>72</v>
      </c>
      <c r="AB55" s="15">
        <v>0</v>
      </c>
      <c r="AC55" s="15"/>
      <c r="AD55" s="15">
        <v>40</v>
      </c>
      <c r="AE55" s="22"/>
      <c r="AF55" s="15"/>
      <c r="AG55" s="147">
        <v>115</v>
      </c>
      <c r="AH55" s="14"/>
      <c r="AI55" s="14"/>
      <c r="AJ55" s="15"/>
      <c r="AK55" s="15">
        <v>50</v>
      </c>
      <c r="AL55" s="15"/>
      <c r="AM55" s="15"/>
      <c r="AN55" s="15">
        <v>64</v>
      </c>
      <c r="AO55" s="16"/>
      <c r="AP55" s="140"/>
      <c r="AQ55" s="15"/>
      <c r="AR55" s="80">
        <v>8</v>
      </c>
      <c r="AS55" s="15">
        <v>13</v>
      </c>
      <c r="AT55" s="15"/>
      <c r="AU55" s="15"/>
      <c r="AV55" s="15"/>
      <c r="AW55" s="15"/>
      <c r="AX55" s="15"/>
      <c r="AY55" s="14">
        <v>28</v>
      </c>
      <c r="AZ55" s="15"/>
      <c r="BA55" s="15"/>
      <c r="BB55" s="15"/>
      <c r="BC55" s="118">
        <v>102</v>
      </c>
      <c r="BD55" s="15"/>
      <c r="BE55" s="15"/>
      <c r="BF55" s="15"/>
      <c r="BG55" s="104"/>
      <c r="BH55" s="35"/>
      <c r="BI55" s="15"/>
      <c r="BJ55" s="15"/>
      <c r="BK55" s="15"/>
      <c r="BL55" s="15"/>
      <c r="BM55" s="15"/>
      <c r="BN55" s="15"/>
      <c r="BO55" s="15"/>
      <c r="BP55" s="15"/>
      <c r="BQ55" s="15"/>
      <c r="BR55" s="80"/>
      <c r="BS55" s="80"/>
      <c r="BT55" s="15"/>
      <c r="BU55" s="16"/>
      <c r="BV55" s="140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04"/>
      <c r="CL55" s="35"/>
      <c r="CM55" s="15"/>
      <c r="CN55" s="146">
        <v>113</v>
      </c>
      <c r="CO55" s="153">
        <v>85</v>
      </c>
      <c r="CP55" s="15">
        <v>28</v>
      </c>
      <c r="CQ55" s="15"/>
      <c r="CR55" s="118">
        <v>93</v>
      </c>
      <c r="CS55" s="22"/>
      <c r="CT55" s="15"/>
      <c r="CU55" s="14">
        <v>53</v>
      </c>
      <c r="CV55" s="15"/>
      <c r="CW55" s="15"/>
      <c r="CX55" s="15"/>
      <c r="CY55" s="15">
        <v>60</v>
      </c>
      <c r="CZ55" s="15"/>
      <c r="DA55" s="15"/>
      <c r="DB55" s="15">
        <v>83</v>
      </c>
      <c r="DC55" s="104"/>
    </row>
    <row r="56" spans="1:107" ht="12.75">
      <c r="A56" s="34">
        <v>48</v>
      </c>
      <c r="B56" s="198" t="s">
        <v>608</v>
      </c>
      <c r="C56" s="249">
        <v>131867</v>
      </c>
      <c r="D56" s="129" t="s">
        <v>105</v>
      </c>
      <c r="E56" s="129" t="s">
        <v>7</v>
      </c>
      <c r="F56" s="48" t="s">
        <v>88</v>
      </c>
      <c r="G56" s="299">
        <f>R56+W56+Y56+AI56+CL56+CM56+CW56</f>
        <v>704</v>
      </c>
      <c r="H56" s="131"/>
      <c r="I56" s="134"/>
      <c r="J56" s="134"/>
      <c r="K56" s="134"/>
      <c r="L56" s="134"/>
      <c r="M56" s="134"/>
      <c r="N56" s="134"/>
      <c r="O56" s="136"/>
      <c r="P56" s="139"/>
      <c r="Q56" s="134"/>
      <c r="R56" s="147">
        <v>141</v>
      </c>
      <c r="S56" s="14"/>
      <c r="T56" s="14"/>
      <c r="U56" s="14"/>
      <c r="V56" s="14"/>
      <c r="W56" s="321">
        <v>104</v>
      </c>
      <c r="X56" s="36">
        <v>0</v>
      </c>
      <c r="Y56" s="118">
        <v>84</v>
      </c>
      <c r="Z56" s="22"/>
      <c r="AA56" s="15"/>
      <c r="AB56" s="15"/>
      <c r="AC56" s="15"/>
      <c r="AD56" s="15"/>
      <c r="AE56" s="14"/>
      <c r="AF56" s="14"/>
      <c r="AG56" s="14"/>
      <c r="AH56" s="14"/>
      <c r="AI56" s="146">
        <v>114</v>
      </c>
      <c r="AJ56" s="15"/>
      <c r="AK56" s="15"/>
      <c r="AL56" s="15"/>
      <c r="AM56" s="15"/>
      <c r="AN56" s="15"/>
      <c r="AO56" s="16"/>
      <c r="AP56" s="140">
        <v>30</v>
      </c>
      <c r="AQ56" s="15">
        <v>0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>
        <v>45</v>
      </c>
      <c r="BB56" s="15"/>
      <c r="BC56" s="15"/>
      <c r="BD56" s="15"/>
      <c r="BE56" s="15"/>
      <c r="BF56" s="15"/>
      <c r="BG56" s="104"/>
      <c r="BH56" s="35"/>
      <c r="BI56" s="15"/>
      <c r="BJ56" s="15"/>
      <c r="BK56" s="15"/>
      <c r="BL56" s="15"/>
      <c r="BM56" s="15"/>
      <c r="BN56" s="15"/>
      <c r="BO56" s="15"/>
      <c r="BP56" s="15"/>
      <c r="BQ56" s="15"/>
      <c r="BR56" s="80"/>
      <c r="BS56" s="80"/>
      <c r="BT56" s="15"/>
      <c r="BU56" s="16"/>
      <c r="BV56" s="140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04"/>
      <c r="CL56" s="150">
        <v>113</v>
      </c>
      <c r="CM56" s="118">
        <v>50</v>
      </c>
      <c r="CN56" s="15"/>
      <c r="CO56" s="15"/>
      <c r="CP56" s="15"/>
      <c r="CQ56" s="15"/>
      <c r="CR56" s="15"/>
      <c r="CS56" s="15"/>
      <c r="CT56" s="15"/>
      <c r="CU56" s="15"/>
      <c r="CV56" s="15"/>
      <c r="CW56" s="118">
        <v>98</v>
      </c>
      <c r="CX56" s="15"/>
      <c r="CY56" s="15"/>
      <c r="CZ56" s="15"/>
      <c r="DA56" s="15"/>
      <c r="DB56" s="15"/>
      <c r="DC56" s="104"/>
    </row>
    <row r="57" spans="1:107" ht="12.75">
      <c r="A57" s="34">
        <v>49</v>
      </c>
      <c r="B57" s="207" t="s">
        <v>558</v>
      </c>
      <c r="C57" s="246">
        <v>17909</v>
      </c>
      <c r="D57" s="274" t="s">
        <v>559</v>
      </c>
      <c r="E57" s="67" t="s">
        <v>399</v>
      </c>
      <c r="F57" s="65" t="s">
        <v>88</v>
      </c>
      <c r="G57" s="299">
        <f>Q57+R57+T57+W57+AF57+AH57+AX57</f>
        <v>701</v>
      </c>
      <c r="H57" s="131"/>
      <c r="I57" s="134"/>
      <c r="J57" s="134"/>
      <c r="K57" s="134"/>
      <c r="L57" s="134"/>
      <c r="M57" s="134"/>
      <c r="N57" s="134"/>
      <c r="O57" s="136"/>
      <c r="P57" s="139"/>
      <c r="Q57" s="120">
        <v>107</v>
      </c>
      <c r="R57" s="120">
        <v>120</v>
      </c>
      <c r="S57" s="134"/>
      <c r="T57" s="120">
        <v>102</v>
      </c>
      <c r="U57" s="134"/>
      <c r="V57" s="134"/>
      <c r="W57" s="158">
        <v>144</v>
      </c>
      <c r="X57" s="36"/>
      <c r="Y57" s="15"/>
      <c r="Z57" s="22"/>
      <c r="AA57" s="15"/>
      <c r="AB57" s="15"/>
      <c r="AC57" s="15"/>
      <c r="AD57" s="15"/>
      <c r="AE57" s="14"/>
      <c r="AF57" s="147">
        <v>101</v>
      </c>
      <c r="AG57" s="14"/>
      <c r="AH57" s="146">
        <v>74</v>
      </c>
      <c r="AI57" s="28"/>
      <c r="AJ57" s="15"/>
      <c r="AK57" s="15"/>
      <c r="AL57" s="15"/>
      <c r="AM57" s="15"/>
      <c r="AN57" s="80"/>
      <c r="AO57" s="169"/>
      <c r="AP57" s="186"/>
      <c r="AQ57" s="80"/>
      <c r="AR57" s="80"/>
      <c r="AS57" s="80"/>
      <c r="AT57" s="80"/>
      <c r="AU57" s="80"/>
      <c r="AV57" s="80"/>
      <c r="AW57" s="80"/>
      <c r="AX57" s="146">
        <v>53</v>
      </c>
      <c r="AY57" s="14"/>
      <c r="AZ57" s="14">
        <v>45</v>
      </c>
      <c r="BA57" s="80"/>
      <c r="BB57" s="80"/>
      <c r="BC57" s="80"/>
      <c r="BD57" s="80"/>
      <c r="BE57" s="80"/>
      <c r="BF57" s="80"/>
      <c r="BG57" s="90"/>
      <c r="BH57" s="17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169"/>
      <c r="BV57" s="186"/>
      <c r="BW57" s="80"/>
      <c r="BX57" s="80"/>
      <c r="BY57" s="80"/>
      <c r="BZ57" s="80"/>
      <c r="CA57" s="80"/>
      <c r="CB57" s="80"/>
      <c r="CC57" s="80"/>
      <c r="CD57" s="80"/>
      <c r="CE57" s="93">
        <v>39.9</v>
      </c>
      <c r="CF57" s="80"/>
      <c r="CG57" s="80"/>
      <c r="CH57" s="80"/>
      <c r="CI57" s="80"/>
      <c r="CJ57" s="80"/>
      <c r="CK57" s="90"/>
      <c r="CL57" s="170"/>
      <c r="CM57" s="80"/>
      <c r="CN57" s="80"/>
      <c r="CO57" s="80"/>
      <c r="CP57" s="80"/>
      <c r="CQ57" s="80"/>
      <c r="CR57" s="80"/>
      <c r="CS57" s="80"/>
      <c r="CT57" s="80">
        <v>52</v>
      </c>
      <c r="CU57" s="14"/>
      <c r="CV57" s="14">
        <v>40</v>
      </c>
      <c r="CW57" s="80"/>
      <c r="CX57" s="80"/>
      <c r="CY57" s="80"/>
      <c r="CZ57" s="80"/>
      <c r="DA57" s="80"/>
      <c r="DB57" s="80"/>
      <c r="DC57" s="90"/>
    </row>
    <row r="58" spans="1:107" ht="12.75">
      <c r="A58" s="34">
        <v>50</v>
      </c>
      <c r="B58" s="202" t="s">
        <v>66</v>
      </c>
      <c r="C58" s="247">
        <v>72056</v>
      </c>
      <c r="D58" s="130" t="s">
        <v>67</v>
      </c>
      <c r="E58" s="130" t="s">
        <v>17</v>
      </c>
      <c r="F58" s="110" t="s">
        <v>65</v>
      </c>
      <c r="G58" s="299">
        <f>I58+L58+O58+Z58+AR58+AS58+CO58</f>
        <v>700</v>
      </c>
      <c r="H58" s="131"/>
      <c r="I58" s="145">
        <v>112</v>
      </c>
      <c r="J58" s="134"/>
      <c r="K58" s="134"/>
      <c r="L58" s="145">
        <v>76</v>
      </c>
      <c r="M58" s="134"/>
      <c r="N58" s="134"/>
      <c r="O58" s="154">
        <v>128</v>
      </c>
      <c r="P58" s="139"/>
      <c r="Q58" s="134"/>
      <c r="R58" s="134"/>
      <c r="S58" s="134"/>
      <c r="T58" s="134"/>
      <c r="U58" s="134"/>
      <c r="V58" s="134"/>
      <c r="W58" s="142"/>
      <c r="X58" s="36"/>
      <c r="Y58" s="15"/>
      <c r="Z58" s="304">
        <v>89</v>
      </c>
      <c r="AA58" s="15">
        <v>15</v>
      </c>
      <c r="AB58" s="15"/>
      <c r="AC58" s="15"/>
      <c r="AD58" s="15"/>
      <c r="AE58" s="14"/>
      <c r="AF58" s="14"/>
      <c r="AG58" s="14"/>
      <c r="AH58" s="14"/>
      <c r="AI58" s="14"/>
      <c r="AJ58" s="15"/>
      <c r="AK58" s="15"/>
      <c r="AL58" s="15"/>
      <c r="AM58" s="15"/>
      <c r="AN58" s="80"/>
      <c r="AO58" s="169"/>
      <c r="AP58" s="186"/>
      <c r="AQ58" s="80"/>
      <c r="AR58" s="146">
        <v>102</v>
      </c>
      <c r="AS58" s="118">
        <v>81</v>
      </c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90"/>
      <c r="BH58" s="17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169"/>
      <c r="BV58" s="186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90"/>
      <c r="CL58" s="170"/>
      <c r="CM58" s="80"/>
      <c r="CN58" s="80">
        <v>63</v>
      </c>
      <c r="CO58" s="118">
        <v>112</v>
      </c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90"/>
    </row>
    <row r="59" spans="1:107" ht="12.75">
      <c r="A59" s="34">
        <v>51</v>
      </c>
      <c r="B59" s="201" t="s">
        <v>352</v>
      </c>
      <c r="C59" s="44">
        <v>92304</v>
      </c>
      <c r="D59" s="42" t="s">
        <v>43</v>
      </c>
      <c r="E59" s="42" t="s">
        <v>0</v>
      </c>
      <c r="F59" s="44" t="s">
        <v>368</v>
      </c>
      <c r="G59" s="299">
        <f>SUM(H59:DC59)</f>
        <v>698</v>
      </c>
      <c r="H59" s="131"/>
      <c r="I59" s="77">
        <v>19</v>
      </c>
      <c r="J59" s="134"/>
      <c r="K59" s="134"/>
      <c r="L59" s="77">
        <v>52</v>
      </c>
      <c r="M59" s="134"/>
      <c r="N59" s="134"/>
      <c r="O59" s="122">
        <v>119</v>
      </c>
      <c r="P59" s="139"/>
      <c r="Q59" s="134"/>
      <c r="R59" s="134"/>
      <c r="S59" s="134"/>
      <c r="T59" s="134"/>
      <c r="U59" s="134"/>
      <c r="V59" s="134"/>
      <c r="W59" s="142"/>
      <c r="X59" s="36"/>
      <c r="Y59" s="15"/>
      <c r="Z59" s="22"/>
      <c r="AA59" s="15"/>
      <c r="AB59" s="15"/>
      <c r="AC59" s="15"/>
      <c r="AD59" s="80">
        <v>0</v>
      </c>
      <c r="AE59" s="22"/>
      <c r="AF59" s="15">
        <v>52</v>
      </c>
      <c r="AG59" s="14"/>
      <c r="AH59" s="14">
        <v>0</v>
      </c>
      <c r="AI59" s="14"/>
      <c r="AJ59" s="15"/>
      <c r="AK59" s="15"/>
      <c r="AL59" s="15"/>
      <c r="AM59" s="15"/>
      <c r="AN59" s="80"/>
      <c r="AO59" s="169"/>
      <c r="AP59" s="186"/>
      <c r="AQ59" s="80"/>
      <c r="AR59" s="80"/>
      <c r="AS59" s="80"/>
      <c r="AT59" s="80"/>
      <c r="AU59" s="80"/>
      <c r="AV59" s="80">
        <v>0</v>
      </c>
      <c r="AW59" s="22"/>
      <c r="AX59" s="15">
        <v>37</v>
      </c>
      <c r="AY59" s="14"/>
      <c r="AZ59" s="14">
        <v>57</v>
      </c>
      <c r="BA59" s="80"/>
      <c r="BB59" s="80"/>
      <c r="BC59" s="80"/>
      <c r="BD59" s="80"/>
      <c r="BE59" s="80"/>
      <c r="BF59" s="80"/>
      <c r="BG59" s="90"/>
      <c r="BH59" s="170"/>
      <c r="BI59" s="80"/>
      <c r="BJ59" s="80"/>
      <c r="BK59" s="80"/>
      <c r="BL59" s="80"/>
      <c r="BM59" s="80"/>
      <c r="BN59" s="14">
        <v>90</v>
      </c>
      <c r="BO59" s="14"/>
      <c r="BP59" s="80">
        <v>82</v>
      </c>
      <c r="BQ59" s="80"/>
      <c r="BR59" s="80"/>
      <c r="BS59" s="80"/>
      <c r="BT59" s="80"/>
      <c r="BU59" s="169"/>
      <c r="BV59" s="186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90"/>
      <c r="CL59" s="170"/>
      <c r="CM59" s="80"/>
      <c r="CN59" s="80"/>
      <c r="CO59" s="80"/>
      <c r="CP59" s="80"/>
      <c r="CQ59" s="80"/>
      <c r="CR59" s="80">
        <v>69</v>
      </c>
      <c r="CS59" s="22"/>
      <c r="CT59" s="15">
        <v>68</v>
      </c>
      <c r="CU59" s="14"/>
      <c r="CV59" s="14">
        <v>53</v>
      </c>
      <c r="CW59" s="80"/>
      <c r="CX59" s="80"/>
      <c r="CY59" s="80"/>
      <c r="CZ59" s="80"/>
      <c r="DA59" s="80"/>
      <c r="DB59" s="80"/>
      <c r="DC59" s="90"/>
    </row>
    <row r="60" spans="1:107" ht="12.75">
      <c r="A60" s="34">
        <v>52</v>
      </c>
      <c r="B60" s="195" t="s">
        <v>288</v>
      </c>
      <c r="C60" s="101">
        <v>30515</v>
      </c>
      <c r="D60" s="98" t="s">
        <v>289</v>
      </c>
      <c r="E60" s="98" t="s">
        <v>1</v>
      </c>
      <c r="F60" s="101" t="s">
        <v>88</v>
      </c>
      <c r="G60" s="299">
        <f>Q60+U60+W60+AT60+AV60+BM60+CP60</f>
        <v>691</v>
      </c>
      <c r="H60" s="131"/>
      <c r="I60" s="134"/>
      <c r="J60" s="134"/>
      <c r="K60" s="134"/>
      <c r="L60" s="134"/>
      <c r="M60" s="134"/>
      <c r="N60" s="134"/>
      <c r="O60" s="136"/>
      <c r="P60" s="126">
        <v>0</v>
      </c>
      <c r="Q60" s="120">
        <v>160</v>
      </c>
      <c r="R60" s="53">
        <v>14</v>
      </c>
      <c r="S60" s="134"/>
      <c r="T60" s="134"/>
      <c r="U60" s="120">
        <v>129</v>
      </c>
      <c r="V60" s="134"/>
      <c r="W60" s="158">
        <v>148</v>
      </c>
      <c r="X60" s="36"/>
      <c r="Y60" s="15"/>
      <c r="Z60" s="22"/>
      <c r="AA60" s="15"/>
      <c r="AB60" s="316">
        <v>0</v>
      </c>
      <c r="AC60" s="15"/>
      <c r="AD60" s="15"/>
      <c r="AE60" s="22"/>
      <c r="AF60" s="15"/>
      <c r="AG60" s="14"/>
      <c r="AH60" s="14"/>
      <c r="AI60" s="14"/>
      <c r="AJ60" s="15"/>
      <c r="AK60" s="15"/>
      <c r="AL60" s="15"/>
      <c r="AM60" s="15"/>
      <c r="AN60" s="80"/>
      <c r="AO60" s="169"/>
      <c r="AP60" s="186"/>
      <c r="AQ60" s="80"/>
      <c r="AR60" s="80"/>
      <c r="AS60" s="80"/>
      <c r="AT60" s="146">
        <v>79</v>
      </c>
      <c r="AU60" s="15"/>
      <c r="AV60" s="118">
        <v>47</v>
      </c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90"/>
      <c r="BH60" s="170"/>
      <c r="BI60" s="80"/>
      <c r="BJ60" s="80"/>
      <c r="BK60" s="316">
        <v>47</v>
      </c>
      <c r="BL60" s="15"/>
      <c r="BM60" s="118">
        <v>54</v>
      </c>
      <c r="BN60" s="80"/>
      <c r="BO60" s="80"/>
      <c r="BP60" s="80"/>
      <c r="BQ60" s="80"/>
      <c r="BR60" s="80"/>
      <c r="BS60" s="80"/>
      <c r="BT60" s="80"/>
      <c r="BU60" s="169"/>
      <c r="BV60" s="186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90"/>
      <c r="CL60" s="170"/>
      <c r="CM60" s="80"/>
      <c r="CN60" s="80"/>
      <c r="CO60" s="80"/>
      <c r="CP60" s="146">
        <v>74</v>
      </c>
      <c r="CQ60" s="15"/>
      <c r="CR60" s="15">
        <v>32</v>
      </c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90"/>
    </row>
    <row r="61" spans="1:107" ht="12.75">
      <c r="A61" s="34">
        <v>53</v>
      </c>
      <c r="B61" s="211" t="s">
        <v>624</v>
      </c>
      <c r="C61" s="102">
        <v>89671</v>
      </c>
      <c r="D61" s="84" t="s">
        <v>117</v>
      </c>
      <c r="E61" s="129" t="s">
        <v>7</v>
      </c>
      <c r="F61" s="48" t="s">
        <v>88</v>
      </c>
      <c r="G61" s="299">
        <f>R61+X61+AI61+AP61+CL61+CM61+CW61</f>
        <v>689</v>
      </c>
      <c r="H61" s="131"/>
      <c r="I61" s="134"/>
      <c r="J61" s="134"/>
      <c r="K61" s="134"/>
      <c r="L61" s="134"/>
      <c r="M61" s="134"/>
      <c r="N61" s="134"/>
      <c r="O61" s="136"/>
      <c r="P61" s="139"/>
      <c r="Q61" s="134"/>
      <c r="R61" s="120">
        <v>175</v>
      </c>
      <c r="S61" s="134"/>
      <c r="T61" s="134"/>
      <c r="U61" s="134"/>
      <c r="V61" s="134"/>
      <c r="W61" s="142"/>
      <c r="X61" s="302">
        <v>115</v>
      </c>
      <c r="Y61" s="15">
        <v>0</v>
      </c>
      <c r="Z61" s="22"/>
      <c r="AA61" s="15"/>
      <c r="AB61" s="15"/>
      <c r="AC61" s="15"/>
      <c r="AD61" s="15"/>
      <c r="AE61" s="14"/>
      <c r="AF61" s="14"/>
      <c r="AG61" s="14"/>
      <c r="AH61" s="14"/>
      <c r="AI61" s="146">
        <v>78</v>
      </c>
      <c r="AJ61" s="15"/>
      <c r="AK61" s="15"/>
      <c r="AL61" s="15"/>
      <c r="AM61" s="26"/>
      <c r="AN61" s="15"/>
      <c r="AO61" s="16"/>
      <c r="AP61" s="310">
        <v>63</v>
      </c>
      <c r="AQ61" s="80">
        <v>59</v>
      </c>
      <c r="AR61" s="80"/>
      <c r="AS61" s="80"/>
      <c r="AT61" s="80"/>
      <c r="AU61" s="80"/>
      <c r="AV61" s="80"/>
      <c r="AW61" s="80"/>
      <c r="AX61" s="80"/>
      <c r="AY61" s="80"/>
      <c r="AZ61" s="80"/>
      <c r="BA61" s="14">
        <v>49</v>
      </c>
      <c r="BB61" s="80"/>
      <c r="BC61" s="80"/>
      <c r="BD61" s="80"/>
      <c r="BE61" s="80"/>
      <c r="BF61" s="80"/>
      <c r="BG61" s="90"/>
      <c r="BH61" s="17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169"/>
      <c r="BV61" s="186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90"/>
      <c r="CL61" s="148">
        <v>116</v>
      </c>
      <c r="CM61" s="117">
        <v>70</v>
      </c>
      <c r="CN61" s="80"/>
      <c r="CO61" s="80"/>
      <c r="CP61" s="80"/>
      <c r="CQ61" s="80"/>
      <c r="CR61" s="80"/>
      <c r="CS61" s="80"/>
      <c r="CT61" s="80"/>
      <c r="CU61" s="80"/>
      <c r="CV61" s="80"/>
      <c r="CW61" s="147">
        <v>72</v>
      </c>
      <c r="CX61" s="80"/>
      <c r="CY61" s="80"/>
      <c r="CZ61" s="80"/>
      <c r="DA61" s="80"/>
      <c r="DB61" s="80"/>
      <c r="DC61" s="90"/>
    </row>
    <row r="62" spans="1:107" ht="12.75">
      <c r="A62" s="34">
        <v>54</v>
      </c>
      <c r="B62" s="201" t="s">
        <v>379</v>
      </c>
      <c r="C62" s="44">
        <v>70785</v>
      </c>
      <c r="D62" s="42" t="s">
        <v>334</v>
      </c>
      <c r="E62" s="42" t="s">
        <v>145</v>
      </c>
      <c r="F62" s="44" t="s">
        <v>88</v>
      </c>
      <c r="G62" s="299">
        <f>U62+V62+BT62+BZ62+CA62+CJ62+CQ62</f>
        <v>687.4</v>
      </c>
      <c r="H62" s="131"/>
      <c r="I62" s="134"/>
      <c r="J62" s="134"/>
      <c r="K62" s="134"/>
      <c r="L62" s="134"/>
      <c r="M62" s="134"/>
      <c r="N62" s="134"/>
      <c r="O62" s="136"/>
      <c r="P62" s="139"/>
      <c r="Q62" s="134"/>
      <c r="R62" s="134"/>
      <c r="S62" s="134"/>
      <c r="T62" s="134"/>
      <c r="U62" s="120">
        <v>144</v>
      </c>
      <c r="V62" s="120">
        <v>102</v>
      </c>
      <c r="W62" s="142"/>
      <c r="X62" s="36"/>
      <c r="Y62" s="22"/>
      <c r="Z62" s="22"/>
      <c r="AA62" s="22"/>
      <c r="AB62" s="15"/>
      <c r="AC62" s="15"/>
      <c r="AD62" s="15"/>
      <c r="AE62" s="10"/>
      <c r="AF62" s="10"/>
      <c r="AG62" s="15"/>
      <c r="AH62" s="15"/>
      <c r="AI62" s="15"/>
      <c r="AJ62" s="15"/>
      <c r="AK62" s="15"/>
      <c r="AL62" s="15"/>
      <c r="AM62" s="15"/>
      <c r="AN62" s="80"/>
      <c r="AO62" s="169"/>
      <c r="AP62" s="186"/>
      <c r="AQ62" s="80"/>
      <c r="AR62" s="22"/>
      <c r="AS62" s="15"/>
      <c r="AT62" s="15"/>
      <c r="AU62" s="15">
        <v>63</v>
      </c>
      <c r="AV62" s="80">
        <v>50</v>
      </c>
      <c r="AW62" s="22"/>
      <c r="AX62" s="15"/>
      <c r="AY62" s="14"/>
      <c r="AZ62" s="14"/>
      <c r="BA62" s="14"/>
      <c r="BB62" s="15"/>
      <c r="BC62" s="15"/>
      <c r="BD62" s="15"/>
      <c r="BE62" s="15"/>
      <c r="BF62" s="80">
        <v>4</v>
      </c>
      <c r="BG62" s="90"/>
      <c r="BH62" s="17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146">
        <v>65</v>
      </c>
      <c r="BU62" s="169"/>
      <c r="BV62" s="186"/>
      <c r="BW62" s="80"/>
      <c r="BX62" s="80"/>
      <c r="BY62" s="80"/>
      <c r="BZ62" s="303">
        <v>110</v>
      </c>
      <c r="CA62" s="146">
        <v>76.6</v>
      </c>
      <c r="CB62" s="80"/>
      <c r="CC62" s="80"/>
      <c r="CD62" s="80"/>
      <c r="CE62" s="80"/>
      <c r="CF62" s="80"/>
      <c r="CG62" s="80"/>
      <c r="CH62" s="80"/>
      <c r="CI62" s="80"/>
      <c r="CJ62" s="118">
        <v>104.8</v>
      </c>
      <c r="CK62" s="185">
        <v>19</v>
      </c>
      <c r="CL62" s="170"/>
      <c r="CM62" s="80"/>
      <c r="CN62" s="80"/>
      <c r="CO62" s="80"/>
      <c r="CP62" s="80"/>
      <c r="CQ62" s="146">
        <v>85</v>
      </c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90"/>
    </row>
    <row r="63" spans="1:107" ht="12.75">
      <c r="A63" s="34">
        <v>55</v>
      </c>
      <c r="B63" s="201" t="s">
        <v>360</v>
      </c>
      <c r="C63" s="44">
        <v>110248</v>
      </c>
      <c r="D63" s="42" t="s">
        <v>308</v>
      </c>
      <c r="E63" s="42" t="s">
        <v>0</v>
      </c>
      <c r="F63" s="44" t="s">
        <v>60</v>
      </c>
      <c r="G63" s="299">
        <f>I63+J63+L63+AD63+BN63+BP63+CV63</f>
        <v>686</v>
      </c>
      <c r="H63" s="131"/>
      <c r="I63" s="145">
        <v>112</v>
      </c>
      <c r="J63" s="145">
        <v>168</v>
      </c>
      <c r="K63" s="77"/>
      <c r="L63" s="145">
        <v>85</v>
      </c>
      <c r="M63" s="134"/>
      <c r="N63" s="134"/>
      <c r="O63" s="136"/>
      <c r="P63" s="139"/>
      <c r="Q63" s="134"/>
      <c r="R63" s="134"/>
      <c r="S63" s="134"/>
      <c r="T63" s="134"/>
      <c r="U63" s="134"/>
      <c r="V63" s="134"/>
      <c r="W63" s="142"/>
      <c r="X63" s="36"/>
      <c r="Y63" s="15"/>
      <c r="Z63" s="22"/>
      <c r="AA63" s="15"/>
      <c r="AB63" s="15"/>
      <c r="AC63" s="15"/>
      <c r="AD63" s="146">
        <v>93</v>
      </c>
      <c r="AE63" s="14"/>
      <c r="AF63" s="14">
        <v>0</v>
      </c>
      <c r="AG63" s="14"/>
      <c r="AH63" s="14">
        <v>30</v>
      </c>
      <c r="AI63" s="14"/>
      <c r="AJ63" s="15"/>
      <c r="AK63" s="15"/>
      <c r="AL63" s="15"/>
      <c r="AM63" s="15"/>
      <c r="AN63" s="80"/>
      <c r="AO63" s="169"/>
      <c r="AP63" s="186"/>
      <c r="AQ63" s="80"/>
      <c r="AR63" s="80"/>
      <c r="AS63" s="80"/>
      <c r="AT63" s="80"/>
      <c r="AU63" s="80"/>
      <c r="AV63" s="80">
        <v>47</v>
      </c>
      <c r="AW63" s="22"/>
      <c r="AX63" s="15">
        <v>69</v>
      </c>
      <c r="AY63" s="14"/>
      <c r="AZ63" s="28">
        <v>65</v>
      </c>
      <c r="BA63" s="80"/>
      <c r="BB63" s="80"/>
      <c r="BC63" s="80"/>
      <c r="BD63" s="80"/>
      <c r="BE63" s="80"/>
      <c r="BF63" s="80"/>
      <c r="BG63" s="90"/>
      <c r="BH63" s="170"/>
      <c r="BI63" s="80"/>
      <c r="BJ63" s="80"/>
      <c r="BK63" s="80"/>
      <c r="BL63" s="80"/>
      <c r="BM63" s="80"/>
      <c r="BN63" s="147">
        <v>77</v>
      </c>
      <c r="BO63" s="14"/>
      <c r="BP63" s="146">
        <v>75</v>
      </c>
      <c r="BQ63" s="80"/>
      <c r="BR63" s="80"/>
      <c r="BS63" s="80"/>
      <c r="BT63" s="80"/>
      <c r="BU63" s="169"/>
      <c r="BV63" s="186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90"/>
      <c r="CL63" s="170"/>
      <c r="CM63" s="80"/>
      <c r="CN63" s="80"/>
      <c r="CO63" s="80"/>
      <c r="CP63" s="80"/>
      <c r="CQ63" s="80"/>
      <c r="CR63" s="80">
        <v>30</v>
      </c>
      <c r="CS63" s="22"/>
      <c r="CT63" s="15">
        <v>14</v>
      </c>
      <c r="CU63" s="14"/>
      <c r="CV63" s="147">
        <v>76</v>
      </c>
      <c r="CW63" s="80"/>
      <c r="CX63" s="80"/>
      <c r="CY63" s="80"/>
      <c r="CZ63" s="80"/>
      <c r="DA63" s="80"/>
      <c r="DB63" s="80"/>
      <c r="DC63" s="90"/>
    </row>
    <row r="64" spans="1:107" ht="12.75">
      <c r="A64" s="34">
        <v>56</v>
      </c>
      <c r="B64" s="195" t="s">
        <v>284</v>
      </c>
      <c r="C64" s="101">
        <v>93689</v>
      </c>
      <c r="D64" s="98" t="s">
        <v>285</v>
      </c>
      <c r="E64" s="98" t="s">
        <v>1</v>
      </c>
      <c r="F64" s="101" t="s">
        <v>60</v>
      </c>
      <c r="G64" s="299">
        <f>SUM(H64:DC64)</f>
        <v>681</v>
      </c>
      <c r="H64" s="131"/>
      <c r="I64" s="134"/>
      <c r="J64" s="134"/>
      <c r="K64" s="77">
        <v>78</v>
      </c>
      <c r="L64" s="77">
        <v>112</v>
      </c>
      <c r="M64" s="77">
        <v>93</v>
      </c>
      <c r="N64" s="77"/>
      <c r="O64" s="122">
        <v>94</v>
      </c>
      <c r="P64" s="139"/>
      <c r="Q64" s="134"/>
      <c r="R64" s="134"/>
      <c r="S64" s="134"/>
      <c r="T64" s="134"/>
      <c r="U64" s="134"/>
      <c r="V64" s="134"/>
      <c r="W64" s="142"/>
      <c r="X64" s="36"/>
      <c r="Y64" s="15"/>
      <c r="Z64" s="22"/>
      <c r="AA64" s="15"/>
      <c r="AB64" s="316">
        <v>0</v>
      </c>
      <c r="AC64" s="15"/>
      <c r="AD64" s="15">
        <v>0</v>
      </c>
      <c r="AE64" s="22"/>
      <c r="AF64" s="15"/>
      <c r="AG64" s="14"/>
      <c r="AH64" s="14"/>
      <c r="AI64" s="14"/>
      <c r="AJ64" s="15"/>
      <c r="AK64" s="15"/>
      <c r="AL64" s="15"/>
      <c r="AM64" s="15"/>
      <c r="AN64" s="80"/>
      <c r="AO64" s="169"/>
      <c r="AP64" s="186"/>
      <c r="AQ64" s="80"/>
      <c r="AR64" s="80"/>
      <c r="AS64" s="80"/>
      <c r="AT64" s="80">
        <v>42</v>
      </c>
      <c r="AU64" s="15"/>
      <c r="AV64" s="15">
        <v>52</v>
      </c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90"/>
      <c r="BH64" s="170"/>
      <c r="BI64" s="80"/>
      <c r="BJ64" s="80"/>
      <c r="BK64" s="316">
        <v>65</v>
      </c>
      <c r="BL64" s="15"/>
      <c r="BM64" s="15">
        <v>72</v>
      </c>
      <c r="BN64" s="80"/>
      <c r="BO64" s="80"/>
      <c r="BP64" s="80"/>
      <c r="BQ64" s="80"/>
      <c r="BR64" s="80"/>
      <c r="BS64" s="80"/>
      <c r="BT64" s="80"/>
      <c r="BU64" s="169"/>
      <c r="BV64" s="186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90"/>
      <c r="CL64" s="170"/>
      <c r="CM64" s="80"/>
      <c r="CN64" s="80"/>
      <c r="CO64" s="80"/>
      <c r="CP64" s="80">
        <v>30</v>
      </c>
      <c r="CQ64" s="15"/>
      <c r="CR64" s="15">
        <v>43</v>
      </c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90"/>
    </row>
    <row r="65" spans="1:107" ht="12.75">
      <c r="A65" s="34">
        <v>57</v>
      </c>
      <c r="B65" s="193" t="s">
        <v>810</v>
      </c>
      <c r="C65" s="251">
        <v>119850</v>
      </c>
      <c r="D65" s="276" t="s">
        <v>607</v>
      </c>
      <c r="E65" s="67" t="s">
        <v>145</v>
      </c>
      <c r="F65" s="64" t="s">
        <v>60</v>
      </c>
      <c r="G65" s="299">
        <f>SUM(H65:DC65)</f>
        <v>669</v>
      </c>
      <c r="H65" s="131"/>
      <c r="I65" s="134"/>
      <c r="J65" s="134"/>
      <c r="K65" s="134"/>
      <c r="L65" s="77">
        <v>69</v>
      </c>
      <c r="M65" s="134"/>
      <c r="N65" s="134"/>
      <c r="O65" s="136"/>
      <c r="P65" s="139"/>
      <c r="Q65" s="134"/>
      <c r="R65" s="134"/>
      <c r="S65" s="134"/>
      <c r="T65" s="134"/>
      <c r="U65" s="134"/>
      <c r="V65" s="134"/>
      <c r="W65" s="142"/>
      <c r="X65" s="36"/>
      <c r="Y65" s="22"/>
      <c r="Z65" s="22"/>
      <c r="AA65" s="22"/>
      <c r="AB65" s="15"/>
      <c r="AC65" s="15"/>
      <c r="AD65" s="15"/>
      <c r="AE65" s="10"/>
      <c r="AF65" s="10"/>
      <c r="AG65" s="15"/>
      <c r="AH65" s="15"/>
      <c r="AI65" s="15"/>
      <c r="AJ65" s="15"/>
      <c r="AK65" s="15"/>
      <c r="AL65" s="15"/>
      <c r="AM65" s="15"/>
      <c r="AN65" s="80"/>
      <c r="AO65" s="169"/>
      <c r="AP65" s="186"/>
      <c r="AQ65" s="80"/>
      <c r="AR65" s="22"/>
      <c r="AS65" s="15"/>
      <c r="AT65" s="15">
        <v>84</v>
      </c>
      <c r="AU65" s="80">
        <v>36</v>
      </c>
      <c r="AV65" s="15"/>
      <c r="AW65" s="22"/>
      <c r="AX65" s="15"/>
      <c r="AY65" s="14"/>
      <c r="AZ65" s="14"/>
      <c r="BA65" s="14"/>
      <c r="BB65" s="15"/>
      <c r="BC65" s="15"/>
      <c r="BD65" s="15"/>
      <c r="BE65" s="15"/>
      <c r="BF65" s="80">
        <v>57</v>
      </c>
      <c r="BG65" s="90">
        <v>33</v>
      </c>
      <c r="BH65" s="170"/>
      <c r="BI65" s="80"/>
      <c r="BJ65" s="80"/>
      <c r="BK65" s="80"/>
      <c r="BL65" s="80">
        <v>102</v>
      </c>
      <c r="BM65" s="15"/>
      <c r="BN65" s="14"/>
      <c r="BO65" s="14"/>
      <c r="BP65" s="14"/>
      <c r="BQ65" s="14"/>
      <c r="BR65" s="80"/>
      <c r="BS65" s="80"/>
      <c r="BT65" s="80">
        <v>106</v>
      </c>
      <c r="BU65" s="16">
        <v>110</v>
      </c>
      <c r="BV65" s="186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90"/>
      <c r="CL65" s="170"/>
      <c r="CM65" s="80"/>
      <c r="CN65" s="80"/>
      <c r="CO65" s="80"/>
      <c r="CP65" s="80">
        <v>0</v>
      </c>
      <c r="CQ65" s="15">
        <v>0</v>
      </c>
      <c r="CR65" s="15"/>
      <c r="CS65" s="22"/>
      <c r="CT65" s="15"/>
      <c r="CU65" s="14"/>
      <c r="CV65" s="14"/>
      <c r="CW65" s="14"/>
      <c r="CX65" s="15"/>
      <c r="CY65" s="15"/>
      <c r="CZ65" s="15"/>
      <c r="DA65" s="15"/>
      <c r="DB65" s="80">
        <v>72</v>
      </c>
      <c r="DC65" s="90"/>
    </row>
    <row r="66" spans="1:107" ht="12.75">
      <c r="A66" s="34">
        <v>58</v>
      </c>
      <c r="B66" s="203" t="s">
        <v>461</v>
      </c>
      <c r="C66" s="105">
        <v>132763</v>
      </c>
      <c r="D66" s="61" t="s">
        <v>462</v>
      </c>
      <c r="E66" s="61" t="s">
        <v>9</v>
      </c>
      <c r="F66" s="76" t="s">
        <v>88</v>
      </c>
      <c r="G66" s="299">
        <f>SUM(H66:DC66)</f>
        <v>663</v>
      </c>
      <c r="H66" s="37">
        <v>114</v>
      </c>
      <c r="I66" s="14"/>
      <c r="J66" s="14">
        <v>142</v>
      </c>
      <c r="K66" s="14">
        <v>155</v>
      </c>
      <c r="L66" s="14"/>
      <c r="M66" s="14">
        <v>124</v>
      </c>
      <c r="N66" s="134"/>
      <c r="O66" s="136"/>
      <c r="P66" s="139"/>
      <c r="Q66" s="134"/>
      <c r="R66" s="134"/>
      <c r="S66" s="134"/>
      <c r="T66" s="134"/>
      <c r="U66" s="134"/>
      <c r="V66" s="134"/>
      <c r="W66" s="142"/>
      <c r="X66" s="170"/>
      <c r="Y66" s="15"/>
      <c r="Z66" s="22"/>
      <c r="AA66" s="15"/>
      <c r="AB66" s="15"/>
      <c r="AC66" s="15"/>
      <c r="AD66" s="15"/>
      <c r="AE66" s="22"/>
      <c r="AF66" s="15"/>
      <c r="AG66" s="60">
        <v>51</v>
      </c>
      <c r="AH66" s="14"/>
      <c r="AI66" s="14"/>
      <c r="AJ66" s="15"/>
      <c r="AK66" s="15"/>
      <c r="AL66" s="15"/>
      <c r="AM66" s="15"/>
      <c r="AN66" s="80"/>
      <c r="AO66" s="169"/>
      <c r="AP66" s="186"/>
      <c r="AQ66" s="80"/>
      <c r="AR66" s="80"/>
      <c r="AS66" s="80"/>
      <c r="AT66" s="80"/>
      <c r="AU66" s="80"/>
      <c r="AV66" s="80"/>
      <c r="AW66" s="80"/>
      <c r="AX66" s="80"/>
      <c r="AY66" s="80">
        <v>18</v>
      </c>
      <c r="AZ66" s="80"/>
      <c r="BA66" s="80"/>
      <c r="BB66" s="80"/>
      <c r="BC66" s="80"/>
      <c r="BD66" s="80"/>
      <c r="BE66" s="80"/>
      <c r="BF66" s="80"/>
      <c r="BG66" s="90"/>
      <c r="BH66" s="17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169"/>
      <c r="BV66" s="186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90"/>
      <c r="CL66" s="170"/>
      <c r="CM66" s="80"/>
      <c r="CN66" s="80"/>
      <c r="CO66" s="80"/>
      <c r="CP66" s="80"/>
      <c r="CQ66" s="80"/>
      <c r="CR66" s="80"/>
      <c r="CS66" s="80"/>
      <c r="CT66" s="80"/>
      <c r="CU66" s="80">
        <v>59</v>
      </c>
      <c r="CV66" s="80"/>
      <c r="CW66" s="80"/>
      <c r="CX66" s="80"/>
      <c r="CY66" s="80"/>
      <c r="CZ66" s="80"/>
      <c r="DA66" s="80"/>
      <c r="DB66" s="80"/>
      <c r="DC66" s="90"/>
    </row>
    <row r="67" spans="1:107" ht="12.75">
      <c r="A67" s="34">
        <v>59</v>
      </c>
      <c r="B67" s="206" t="s">
        <v>552</v>
      </c>
      <c r="C67" s="248">
        <v>121843</v>
      </c>
      <c r="D67" s="276" t="s">
        <v>553</v>
      </c>
      <c r="E67" s="67" t="s">
        <v>7</v>
      </c>
      <c r="F67" s="63" t="s">
        <v>60</v>
      </c>
      <c r="G67" s="299">
        <f>AH67+AM67+AZ67+BD67+BE67+CH67+CZ67</f>
        <v>661</v>
      </c>
      <c r="H67" s="131"/>
      <c r="I67" s="134"/>
      <c r="J67" s="134"/>
      <c r="K67" s="134"/>
      <c r="L67" s="134"/>
      <c r="M67" s="134"/>
      <c r="N67" s="134"/>
      <c r="O67" s="136"/>
      <c r="P67" s="139"/>
      <c r="Q67" s="134"/>
      <c r="R67" s="134"/>
      <c r="S67" s="134"/>
      <c r="T67" s="134"/>
      <c r="U67" s="134"/>
      <c r="V67" s="134"/>
      <c r="W67" s="142"/>
      <c r="X67" s="36"/>
      <c r="Y67" s="15"/>
      <c r="Z67" s="22"/>
      <c r="AA67" s="15"/>
      <c r="AB67" s="15"/>
      <c r="AC67" s="15"/>
      <c r="AD67" s="15"/>
      <c r="AE67" s="14"/>
      <c r="AF67" s="14"/>
      <c r="AG67" s="14"/>
      <c r="AH67" s="146">
        <v>102</v>
      </c>
      <c r="AI67" s="14"/>
      <c r="AJ67" s="15"/>
      <c r="AK67" s="15"/>
      <c r="AL67" s="15">
        <v>60</v>
      </c>
      <c r="AM67" s="118">
        <v>112</v>
      </c>
      <c r="AN67" s="15"/>
      <c r="AO67" s="16"/>
      <c r="AP67" s="140"/>
      <c r="AQ67" s="15"/>
      <c r="AR67" s="15"/>
      <c r="AS67" s="15"/>
      <c r="AT67" s="15"/>
      <c r="AU67" s="15"/>
      <c r="AV67" s="15"/>
      <c r="AW67" s="15"/>
      <c r="AX67" s="15"/>
      <c r="AY67" s="15"/>
      <c r="AZ67" s="118">
        <v>75</v>
      </c>
      <c r="BA67" s="15"/>
      <c r="BB67" s="15"/>
      <c r="BC67" s="15"/>
      <c r="BD67" s="118">
        <v>62</v>
      </c>
      <c r="BE67" s="118">
        <v>108</v>
      </c>
      <c r="BF67" s="15"/>
      <c r="BG67" s="104"/>
      <c r="BH67" s="35"/>
      <c r="BI67" s="15"/>
      <c r="BJ67" s="15"/>
      <c r="BK67" s="15"/>
      <c r="BL67" s="15"/>
      <c r="BM67" s="15"/>
      <c r="BN67" s="15"/>
      <c r="BO67" s="15"/>
      <c r="BP67" s="15"/>
      <c r="BQ67" s="15"/>
      <c r="BR67" s="80"/>
      <c r="BS67" s="80"/>
      <c r="BT67" s="15"/>
      <c r="BU67" s="16"/>
      <c r="BV67" s="140"/>
      <c r="BW67" s="15"/>
      <c r="BX67" s="15"/>
      <c r="BY67" s="15"/>
      <c r="BZ67" s="15"/>
      <c r="CA67" s="15"/>
      <c r="CB67" s="15"/>
      <c r="CC67" s="15"/>
      <c r="CD67" s="15"/>
      <c r="CE67" s="15">
        <v>61.8</v>
      </c>
      <c r="CF67" s="15"/>
      <c r="CG67" s="15"/>
      <c r="CH67" s="118">
        <v>89</v>
      </c>
      <c r="CI67" s="15">
        <v>58</v>
      </c>
      <c r="CJ67" s="15"/>
      <c r="CK67" s="104"/>
      <c r="CL67" s="3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18">
        <v>113</v>
      </c>
      <c r="DA67" s="15">
        <v>54</v>
      </c>
      <c r="DB67" s="15"/>
      <c r="DC67" s="104"/>
    </row>
    <row r="68" spans="1:107" ht="12.75">
      <c r="A68" s="34">
        <v>60</v>
      </c>
      <c r="B68" s="215" t="s">
        <v>733</v>
      </c>
      <c r="C68" s="252">
        <v>195519</v>
      </c>
      <c r="D68" s="85" t="s">
        <v>734</v>
      </c>
      <c r="E68" s="97" t="s">
        <v>8</v>
      </c>
      <c r="F68" s="99" t="s">
        <v>88</v>
      </c>
      <c r="G68" s="299">
        <f>SUM(H68:DC68)</f>
        <v>649</v>
      </c>
      <c r="H68" s="131"/>
      <c r="I68" s="134"/>
      <c r="J68" s="134"/>
      <c r="K68" s="134"/>
      <c r="L68" s="134"/>
      <c r="M68" s="134"/>
      <c r="N68" s="134"/>
      <c r="O68" s="136"/>
      <c r="P68" s="126">
        <v>82</v>
      </c>
      <c r="Q68" s="53"/>
      <c r="R68" s="53">
        <v>127</v>
      </c>
      <c r="S68" s="53"/>
      <c r="T68" s="53">
        <v>127</v>
      </c>
      <c r="U68" s="134"/>
      <c r="V68" s="134"/>
      <c r="W68" s="142"/>
      <c r="X68" s="36"/>
      <c r="Y68" s="15"/>
      <c r="Z68" s="22"/>
      <c r="AA68" s="15"/>
      <c r="AB68" s="15"/>
      <c r="AC68" s="15"/>
      <c r="AD68" s="15"/>
      <c r="AE68" s="14"/>
      <c r="AF68" s="14"/>
      <c r="AG68" s="14"/>
      <c r="AH68" s="14"/>
      <c r="AI68" s="14"/>
      <c r="AJ68" s="15"/>
      <c r="AK68" s="15"/>
      <c r="AL68" s="15"/>
      <c r="AM68" s="15"/>
      <c r="AN68" s="80">
        <v>112</v>
      </c>
      <c r="AO68" s="169"/>
      <c r="AP68" s="186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>
        <v>95</v>
      </c>
      <c r="BG68" s="90"/>
      <c r="BH68" s="17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169"/>
      <c r="BV68" s="186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90"/>
      <c r="CL68" s="17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>
        <v>106</v>
      </c>
      <c r="DC68" s="90"/>
    </row>
    <row r="69" spans="1:107" ht="12.75">
      <c r="A69" s="34">
        <v>61</v>
      </c>
      <c r="B69" s="204" t="s">
        <v>128</v>
      </c>
      <c r="C69" s="48">
        <v>93335</v>
      </c>
      <c r="D69" s="273" t="s">
        <v>48</v>
      </c>
      <c r="E69" s="50" t="s">
        <v>7</v>
      </c>
      <c r="F69" s="48" t="s">
        <v>60</v>
      </c>
      <c r="G69" s="299">
        <f>SUM(H69:DC69)</f>
        <v>646</v>
      </c>
      <c r="H69" s="131"/>
      <c r="I69" s="77">
        <v>112</v>
      </c>
      <c r="J69" s="134"/>
      <c r="K69" s="134"/>
      <c r="L69" s="134"/>
      <c r="M69" s="134"/>
      <c r="N69" s="134"/>
      <c r="O69" s="122">
        <v>153</v>
      </c>
      <c r="P69" s="139"/>
      <c r="Q69" s="134"/>
      <c r="R69" s="134"/>
      <c r="S69" s="134"/>
      <c r="T69" s="134"/>
      <c r="U69" s="134"/>
      <c r="V69" s="134"/>
      <c r="W69" s="142"/>
      <c r="X69" s="36"/>
      <c r="Y69" s="22"/>
      <c r="Z69" s="22"/>
      <c r="AA69" s="22"/>
      <c r="AB69" s="15"/>
      <c r="AC69" s="15"/>
      <c r="AD69" s="15"/>
      <c r="AE69" s="10"/>
      <c r="AF69" s="10"/>
      <c r="AG69" s="15"/>
      <c r="AH69" s="15"/>
      <c r="AI69" s="15"/>
      <c r="AJ69" s="15"/>
      <c r="AK69" s="15"/>
      <c r="AL69" s="15"/>
      <c r="AM69" s="15"/>
      <c r="AN69" s="80"/>
      <c r="AO69" s="169"/>
      <c r="AP69" s="186">
        <v>109</v>
      </c>
      <c r="AQ69" s="80">
        <v>74</v>
      </c>
      <c r="AR69" s="22"/>
      <c r="AS69" s="80"/>
      <c r="AT69" s="15"/>
      <c r="AU69" s="15"/>
      <c r="AV69" s="15"/>
      <c r="AW69" s="22"/>
      <c r="AX69" s="22"/>
      <c r="AY69" s="14"/>
      <c r="AZ69" s="14"/>
      <c r="BA69" s="14"/>
      <c r="BB69" s="15"/>
      <c r="BC69" s="15"/>
      <c r="BD69" s="15"/>
      <c r="BE69" s="15"/>
      <c r="BF69" s="80"/>
      <c r="BG69" s="90"/>
      <c r="BH69" s="17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169"/>
      <c r="BV69" s="186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90"/>
      <c r="CL69" s="170">
        <v>90</v>
      </c>
      <c r="CM69" s="22">
        <v>108</v>
      </c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90"/>
    </row>
    <row r="70" spans="1:107" ht="12.75">
      <c r="A70" s="34">
        <v>62</v>
      </c>
      <c r="B70" s="204" t="s">
        <v>134</v>
      </c>
      <c r="C70" s="88">
        <v>118777</v>
      </c>
      <c r="D70" s="277" t="s">
        <v>47</v>
      </c>
      <c r="E70" s="50" t="s">
        <v>7</v>
      </c>
      <c r="F70" s="48" t="s">
        <v>60</v>
      </c>
      <c r="G70" s="299">
        <f>SUM(H70:DC70)</f>
        <v>644</v>
      </c>
      <c r="H70" s="131"/>
      <c r="I70" s="134"/>
      <c r="J70" s="134"/>
      <c r="K70" s="134"/>
      <c r="L70" s="134"/>
      <c r="M70" s="134"/>
      <c r="N70" s="77">
        <v>135</v>
      </c>
      <c r="O70" s="136"/>
      <c r="P70" s="139"/>
      <c r="Q70" s="134"/>
      <c r="R70" s="134"/>
      <c r="S70" s="134"/>
      <c r="T70" s="134"/>
      <c r="U70" s="134"/>
      <c r="V70" s="134"/>
      <c r="W70" s="142"/>
      <c r="X70" s="36"/>
      <c r="Y70" s="22"/>
      <c r="Z70" s="22"/>
      <c r="AA70" s="22"/>
      <c r="AB70" s="15"/>
      <c r="AC70" s="15"/>
      <c r="AD70" s="15"/>
      <c r="AE70" s="10"/>
      <c r="AF70" s="10"/>
      <c r="AG70" s="15"/>
      <c r="AH70" s="15"/>
      <c r="AI70" s="15"/>
      <c r="AJ70" s="15"/>
      <c r="AK70" s="15"/>
      <c r="AL70" s="15"/>
      <c r="AM70" s="15"/>
      <c r="AN70" s="80"/>
      <c r="AO70" s="169"/>
      <c r="AP70" s="186">
        <v>52</v>
      </c>
      <c r="AQ70" s="80"/>
      <c r="AR70" s="22"/>
      <c r="AS70" s="15"/>
      <c r="AT70" s="15"/>
      <c r="AU70" s="15"/>
      <c r="AV70" s="15"/>
      <c r="AW70" s="22"/>
      <c r="AX70" s="15"/>
      <c r="AY70" s="14"/>
      <c r="AZ70" s="14">
        <v>82</v>
      </c>
      <c r="BA70" s="14"/>
      <c r="BB70" s="15"/>
      <c r="BC70" s="15"/>
      <c r="BD70" s="15"/>
      <c r="BE70" s="15"/>
      <c r="BF70" s="80"/>
      <c r="BG70" s="90"/>
      <c r="BH70" s="17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169"/>
      <c r="BV70" s="184">
        <v>110.4</v>
      </c>
      <c r="BW70" s="80"/>
      <c r="BX70" s="80"/>
      <c r="BY70" s="80"/>
      <c r="BZ70" s="80"/>
      <c r="CA70" s="80"/>
      <c r="CB70" s="80"/>
      <c r="CC70" s="80"/>
      <c r="CD70" s="80"/>
      <c r="CE70" s="80">
        <v>105.6</v>
      </c>
      <c r="CF70" s="80"/>
      <c r="CG70" s="80"/>
      <c r="CH70" s="80"/>
      <c r="CI70" s="80"/>
      <c r="CJ70" s="80"/>
      <c r="CK70" s="90"/>
      <c r="CL70" s="36">
        <v>96</v>
      </c>
      <c r="CM70" s="80"/>
      <c r="CN70" s="80"/>
      <c r="CO70" s="80"/>
      <c r="CP70" s="80"/>
      <c r="CQ70" s="80"/>
      <c r="CR70" s="80"/>
      <c r="CS70" s="80"/>
      <c r="CT70" s="80"/>
      <c r="CU70" s="80"/>
      <c r="CV70" s="80">
        <v>63</v>
      </c>
      <c r="CW70" s="80"/>
      <c r="CX70" s="80"/>
      <c r="CY70" s="80"/>
      <c r="CZ70" s="80"/>
      <c r="DA70" s="80"/>
      <c r="DB70" s="80"/>
      <c r="DC70" s="90"/>
    </row>
    <row r="71" spans="1:107" ht="12.75">
      <c r="A71" s="34">
        <v>63</v>
      </c>
      <c r="B71" s="204" t="s">
        <v>102</v>
      </c>
      <c r="C71" s="48">
        <v>100249</v>
      </c>
      <c r="D71" s="51" t="s">
        <v>111</v>
      </c>
      <c r="E71" s="50" t="s">
        <v>7</v>
      </c>
      <c r="F71" s="48" t="s">
        <v>88</v>
      </c>
      <c r="G71" s="299">
        <f>Q71+W71+X71+Y71+AI71+CM71+CW71</f>
        <v>641</v>
      </c>
      <c r="H71" s="131"/>
      <c r="I71" s="134"/>
      <c r="J71" s="134"/>
      <c r="K71" s="134"/>
      <c r="L71" s="134"/>
      <c r="M71" s="134"/>
      <c r="N71" s="134"/>
      <c r="O71" s="136"/>
      <c r="P71" s="139"/>
      <c r="Q71" s="120">
        <v>89</v>
      </c>
      <c r="R71" s="134"/>
      <c r="S71" s="134"/>
      <c r="T71" s="134"/>
      <c r="U71" s="134"/>
      <c r="V71" s="134"/>
      <c r="W71" s="158">
        <v>104</v>
      </c>
      <c r="X71" s="148">
        <v>86</v>
      </c>
      <c r="Y71" s="118">
        <v>91</v>
      </c>
      <c r="Z71" s="22"/>
      <c r="AA71" s="80"/>
      <c r="AB71" s="15"/>
      <c r="AC71" s="15"/>
      <c r="AD71" s="15"/>
      <c r="AE71" s="14"/>
      <c r="AF71" s="14"/>
      <c r="AG71" s="14"/>
      <c r="AH71" s="14"/>
      <c r="AI71" s="147">
        <v>91</v>
      </c>
      <c r="AJ71" s="15"/>
      <c r="AK71" s="15"/>
      <c r="AL71" s="15"/>
      <c r="AM71" s="15"/>
      <c r="AN71" s="15"/>
      <c r="AO71" s="16"/>
      <c r="AP71" s="186">
        <v>53</v>
      </c>
      <c r="AQ71" s="80">
        <v>47</v>
      </c>
      <c r="AR71" s="80"/>
      <c r="AS71" s="80"/>
      <c r="AT71" s="80"/>
      <c r="AU71" s="80"/>
      <c r="AV71" s="80"/>
      <c r="AW71" s="80"/>
      <c r="AX71" s="80"/>
      <c r="AY71" s="80"/>
      <c r="AZ71" s="80"/>
      <c r="BA71" s="14">
        <v>43</v>
      </c>
      <c r="BB71" s="80"/>
      <c r="BC71" s="80"/>
      <c r="BD71" s="80"/>
      <c r="BE71" s="80"/>
      <c r="BF71" s="80"/>
      <c r="BG71" s="90"/>
      <c r="BH71" s="17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169"/>
      <c r="BV71" s="186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90"/>
      <c r="CL71" s="170">
        <v>64</v>
      </c>
      <c r="CM71" s="117">
        <v>96</v>
      </c>
      <c r="CN71" s="80"/>
      <c r="CO71" s="80"/>
      <c r="CP71" s="80"/>
      <c r="CQ71" s="80"/>
      <c r="CR71" s="80"/>
      <c r="CS71" s="80"/>
      <c r="CT71" s="80"/>
      <c r="CU71" s="80"/>
      <c r="CV71" s="80"/>
      <c r="CW71" s="147">
        <v>84</v>
      </c>
      <c r="CX71" s="80"/>
      <c r="CY71" s="80"/>
      <c r="CZ71" s="80"/>
      <c r="DA71" s="80"/>
      <c r="DB71" s="80"/>
      <c r="DC71" s="90"/>
    </row>
    <row r="72" spans="1:107" ht="12.75">
      <c r="A72" s="34">
        <v>64</v>
      </c>
      <c r="B72" s="203" t="s">
        <v>478</v>
      </c>
      <c r="C72" s="105">
        <v>75342</v>
      </c>
      <c r="D72" s="61" t="s">
        <v>479</v>
      </c>
      <c r="E72" s="61" t="s">
        <v>9</v>
      </c>
      <c r="F72" s="76" t="s">
        <v>88</v>
      </c>
      <c r="G72" s="299">
        <f>SUM(H72:DC72)</f>
        <v>640</v>
      </c>
      <c r="H72" s="131"/>
      <c r="I72" s="134"/>
      <c r="J72" s="134"/>
      <c r="K72" s="134"/>
      <c r="L72" s="134"/>
      <c r="M72" s="134"/>
      <c r="N72" s="134"/>
      <c r="O72" s="136"/>
      <c r="P72" s="139"/>
      <c r="Q72" s="134"/>
      <c r="R72" s="53">
        <v>106</v>
      </c>
      <c r="S72" s="53">
        <v>120</v>
      </c>
      <c r="T72" s="53"/>
      <c r="U72" s="53">
        <v>116</v>
      </c>
      <c r="V72" s="134"/>
      <c r="W72" s="142"/>
      <c r="X72" s="170"/>
      <c r="Y72" s="15"/>
      <c r="Z72" s="22"/>
      <c r="AA72" s="15"/>
      <c r="AB72" s="15"/>
      <c r="AC72" s="15"/>
      <c r="AD72" s="15"/>
      <c r="AE72" s="22"/>
      <c r="AF72" s="15"/>
      <c r="AG72" s="60">
        <v>30</v>
      </c>
      <c r="AH72" s="14"/>
      <c r="AI72" s="14"/>
      <c r="AJ72" s="15"/>
      <c r="AK72" s="15"/>
      <c r="AL72" s="15"/>
      <c r="AM72" s="15"/>
      <c r="AN72" s="80"/>
      <c r="AO72" s="169"/>
      <c r="AP72" s="186"/>
      <c r="AQ72" s="80"/>
      <c r="AR72" s="80"/>
      <c r="AS72" s="80"/>
      <c r="AT72" s="80"/>
      <c r="AU72" s="80"/>
      <c r="AV72" s="80"/>
      <c r="AW72" s="80"/>
      <c r="AX72" s="80"/>
      <c r="AY72" s="80">
        <v>61</v>
      </c>
      <c r="AZ72" s="80"/>
      <c r="BA72" s="80"/>
      <c r="BB72" s="80"/>
      <c r="BC72" s="80"/>
      <c r="BD72" s="80"/>
      <c r="BE72" s="80"/>
      <c r="BF72" s="80"/>
      <c r="BG72" s="90"/>
      <c r="BH72" s="170"/>
      <c r="BI72" s="80"/>
      <c r="BJ72" s="80"/>
      <c r="BK72" s="80"/>
      <c r="BL72" s="80"/>
      <c r="BM72" s="80"/>
      <c r="BN72" s="80"/>
      <c r="BO72" s="60">
        <v>113</v>
      </c>
      <c r="BP72" s="80"/>
      <c r="BQ72" s="80"/>
      <c r="BR72" s="80"/>
      <c r="BS72" s="80"/>
      <c r="BT72" s="80"/>
      <c r="BU72" s="169"/>
      <c r="BV72" s="186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90"/>
      <c r="CL72" s="170"/>
      <c r="CM72" s="80"/>
      <c r="CN72" s="80"/>
      <c r="CO72" s="80"/>
      <c r="CP72" s="80"/>
      <c r="CQ72" s="80"/>
      <c r="CR72" s="80"/>
      <c r="CS72" s="80"/>
      <c r="CT72" s="80"/>
      <c r="CU72" s="80">
        <v>94</v>
      </c>
      <c r="CV72" s="80"/>
      <c r="CW72" s="80"/>
      <c r="CX72" s="80"/>
      <c r="CY72" s="80"/>
      <c r="CZ72" s="80"/>
      <c r="DA72" s="80"/>
      <c r="DB72" s="80"/>
      <c r="DC72" s="90"/>
    </row>
    <row r="73" spans="1:107" s="2" customFormat="1" ht="12.75">
      <c r="A73" s="34">
        <v>65</v>
      </c>
      <c r="B73" s="211" t="s">
        <v>625</v>
      </c>
      <c r="C73" s="252">
        <v>68284</v>
      </c>
      <c r="D73" s="277" t="s">
        <v>28</v>
      </c>
      <c r="E73" s="50" t="s">
        <v>7</v>
      </c>
      <c r="F73" s="48" t="s">
        <v>60</v>
      </c>
      <c r="G73" s="299">
        <v>639</v>
      </c>
      <c r="H73" s="131"/>
      <c r="I73" s="134"/>
      <c r="J73" s="147">
        <v>132</v>
      </c>
      <c r="K73" s="134"/>
      <c r="L73" s="134"/>
      <c r="M73" s="134"/>
      <c r="N73" s="134"/>
      <c r="O73" s="136"/>
      <c r="P73" s="139"/>
      <c r="Q73" s="134"/>
      <c r="R73" s="134"/>
      <c r="S73" s="134"/>
      <c r="T73" s="134"/>
      <c r="U73" s="134"/>
      <c r="V73" s="134"/>
      <c r="W73" s="142"/>
      <c r="X73" s="36">
        <v>51</v>
      </c>
      <c r="Y73" s="22">
        <v>58</v>
      </c>
      <c r="Z73" s="22"/>
      <c r="AA73" s="22"/>
      <c r="AB73" s="15"/>
      <c r="AC73" s="15"/>
      <c r="AD73" s="15"/>
      <c r="AE73" s="10"/>
      <c r="AF73" s="10"/>
      <c r="AG73" s="15"/>
      <c r="AH73" s="14">
        <v>0</v>
      </c>
      <c r="AI73" s="147">
        <v>73</v>
      </c>
      <c r="AJ73" s="15"/>
      <c r="AK73" s="15"/>
      <c r="AL73" s="118">
        <v>72</v>
      </c>
      <c r="AM73" s="118">
        <v>90</v>
      </c>
      <c r="AN73" s="80"/>
      <c r="AO73" s="169"/>
      <c r="AP73" s="186">
        <v>40</v>
      </c>
      <c r="AQ73" s="80">
        <v>61</v>
      </c>
      <c r="AR73" s="14"/>
      <c r="AS73" s="14"/>
      <c r="AT73" s="14"/>
      <c r="AU73" s="14"/>
      <c r="AV73" s="15"/>
      <c r="AW73" s="22"/>
      <c r="AX73" s="15"/>
      <c r="AY73" s="14"/>
      <c r="AZ73" s="14">
        <v>53</v>
      </c>
      <c r="BA73" s="14">
        <v>38</v>
      </c>
      <c r="BB73" s="15"/>
      <c r="BC73" s="15"/>
      <c r="BD73" s="118">
        <v>73</v>
      </c>
      <c r="BE73" s="15">
        <v>42</v>
      </c>
      <c r="BF73" s="15"/>
      <c r="BG73" s="104"/>
      <c r="BH73" s="17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169"/>
      <c r="BV73" s="186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90"/>
      <c r="CL73" s="148">
        <v>94</v>
      </c>
      <c r="CM73" s="117">
        <v>105</v>
      </c>
      <c r="CN73" s="22"/>
      <c r="CO73" s="80"/>
      <c r="CP73" s="15"/>
      <c r="CQ73" s="15"/>
      <c r="CR73" s="15"/>
      <c r="CS73" s="22"/>
      <c r="CT73" s="15"/>
      <c r="CU73" s="14"/>
      <c r="CV73" s="14">
        <v>48</v>
      </c>
      <c r="CW73" s="14">
        <v>0</v>
      </c>
      <c r="CX73" s="15"/>
      <c r="CY73" s="15"/>
      <c r="CZ73" s="15">
        <v>54</v>
      </c>
      <c r="DA73" s="15">
        <v>9</v>
      </c>
      <c r="DB73" s="80"/>
      <c r="DC73" s="90"/>
    </row>
    <row r="74" spans="1:107" ht="12.75">
      <c r="A74" s="34">
        <v>66</v>
      </c>
      <c r="B74" s="195" t="s">
        <v>260</v>
      </c>
      <c r="C74" s="101">
        <v>24603</v>
      </c>
      <c r="D74" s="98" t="s">
        <v>261</v>
      </c>
      <c r="E74" s="98" t="s">
        <v>145</v>
      </c>
      <c r="F74" s="101" t="s">
        <v>88</v>
      </c>
      <c r="G74" s="299">
        <f>R74+V74+AC74+AD74+BY74+BZ74+CQ74</f>
        <v>629.3</v>
      </c>
      <c r="H74" s="131"/>
      <c r="I74" s="134"/>
      <c r="J74" s="134"/>
      <c r="K74" s="134"/>
      <c r="L74" s="134"/>
      <c r="M74" s="134"/>
      <c r="N74" s="134"/>
      <c r="O74" s="136"/>
      <c r="P74" s="139"/>
      <c r="Q74" s="134"/>
      <c r="R74" s="120">
        <v>100</v>
      </c>
      <c r="S74" s="134"/>
      <c r="T74" s="134"/>
      <c r="U74" s="134"/>
      <c r="V74" s="120">
        <v>85</v>
      </c>
      <c r="W74" s="142"/>
      <c r="X74" s="36"/>
      <c r="Y74" s="15"/>
      <c r="Z74" s="22"/>
      <c r="AA74" s="15"/>
      <c r="AB74" s="316">
        <v>49</v>
      </c>
      <c r="AC74" s="118">
        <v>81</v>
      </c>
      <c r="AD74" s="118">
        <v>86</v>
      </c>
      <c r="AE74" s="22"/>
      <c r="AF74" s="15">
        <v>44</v>
      </c>
      <c r="AG74" s="14"/>
      <c r="AH74" s="14"/>
      <c r="AI74" s="14"/>
      <c r="AJ74" s="15"/>
      <c r="AK74" s="15"/>
      <c r="AL74" s="15"/>
      <c r="AM74" s="15"/>
      <c r="AN74" s="15"/>
      <c r="AO74" s="16">
        <v>54</v>
      </c>
      <c r="AP74" s="140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04"/>
      <c r="BH74" s="35"/>
      <c r="BI74" s="15"/>
      <c r="BJ74" s="15"/>
      <c r="BK74" s="15"/>
      <c r="BL74" s="15"/>
      <c r="BM74" s="15"/>
      <c r="BN74" s="15"/>
      <c r="BO74" s="15"/>
      <c r="BP74" s="15"/>
      <c r="BQ74" s="15"/>
      <c r="BR74" s="80"/>
      <c r="BS74" s="80"/>
      <c r="BT74" s="15"/>
      <c r="BU74" s="16"/>
      <c r="BV74" s="140"/>
      <c r="BW74" s="15"/>
      <c r="BX74" s="15"/>
      <c r="BY74" s="146">
        <v>87.7</v>
      </c>
      <c r="BZ74" s="118">
        <v>93.6</v>
      </c>
      <c r="CA74" s="15">
        <v>70.2</v>
      </c>
      <c r="CB74" s="22"/>
      <c r="CC74" s="15">
        <v>66.1</v>
      </c>
      <c r="CD74" s="15"/>
      <c r="CE74" s="15"/>
      <c r="CF74" s="15"/>
      <c r="CG74" s="15"/>
      <c r="CH74" s="15"/>
      <c r="CI74" s="15"/>
      <c r="CJ74" s="15"/>
      <c r="CK74" s="104">
        <v>71.4</v>
      </c>
      <c r="CL74" s="35"/>
      <c r="CM74" s="15"/>
      <c r="CN74" s="15"/>
      <c r="CO74" s="15"/>
      <c r="CP74" s="15"/>
      <c r="CQ74" s="118">
        <v>96</v>
      </c>
      <c r="CR74" s="80">
        <v>17</v>
      </c>
      <c r="CS74" s="22"/>
      <c r="CT74" s="15">
        <v>61</v>
      </c>
      <c r="CU74" s="15"/>
      <c r="CV74" s="15"/>
      <c r="CW74" s="15"/>
      <c r="CX74" s="15"/>
      <c r="CY74" s="15"/>
      <c r="CZ74" s="15"/>
      <c r="DA74" s="15"/>
      <c r="DB74" s="15"/>
      <c r="DC74" s="104">
        <v>36</v>
      </c>
    </row>
    <row r="75" spans="1:107" ht="12.75">
      <c r="A75" s="34">
        <v>67</v>
      </c>
      <c r="B75" s="210" t="s">
        <v>561</v>
      </c>
      <c r="C75" s="246">
        <v>124857</v>
      </c>
      <c r="D75" s="274" t="s">
        <v>562</v>
      </c>
      <c r="E75" s="66" t="s">
        <v>19</v>
      </c>
      <c r="F75" s="63" t="s">
        <v>60</v>
      </c>
      <c r="G75" s="299">
        <f>SUM(H75:DC75)</f>
        <v>627</v>
      </c>
      <c r="H75" s="131"/>
      <c r="I75" s="14">
        <v>88</v>
      </c>
      <c r="J75" s="14">
        <v>104</v>
      </c>
      <c r="K75" s="14"/>
      <c r="L75" s="14">
        <v>73</v>
      </c>
      <c r="M75" s="14"/>
      <c r="N75" s="14"/>
      <c r="O75" s="62">
        <v>103</v>
      </c>
      <c r="P75" s="139"/>
      <c r="Q75" s="134"/>
      <c r="R75" s="134"/>
      <c r="S75" s="134"/>
      <c r="T75" s="134"/>
      <c r="U75" s="134"/>
      <c r="V75" s="134"/>
      <c r="W75" s="142"/>
      <c r="X75" s="36"/>
      <c r="Y75" s="15"/>
      <c r="Z75" s="22"/>
      <c r="AA75" s="15"/>
      <c r="AB75" s="15"/>
      <c r="AC75" s="15"/>
      <c r="AD75" s="15"/>
      <c r="AE75" s="14"/>
      <c r="AF75" s="14"/>
      <c r="AG75" s="14"/>
      <c r="AH75" s="80">
        <v>63</v>
      </c>
      <c r="AI75" s="14"/>
      <c r="AJ75" s="15"/>
      <c r="AK75" s="15"/>
      <c r="AL75" s="15"/>
      <c r="AM75" s="15"/>
      <c r="AN75" s="80"/>
      <c r="AO75" s="169"/>
      <c r="AP75" s="186"/>
      <c r="AQ75" s="80"/>
      <c r="AR75" s="80"/>
      <c r="AS75" s="80"/>
      <c r="AT75" s="80"/>
      <c r="AU75" s="80"/>
      <c r="AV75" s="80"/>
      <c r="AW75" s="80"/>
      <c r="AX75" s="80"/>
      <c r="AY75" s="80"/>
      <c r="AZ75" s="80">
        <v>81</v>
      </c>
      <c r="BA75" s="80"/>
      <c r="BB75" s="80"/>
      <c r="BC75" s="80"/>
      <c r="BD75" s="80"/>
      <c r="BE75" s="80"/>
      <c r="BF75" s="80"/>
      <c r="BG75" s="90"/>
      <c r="BH75" s="170"/>
      <c r="BI75" s="80"/>
      <c r="BJ75" s="80"/>
      <c r="BK75" s="80"/>
      <c r="BL75" s="80"/>
      <c r="BM75" s="80"/>
      <c r="BN75" s="80"/>
      <c r="BO75" s="80"/>
      <c r="BP75" s="80"/>
      <c r="BQ75" s="80"/>
      <c r="BR75" s="15"/>
      <c r="BS75" s="15"/>
      <c r="BT75" s="80"/>
      <c r="BU75" s="169"/>
      <c r="BV75" s="186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90"/>
      <c r="CL75" s="170"/>
      <c r="CM75" s="80"/>
      <c r="CN75" s="80"/>
      <c r="CO75" s="80"/>
      <c r="CP75" s="80"/>
      <c r="CQ75" s="80"/>
      <c r="CR75" s="80"/>
      <c r="CS75" s="80"/>
      <c r="CT75" s="80"/>
      <c r="CU75" s="80"/>
      <c r="CV75" s="80">
        <v>115</v>
      </c>
      <c r="CW75" s="80"/>
      <c r="CX75" s="80"/>
      <c r="CY75" s="80"/>
      <c r="CZ75" s="80"/>
      <c r="DA75" s="80"/>
      <c r="DB75" s="80"/>
      <c r="DC75" s="90"/>
    </row>
    <row r="76" spans="1:107" ht="12.75">
      <c r="A76" s="34">
        <v>68</v>
      </c>
      <c r="B76" s="216" t="s">
        <v>887</v>
      </c>
      <c r="C76" s="102">
        <v>20747</v>
      </c>
      <c r="D76" s="84" t="s">
        <v>889</v>
      </c>
      <c r="E76" s="84" t="s">
        <v>888</v>
      </c>
      <c r="F76" s="44" t="s">
        <v>88</v>
      </c>
      <c r="G76" s="299">
        <f>SUM(H76:DC76)</f>
        <v>620</v>
      </c>
      <c r="H76" s="35"/>
      <c r="I76" s="15"/>
      <c r="J76" s="15"/>
      <c r="K76" s="15"/>
      <c r="L76" s="15"/>
      <c r="M76" s="15"/>
      <c r="N76" s="15"/>
      <c r="O76" s="16"/>
      <c r="P76" s="126">
        <v>154</v>
      </c>
      <c r="Q76" s="53">
        <v>160</v>
      </c>
      <c r="R76" s="53"/>
      <c r="S76" s="53"/>
      <c r="T76" s="53">
        <v>140</v>
      </c>
      <c r="U76" s="53"/>
      <c r="V76" s="53"/>
      <c r="W76" s="123">
        <v>166</v>
      </c>
      <c r="X76" s="36"/>
      <c r="Y76" s="22"/>
      <c r="Z76" s="22"/>
      <c r="AA76" s="22"/>
      <c r="AB76" s="15"/>
      <c r="AC76" s="15"/>
      <c r="AD76" s="15"/>
      <c r="AE76" s="10"/>
      <c r="AF76" s="10"/>
      <c r="AG76" s="15"/>
      <c r="AH76" s="15"/>
      <c r="AI76" s="15"/>
      <c r="AJ76" s="15"/>
      <c r="AK76" s="15"/>
      <c r="AL76" s="15"/>
      <c r="AM76" s="15"/>
      <c r="AN76" s="80"/>
      <c r="AO76" s="169"/>
      <c r="AP76" s="186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90"/>
      <c r="BH76" s="17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169"/>
      <c r="BV76" s="186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90"/>
      <c r="CL76" s="17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90"/>
    </row>
    <row r="77" spans="1:107" ht="12.75">
      <c r="A77" s="34">
        <v>69</v>
      </c>
      <c r="B77" s="199" t="s">
        <v>71</v>
      </c>
      <c r="C77" s="247">
        <v>16079</v>
      </c>
      <c r="D77" s="130" t="s">
        <v>72</v>
      </c>
      <c r="E77" s="130" t="s">
        <v>17</v>
      </c>
      <c r="F77" s="110" t="s">
        <v>68</v>
      </c>
      <c r="G77" s="299">
        <f>Z77+AD77+AN77+AO77+AR77+AV77+BF77</f>
        <v>617</v>
      </c>
      <c r="H77" s="131"/>
      <c r="I77" s="134"/>
      <c r="J77" s="134"/>
      <c r="K77" s="134"/>
      <c r="L77" s="134"/>
      <c r="M77" s="134"/>
      <c r="N77" s="134"/>
      <c r="O77" s="136"/>
      <c r="P77" s="126">
        <v>0</v>
      </c>
      <c r="Q77" s="134"/>
      <c r="R77" s="134"/>
      <c r="S77" s="134"/>
      <c r="T77" s="53">
        <v>63</v>
      </c>
      <c r="U77" s="134"/>
      <c r="V77" s="134"/>
      <c r="W77" s="142"/>
      <c r="X77" s="36"/>
      <c r="Y77" s="15"/>
      <c r="Z77" s="304">
        <v>66</v>
      </c>
      <c r="AA77" s="15"/>
      <c r="AB77" s="15">
        <v>60</v>
      </c>
      <c r="AC77" s="15"/>
      <c r="AD77" s="118">
        <v>87</v>
      </c>
      <c r="AE77" s="22"/>
      <c r="AF77" s="15"/>
      <c r="AG77" s="14"/>
      <c r="AH77" s="14"/>
      <c r="AI77" s="14"/>
      <c r="AJ77" s="15"/>
      <c r="AK77" s="15"/>
      <c r="AL77" s="15"/>
      <c r="AM77" s="15"/>
      <c r="AN77" s="118">
        <v>105</v>
      </c>
      <c r="AO77" s="119">
        <v>67</v>
      </c>
      <c r="AP77" s="140"/>
      <c r="AQ77" s="15"/>
      <c r="AR77" s="146">
        <v>106</v>
      </c>
      <c r="AS77" s="15"/>
      <c r="AT77" s="15">
        <v>54</v>
      </c>
      <c r="AU77" s="15"/>
      <c r="AV77" s="118">
        <v>81</v>
      </c>
      <c r="AW77" s="15"/>
      <c r="AX77" s="15"/>
      <c r="AY77" s="15"/>
      <c r="AZ77" s="15"/>
      <c r="BA77" s="15"/>
      <c r="BB77" s="15"/>
      <c r="BC77" s="15"/>
      <c r="BD77" s="15"/>
      <c r="BE77" s="15"/>
      <c r="BF77" s="118">
        <v>105</v>
      </c>
      <c r="BG77" s="104">
        <v>61</v>
      </c>
      <c r="BH77" s="35"/>
      <c r="BI77" s="15"/>
      <c r="BJ77" s="15"/>
      <c r="BK77" s="15"/>
      <c r="BL77" s="15"/>
      <c r="BM77" s="15"/>
      <c r="BN77" s="15"/>
      <c r="BO77" s="15"/>
      <c r="BP77" s="15"/>
      <c r="BQ77" s="15"/>
      <c r="BR77" s="80"/>
      <c r="BS77" s="80"/>
      <c r="BT77" s="15"/>
      <c r="BU77" s="16"/>
      <c r="BV77" s="140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04"/>
      <c r="CL77" s="35"/>
      <c r="CM77" s="15"/>
      <c r="CN77" s="80">
        <v>27</v>
      </c>
      <c r="CO77" s="15"/>
      <c r="CP77" s="15">
        <v>27</v>
      </c>
      <c r="CQ77" s="15"/>
      <c r="CR77" s="15">
        <v>0</v>
      </c>
      <c r="CS77" s="15"/>
      <c r="CT77" s="15"/>
      <c r="CU77" s="15"/>
      <c r="CV77" s="15"/>
      <c r="CW77" s="15"/>
      <c r="CX77" s="15"/>
      <c r="CY77" s="15"/>
      <c r="CZ77" s="15"/>
      <c r="DA77" s="15"/>
      <c r="DB77" s="80">
        <v>36</v>
      </c>
      <c r="DC77" s="90">
        <v>33</v>
      </c>
    </row>
    <row r="78" spans="1:107" ht="12.75">
      <c r="A78" s="34">
        <v>70</v>
      </c>
      <c r="B78" s="219" t="s">
        <v>97</v>
      </c>
      <c r="C78" s="78">
        <v>16136</v>
      </c>
      <c r="D78" s="33" t="s">
        <v>98</v>
      </c>
      <c r="E78" s="33" t="s">
        <v>17</v>
      </c>
      <c r="F78" s="78" t="s">
        <v>68</v>
      </c>
      <c r="G78" s="299">
        <f>SUM(H78:DC78)</f>
        <v>612.1999999999999</v>
      </c>
      <c r="H78" s="131"/>
      <c r="I78" s="134"/>
      <c r="J78" s="134"/>
      <c r="K78" s="134"/>
      <c r="L78" s="134"/>
      <c r="M78" s="134"/>
      <c r="N78" s="134"/>
      <c r="O78" s="136"/>
      <c r="P78" s="139"/>
      <c r="Q78" s="134"/>
      <c r="R78" s="134"/>
      <c r="S78" s="134"/>
      <c r="T78" s="134"/>
      <c r="U78" s="134"/>
      <c r="V78" s="134"/>
      <c r="W78" s="142"/>
      <c r="X78" s="36"/>
      <c r="Y78" s="22"/>
      <c r="Z78" s="22"/>
      <c r="AA78" s="22"/>
      <c r="AB78" s="15"/>
      <c r="AC78" s="15"/>
      <c r="AD78" s="15"/>
      <c r="AE78" s="10"/>
      <c r="AF78" s="10"/>
      <c r="AG78" s="15"/>
      <c r="AH78" s="15"/>
      <c r="AI78" s="15"/>
      <c r="AJ78" s="15"/>
      <c r="AK78" s="15"/>
      <c r="AL78" s="15"/>
      <c r="AM78" s="15"/>
      <c r="AN78" s="80"/>
      <c r="AO78" s="169"/>
      <c r="AP78" s="186"/>
      <c r="AQ78" s="80"/>
      <c r="AR78" s="80">
        <v>7</v>
      </c>
      <c r="AS78" s="15"/>
      <c r="AT78" s="15"/>
      <c r="AU78" s="15"/>
      <c r="AV78" s="15"/>
      <c r="AW78" s="22"/>
      <c r="AX78" s="15"/>
      <c r="AY78" s="14"/>
      <c r="AZ78" s="14"/>
      <c r="BA78" s="14"/>
      <c r="BB78" s="15"/>
      <c r="BC78" s="15"/>
      <c r="BD78" s="15"/>
      <c r="BE78" s="15"/>
      <c r="BF78" s="80"/>
      <c r="BG78" s="90"/>
      <c r="BH78" s="170"/>
      <c r="BI78" s="80"/>
      <c r="BJ78" s="80"/>
      <c r="BK78" s="80"/>
      <c r="BL78" s="80"/>
      <c r="BM78" s="80"/>
      <c r="BN78" s="80"/>
      <c r="BO78" s="80"/>
      <c r="BP78" s="80"/>
      <c r="BQ78" s="80"/>
      <c r="BR78" s="80">
        <v>111</v>
      </c>
      <c r="BS78" s="15">
        <v>0</v>
      </c>
      <c r="BT78" s="80"/>
      <c r="BU78" s="169"/>
      <c r="BV78" s="186"/>
      <c r="BW78" s="80"/>
      <c r="BX78" s="93">
        <v>107</v>
      </c>
      <c r="BY78" s="46">
        <v>107</v>
      </c>
      <c r="BZ78" s="15"/>
      <c r="CA78" s="46">
        <v>76</v>
      </c>
      <c r="CB78" s="80"/>
      <c r="CC78" s="80"/>
      <c r="CD78" s="80"/>
      <c r="CE78" s="80"/>
      <c r="CF78" s="80"/>
      <c r="CG78" s="80"/>
      <c r="CH78" s="80"/>
      <c r="CI78" s="80"/>
      <c r="CJ78" s="15">
        <v>91.4</v>
      </c>
      <c r="CK78" s="104">
        <v>112.8</v>
      </c>
      <c r="CL78" s="17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90"/>
    </row>
    <row r="79" spans="1:107" ht="12.75">
      <c r="A79" s="34">
        <v>71</v>
      </c>
      <c r="B79" s="217" t="s">
        <v>654</v>
      </c>
      <c r="C79" s="48">
        <v>21769</v>
      </c>
      <c r="D79" s="273" t="s">
        <v>202</v>
      </c>
      <c r="E79" s="51" t="s">
        <v>7</v>
      </c>
      <c r="F79" s="48" t="s">
        <v>88</v>
      </c>
      <c r="G79" s="299">
        <f>SUM(H79:DC79)</f>
        <v>598</v>
      </c>
      <c r="H79" s="131"/>
      <c r="I79" s="134"/>
      <c r="J79" s="134"/>
      <c r="K79" s="134"/>
      <c r="L79" s="134"/>
      <c r="M79" s="134"/>
      <c r="N79" s="134"/>
      <c r="O79" s="136"/>
      <c r="P79" s="139"/>
      <c r="Q79" s="134"/>
      <c r="R79" s="134"/>
      <c r="S79" s="134"/>
      <c r="T79" s="53">
        <v>91</v>
      </c>
      <c r="U79" s="134"/>
      <c r="V79" s="134"/>
      <c r="W79" s="123">
        <v>104</v>
      </c>
      <c r="X79" s="36"/>
      <c r="Y79" s="22"/>
      <c r="Z79" s="22"/>
      <c r="AA79" s="22"/>
      <c r="AB79" s="15"/>
      <c r="AC79" s="15"/>
      <c r="AD79" s="15"/>
      <c r="AE79" s="10"/>
      <c r="AF79" s="10"/>
      <c r="AG79" s="15"/>
      <c r="AH79" s="15"/>
      <c r="AI79" s="15"/>
      <c r="AJ79" s="15"/>
      <c r="AK79" s="15"/>
      <c r="AL79" s="15"/>
      <c r="AM79" s="15"/>
      <c r="AN79" s="80"/>
      <c r="AO79" s="169"/>
      <c r="AP79" s="186">
        <v>45</v>
      </c>
      <c r="AQ79" s="80">
        <v>83</v>
      </c>
      <c r="AR79" s="14"/>
      <c r="AS79" s="14"/>
      <c r="AT79" s="15"/>
      <c r="AU79" s="15"/>
      <c r="AV79" s="15"/>
      <c r="AW79" s="22"/>
      <c r="AX79" s="15"/>
      <c r="AY79" s="14"/>
      <c r="AZ79" s="14"/>
      <c r="BA79" s="14">
        <v>43</v>
      </c>
      <c r="BB79" s="15"/>
      <c r="BC79" s="15"/>
      <c r="BD79" s="15"/>
      <c r="BE79" s="15"/>
      <c r="BF79" s="80"/>
      <c r="BG79" s="90"/>
      <c r="BH79" s="17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169"/>
      <c r="BV79" s="186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90"/>
      <c r="CL79" s="170">
        <v>57</v>
      </c>
      <c r="CM79" s="80">
        <v>93</v>
      </c>
      <c r="CN79" s="80"/>
      <c r="CO79" s="80"/>
      <c r="CP79" s="80"/>
      <c r="CQ79" s="80"/>
      <c r="CR79" s="80"/>
      <c r="CS79" s="80"/>
      <c r="CT79" s="80"/>
      <c r="CU79" s="80"/>
      <c r="CV79" s="80"/>
      <c r="CW79" s="14">
        <v>82</v>
      </c>
      <c r="CX79" s="80"/>
      <c r="CY79" s="80"/>
      <c r="CZ79" s="80"/>
      <c r="DA79" s="80"/>
      <c r="DB79" s="80"/>
      <c r="DC79" s="90"/>
    </row>
    <row r="80" spans="1:107" ht="12.75">
      <c r="A80" s="34">
        <v>72</v>
      </c>
      <c r="B80" s="205" t="s">
        <v>765</v>
      </c>
      <c r="C80" s="101">
        <v>70787</v>
      </c>
      <c r="D80" s="98" t="s">
        <v>248</v>
      </c>
      <c r="E80" s="98" t="s">
        <v>247</v>
      </c>
      <c r="F80" s="101" t="s">
        <v>88</v>
      </c>
      <c r="G80" s="299">
        <f>SUM(H80:DC80)</f>
        <v>595</v>
      </c>
      <c r="H80" s="131"/>
      <c r="I80" s="134"/>
      <c r="J80" s="134"/>
      <c r="K80" s="134"/>
      <c r="L80" s="134"/>
      <c r="M80" s="134"/>
      <c r="N80" s="134"/>
      <c r="O80" s="136"/>
      <c r="P80" s="139"/>
      <c r="Q80" s="134"/>
      <c r="R80" s="134"/>
      <c r="S80" s="134"/>
      <c r="T80" s="134"/>
      <c r="U80" s="134"/>
      <c r="V80" s="134"/>
      <c r="W80" s="142"/>
      <c r="X80" s="36"/>
      <c r="Y80" s="15"/>
      <c r="Z80" s="22"/>
      <c r="AA80" s="15"/>
      <c r="AB80" s="316">
        <v>84</v>
      </c>
      <c r="AC80" s="15">
        <v>102</v>
      </c>
      <c r="AD80" s="15">
        <v>103</v>
      </c>
      <c r="AE80" s="22"/>
      <c r="AF80" s="22"/>
      <c r="AG80" s="14"/>
      <c r="AH80" s="14"/>
      <c r="AI80" s="14"/>
      <c r="AJ80" s="15"/>
      <c r="AK80" s="15"/>
      <c r="AL80" s="15"/>
      <c r="AM80" s="15"/>
      <c r="AN80" s="15"/>
      <c r="AO80" s="16">
        <v>104</v>
      </c>
      <c r="AP80" s="140"/>
      <c r="AQ80" s="15"/>
      <c r="AR80" s="15"/>
      <c r="AS80" s="15"/>
      <c r="AT80" s="15"/>
      <c r="AU80" s="80">
        <v>91</v>
      </c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90">
        <v>55</v>
      </c>
      <c r="BH80" s="35"/>
      <c r="BI80" s="15"/>
      <c r="BJ80" s="15"/>
      <c r="BK80" s="15"/>
      <c r="BL80" s="15"/>
      <c r="BM80" s="15"/>
      <c r="BN80" s="15"/>
      <c r="BO80" s="15"/>
      <c r="BP80" s="15"/>
      <c r="BQ80" s="15"/>
      <c r="BR80" s="80"/>
      <c r="BS80" s="80"/>
      <c r="BT80" s="15"/>
      <c r="BU80" s="16"/>
      <c r="BV80" s="140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04"/>
      <c r="CL80" s="35"/>
      <c r="CM80" s="15"/>
      <c r="CN80" s="15"/>
      <c r="CO80" s="15"/>
      <c r="CP80" s="15"/>
      <c r="CQ80" s="15"/>
      <c r="CR80" s="80">
        <v>56</v>
      </c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04"/>
    </row>
    <row r="81" spans="1:107" ht="12.75">
      <c r="A81" s="34">
        <v>73</v>
      </c>
      <c r="B81" s="201" t="s">
        <v>385</v>
      </c>
      <c r="C81" s="44">
        <v>70561</v>
      </c>
      <c r="D81" s="42" t="s">
        <v>324</v>
      </c>
      <c r="E81" s="42" t="s">
        <v>145</v>
      </c>
      <c r="F81" s="44" t="s">
        <v>88</v>
      </c>
      <c r="G81" s="299">
        <f>SUM(H81:DC81)</f>
        <v>592</v>
      </c>
      <c r="H81" s="131"/>
      <c r="I81" s="134"/>
      <c r="J81" s="134"/>
      <c r="K81" s="134"/>
      <c r="L81" s="134"/>
      <c r="M81" s="134"/>
      <c r="N81" s="134"/>
      <c r="O81" s="136"/>
      <c r="P81" s="126">
        <v>106</v>
      </c>
      <c r="Q81" s="134"/>
      <c r="R81" s="134"/>
      <c r="S81" s="134"/>
      <c r="T81" s="134"/>
      <c r="U81" s="53">
        <v>170</v>
      </c>
      <c r="V81" s="134"/>
      <c r="W81" s="142"/>
      <c r="X81" s="36"/>
      <c r="Y81" s="15"/>
      <c r="Z81" s="22"/>
      <c r="AA81" s="15"/>
      <c r="AB81" s="15"/>
      <c r="AC81" s="15">
        <v>90</v>
      </c>
      <c r="AD81" s="80">
        <v>12</v>
      </c>
      <c r="AE81" s="22"/>
      <c r="AF81" s="15"/>
      <c r="AG81" s="14"/>
      <c r="AH81" s="14"/>
      <c r="AI81" s="14"/>
      <c r="AJ81" s="15"/>
      <c r="AK81" s="15"/>
      <c r="AL81" s="15"/>
      <c r="AM81" s="15"/>
      <c r="AN81" s="80"/>
      <c r="AO81" s="169">
        <v>53</v>
      </c>
      <c r="AP81" s="186"/>
      <c r="AQ81" s="80"/>
      <c r="AR81" s="80"/>
      <c r="AS81" s="80"/>
      <c r="AT81" s="80"/>
      <c r="AU81" s="80">
        <v>0</v>
      </c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90">
        <v>19</v>
      </c>
      <c r="BH81" s="170"/>
      <c r="BI81" s="80"/>
      <c r="BJ81" s="80"/>
      <c r="BK81" s="80"/>
      <c r="BL81" s="80">
        <v>70</v>
      </c>
      <c r="BM81" s="15">
        <v>0</v>
      </c>
      <c r="BN81" s="80"/>
      <c r="BO81" s="80"/>
      <c r="BP81" s="80"/>
      <c r="BQ81" s="80"/>
      <c r="BR81" s="15"/>
      <c r="BS81" s="15"/>
      <c r="BT81" s="80"/>
      <c r="BU81" s="169">
        <v>72</v>
      </c>
      <c r="BV81" s="186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90"/>
      <c r="CL81" s="17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90"/>
    </row>
    <row r="82" spans="1:107" ht="12.75">
      <c r="A82" s="34">
        <v>74</v>
      </c>
      <c r="B82" s="194" t="s">
        <v>435</v>
      </c>
      <c r="C82" s="246">
        <v>121549</v>
      </c>
      <c r="D82" s="274" t="s">
        <v>436</v>
      </c>
      <c r="E82" s="67" t="s">
        <v>7</v>
      </c>
      <c r="F82" s="63" t="s">
        <v>88</v>
      </c>
      <c r="G82" s="299">
        <f>AH82+AM82+AQ82+BE82+CM82+CZ82+DA82</f>
        <v>587</v>
      </c>
      <c r="H82" s="131"/>
      <c r="I82" s="134"/>
      <c r="J82" s="134"/>
      <c r="K82" s="134"/>
      <c r="L82" s="134"/>
      <c r="M82" s="134"/>
      <c r="N82" s="134"/>
      <c r="O82" s="136"/>
      <c r="P82" s="139"/>
      <c r="Q82" s="134"/>
      <c r="R82" s="134"/>
      <c r="S82" s="134"/>
      <c r="T82" s="134"/>
      <c r="U82" s="134"/>
      <c r="V82" s="134"/>
      <c r="W82" s="142"/>
      <c r="X82" s="36"/>
      <c r="Y82" s="15">
        <v>51</v>
      </c>
      <c r="Z82" s="22"/>
      <c r="AA82" s="15"/>
      <c r="AB82" s="15"/>
      <c r="AC82" s="15"/>
      <c r="AD82" s="15"/>
      <c r="AE82" s="14"/>
      <c r="AF82" s="14"/>
      <c r="AG82" s="14"/>
      <c r="AH82" s="146">
        <v>65</v>
      </c>
      <c r="AI82" s="14"/>
      <c r="AJ82" s="15"/>
      <c r="AK82" s="15"/>
      <c r="AL82" s="15">
        <v>21</v>
      </c>
      <c r="AM82" s="118">
        <v>72</v>
      </c>
      <c r="AN82" s="15"/>
      <c r="AO82" s="16"/>
      <c r="AP82" s="186"/>
      <c r="AQ82" s="146">
        <v>116</v>
      </c>
      <c r="AR82" s="80"/>
      <c r="AS82" s="80"/>
      <c r="AT82" s="80"/>
      <c r="AU82" s="80"/>
      <c r="AV82" s="80"/>
      <c r="AW82" s="80"/>
      <c r="AX82" s="80"/>
      <c r="AY82" s="80"/>
      <c r="AZ82" s="14">
        <v>56</v>
      </c>
      <c r="BA82" s="14"/>
      <c r="BB82" s="26"/>
      <c r="BC82" s="26"/>
      <c r="BD82" s="15">
        <v>15</v>
      </c>
      <c r="BE82" s="118">
        <v>77</v>
      </c>
      <c r="BF82" s="80"/>
      <c r="BG82" s="90"/>
      <c r="BH82" s="17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169"/>
      <c r="BV82" s="186"/>
      <c r="BW82" s="80">
        <v>23.9</v>
      </c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90"/>
      <c r="CL82" s="170"/>
      <c r="CM82" s="146">
        <v>70</v>
      </c>
      <c r="CN82" s="22"/>
      <c r="CO82" s="15"/>
      <c r="CP82" s="15"/>
      <c r="CQ82" s="15"/>
      <c r="CR82" s="15"/>
      <c r="CS82" s="14"/>
      <c r="CT82" s="14"/>
      <c r="CU82" s="14"/>
      <c r="CV82" s="80">
        <v>47</v>
      </c>
      <c r="CW82" s="14"/>
      <c r="CX82" s="15"/>
      <c r="CY82" s="15"/>
      <c r="CZ82" s="118">
        <v>86</v>
      </c>
      <c r="DA82" s="118">
        <v>101</v>
      </c>
      <c r="DB82" s="80"/>
      <c r="DC82" s="90"/>
    </row>
    <row r="83" spans="1:107" ht="12.75">
      <c r="A83" s="34">
        <v>75</v>
      </c>
      <c r="B83" s="203" t="s">
        <v>444</v>
      </c>
      <c r="C83" s="105">
        <v>123833</v>
      </c>
      <c r="D83" s="61" t="s">
        <v>445</v>
      </c>
      <c r="E83" s="61" t="s">
        <v>9</v>
      </c>
      <c r="F83" s="76" t="s">
        <v>88</v>
      </c>
      <c r="G83" s="299">
        <f>SUM(H83:DC83)</f>
        <v>585</v>
      </c>
      <c r="H83" s="131"/>
      <c r="I83" s="134"/>
      <c r="J83" s="134"/>
      <c r="K83" s="134"/>
      <c r="L83" s="134"/>
      <c r="M83" s="134"/>
      <c r="N83" s="134"/>
      <c r="O83" s="136"/>
      <c r="P83" s="139"/>
      <c r="Q83" s="134"/>
      <c r="R83" s="134"/>
      <c r="S83" s="14">
        <v>118</v>
      </c>
      <c r="T83" s="14"/>
      <c r="U83" s="14">
        <v>143</v>
      </c>
      <c r="V83" s="14">
        <v>79</v>
      </c>
      <c r="W83" s="142"/>
      <c r="X83" s="170"/>
      <c r="Y83" s="15"/>
      <c r="Z83" s="22"/>
      <c r="AA83" s="15"/>
      <c r="AB83" s="15"/>
      <c r="AC83" s="15"/>
      <c r="AD83" s="15"/>
      <c r="AE83" s="22"/>
      <c r="AF83" s="15"/>
      <c r="AG83" s="60">
        <v>111</v>
      </c>
      <c r="AH83" s="14"/>
      <c r="AI83" s="14"/>
      <c r="AJ83" s="15"/>
      <c r="AK83" s="15"/>
      <c r="AL83" s="15"/>
      <c r="AM83" s="15"/>
      <c r="AN83" s="80"/>
      <c r="AO83" s="169"/>
      <c r="AP83" s="186"/>
      <c r="AQ83" s="80"/>
      <c r="AR83" s="80"/>
      <c r="AS83" s="80"/>
      <c r="AT83" s="80"/>
      <c r="AU83" s="80"/>
      <c r="AV83" s="80"/>
      <c r="AW83" s="80"/>
      <c r="AX83" s="80"/>
      <c r="AY83" s="80">
        <v>52</v>
      </c>
      <c r="AZ83" s="80"/>
      <c r="BA83" s="80"/>
      <c r="BB83" s="80"/>
      <c r="BC83" s="80"/>
      <c r="BD83" s="80"/>
      <c r="BE83" s="80"/>
      <c r="BF83" s="80"/>
      <c r="BG83" s="90"/>
      <c r="BH83" s="17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169"/>
      <c r="BV83" s="186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90"/>
      <c r="CL83" s="170"/>
      <c r="CM83" s="80"/>
      <c r="CN83" s="80"/>
      <c r="CO83" s="80"/>
      <c r="CP83" s="80"/>
      <c r="CQ83" s="80"/>
      <c r="CR83" s="80"/>
      <c r="CS83" s="80"/>
      <c r="CT83" s="80"/>
      <c r="CU83" s="80">
        <v>82</v>
      </c>
      <c r="CV83" s="80"/>
      <c r="CW83" s="80"/>
      <c r="CX83" s="80"/>
      <c r="CY83" s="80"/>
      <c r="CZ83" s="80"/>
      <c r="DA83" s="80"/>
      <c r="DB83" s="80"/>
      <c r="DC83" s="90"/>
    </row>
    <row r="84" spans="1:107" ht="12.75">
      <c r="A84" s="34">
        <v>76</v>
      </c>
      <c r="B84" s="195" t="s">
        <v>278</v>
      </c>
      <c r="C84" s="101">
        <v>62130</v>
      </c>
      <c r="D84" s="98" t="s">
        <v>279</v>
      </c>
      <c r="E84" s="98" t="s">
        <v>8</v>
      </c>
      <c r="F84" s="101" t="s">
        <v>88</v>
      </c>
      <c r="G84" s="299">
        <f>P84+Q84+R84+T84+W84+BG84+AT84</f>
        <v>580</v>
      </c>
      <c r="H84" s="131"/>
      <c r="I84" s="134"/>
      <c r="J84" s="134"/>
      <c r="K84" s="134"/>
      <c r="L84" s="134"/>
      <c r="M84" s="134"/>
      <c r="N84" s="134"/>
      <c r="O84" s="136"/>
      <c r="P84" s="159">
        <v>73</v>
      </c>
      <c r="Q84" s="120">
        <v>107</v>
      </c>
      <c r="R84" s="120">
        <v>72</v>
      </c>
      <c r="S84" s="53">
        <v>0</v>
      </c>
      <c r="T84" s="120">
        <v>71</v>
      </c>
      <c r="U84" s="53">
        <v>0</v>
      </c>
      <c r="V84" s="53"/>
      <c r="W84" s="158">
        <v>86</v>
      </c>
      <c r="X84" s="36"/>
      <c r="Y84" s="15"/>
      <c r="Z84" s="22"/>
      <c r="AA84" s="15"/>
      <c r="AB84" s="316">
        <v>0</v>
      </c>
      <c r="AC84" s="15"/>
      <c r="AD84" s="15"/>
      <c r="AE84" s="22"/>
      <c r="AF84" s="15"/>
      <c r="AG84" s="14"/>
      <c r="AH84" s="14"/>
      <c r="AI84" s="14"/>
      <c r="AJ84" s="15"/>
      <c r="AK84" s="15"/>
      <c r="AL84" s="15"/>
      <c r="AM84" s="15"/>
      <c r="AN84" s="80">
        <v>18</v>
      </c>
      <c r="AO84" s="169">
        <v>63</v>
      </c>
      <c r="AP84" s="186"/>
      <c r="AQ84" s="80"/>
      <c r="AR84" s="80"/>
      <c r="AS84" s="80"/>
      <c r="AT84" s="146">
        <v>70</v>
      </c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>
        <v>39</v>
      </c>
      <c r="BG84" s="149">
        <v>101</v>
      </c>
      <c r="BH84" s="17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>
        <v>55</v>
      </c>
      <c r="BU84" s="169"/>
      <c r="BV84" s="186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90"/>
      <c r="CL84" s="170"/>
      <c r="CM84" s="80"/>
      <c r="CN84" s="80"/>
      <c r="CO84" s="80"/>
      <c r="CP84" s="80">
        <v>40</v>
      </c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90">
        <v>66</v>
      </c>
    </row>
    <row r="85" spans="1:107" ht="12.75">
      <c r="A85" s="34">
        <v>77</v>
      </c>
      <c r="B85" s="204" t="s">
        <v>104</v>
      </c>
      <c r="C85" s="88">
        <v>21827</v>
      </c>
      <c r="D85" s="277" t="s">
        <v>191</v>
      </c>
      <c r="E85" s="50" t="s">
        <v>7</v>
      </c>
      <c r="F85" s="48" t="s">
        <v>88</v>
      </c>
      <c r="G85" s="299">
        <f>SUM(H85:DC85)</f>
        <v>574.1</v>
      </c>
      <c r="H85" s="131"/>
      <c r="I85" s="134"/>
      <c r="J85" s="134"/>
      <c r="K85" s="134"/>
      <c r="L85" s="134"/>
      <c r="M85" s="134"/>
      <c r="N85" s="134"/>
      <c r="O85" s="136"/>
      <c r="P85" s="139"/>
      <c r="Q85" s="53">
        <v>107</v>
      </c>
      <c r="R85" s="134"/>
      <c r="S85" s="134"/>
      <c r="T85" s="134"/>
      <c r="U85" s="134"/>
      <c r="V85" s="134"/>
      <c r="W85" s="142"/>
      <c r="X85" s="36"/>
      <c r="Y85" s="22"/>
      <c r="Z85" s="22"/>
      <c r="AA85" s="22"/>
      <c r="AB85" s="15"/>
      <c r="AC85" s="15"/>
      <c r="AD85" s="15"/>
      <c r="AE85" s="10"/>
      <c r="AF85" s="10"/>
      <c r="AG85" s="15"/>
      <c r="AH85" s="15"/>
      <c r="AI85" s="15"/>
      <c r="AJ85" s="15"/>
      <c r="AK85" s="15"/>
      <c r="AL85" s="15"/>
      <c r="AM85" s="15"/>
      <c r="AN85" s="80"/>
      <c r="AO85" s="169"/>
      <c r="AP85" s="186">
        <v>73</v>
      </c>
      <c r="AQ85" s="80"/>
      <c r="AR85" s="22"/>
      <c r="AS85" s="80"/>
      <c r="AT85" s="15"/>
      <c r="AU85" s="15"/>
      <c r="AV85" s="15"/>
      <c r="AW85" s="22"/>
      <c r="AX85" s="15"/>
      <c r="AY85" s="14"/>
      <c r="AZ85" s="14">
        <v>86</v>
      </c>
      <c r="BA85" s="28"/>
      <c r="BB85" s="15"/>
      <c r="BC85" s="15"/>
      <c r="BD85" s="15"/>
      <c r="BE85" s="15"/>
      <c r="BF85" s="80"/>
      <c r="BG85" s="90"/>
      <c r="BH85" s="17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169"/>
      <c r="BV85" s="186">
        <v>54.3</v>
      </c>
      <c r="BW85" s="80"/>
      <c r="BX85" s="80"/>
      <c r="BY85" s="80"/>
      <c r="BZ85" s="80"/>
      <c r="CA85" s="80"/>
      <c r="CB85" s="80"/>
      <c r="CC85" s="80"/>
      <c r="CD85" s="80"/>
      <c r="CE85" s="46">
        <v>66.8</v>
      </c>
      <c r="CF85" s="80"/>
      <c r="CG85" s="80"/>
      <c r="CH85" s="80"/>
      <c r="CI85" s="80"/>
      <c r="CJ85" s="80"/>
      <c r="CK85" s="90"/>
      <c r="CL85" s="36">
        <v>75</v>
      </c>
      <c r="CM85" s="80"/>
      <c r="CN85" s="80"/>
      <c r="CO85" s="80"/>
      <c r="CP85" s="80"/>
      <c r="CQ85" s="80"/>
      <c r="CR85" s="80"/>
      <c r="CS85" s="80"/>
      <c r="CT85" s="80"/>
      <c r="CU85" s="80"/>
      <c r="CV85" s="80">
        <v>112</v>
      </c>
      <c r="CW85" s="80"/>
      <c r="CX85" s="80"/>
      <c r="CY85" s="80"/>
      <c r="CZ85" s="80"/>
      <c r="DA85" s="80"/>
      <c r="DB85" s="80"/>
      <c r="DC85" s="90"/>
    </row>
    <row r="86" spans="1:107" ht="12.75">
      <c r="A86" s="34">
        <v>78</v>
      </c>
      <c r="B86" s="213" t="s">
        <v>520</v>
      </c>
      <c r="C86" s="105">
        <v>132780</v>
      </c>
      <c r="D86" s="61" t="s">
        <v>521</v>
      </c>
      <c r="E86" s="61" t="s">
        <v>9</v>
      </c>
      <c r="F86" s="105" t="s">
        <v>88</v>
      </c>
      <c r="G86" s="299">
        <f>SUM(H86:DC86)</f>
        <v>572</v>
      </c>
      <c r="H86" s="131"/>
      <c r="I86" s="134"/>
      <c r="J86" s="134"/>
      <c r="K86" s="134"/>
      <c r="L86" s="134"/>
      <c r="M86" s="134"/>
      <c r="N86" s="134"/>
      <c r="O86" s="136"/>
      <c r="P86" s="187">
        <v>152</v>
      </c>
      <c r="Q86" s="14"/>
      <c r="R86" s="14"/>
      <c r="S86" s="14"/>
      <c r="T86" s="14">
        <v>106</v>
      </c>
      <c r="U86" s="14"/>
      <c r="V86" s="14"/>
      <c r="W86" s="191">
        <v>124</v>
      </c>
      <c r="X86" s="36"/>
      <c r="Y86" s="22"/>
      <c r="Z86" s="22"/>
      <c r="AA86" s="22"/>
      <c r="AB86" s="15"/>
      <c r="AC86" s="15"/>
      <c r="AD86" s="15"/>
      <c r="AE86" s="10"/>
      <c r="AF86" s="10"/>
      <c r="AG86" s="15"/>
      <c r="AH86" s="15"/>
      <c r="AI86" s="15"/>
      <c r="AJ86" s="15"/>
      <c r="AK86" s="15"/>
      <c r="AL86" s="15"/>
      <c r="AM86" s="15"/>
      <c r="AN86" s="80"/>
      <c r="AO86" s="169"/>
      <c r="AP86" s="186"/>
      <c r="AQ86" s="80"/>
      <c r="AR86" s="22"/>
      <c r="AS86" s="15"/>
      <c r="AT86" s="15"/>
      <c r="AU86" s="15"/>
      <c r="AV86" s="15"/>
      <c r="AW86" s="22"/>
      <c r="AX86" s="15"/>
      <c r="AY86" s="80">
        <v>75</v>
      </c>
      <c r="AZ86" s="14"/>
      <c r="BA86" s="14"/>
      <c r="BB86" s="15"/>
      <c r="BC86" s="15"/>
      <c r="BD86" s="15"/>
      <c r="BE86" s="15"/>
      <c r="BF86" s="80"/>
      <c r="BG86" s="90"/>
      <c r="BH86" s="170"/>
      <c r="BI86" s="80"/>
      <c r="BJ86" s="80"/>
      <c r="BK86" s="80"/>
      <c r="BL86" s="80"/>
      <c r="BM86" s="80"/>
      <c r="BN86" s="80"/>
      <c r="BO86" s="80"/>
      <c r="BP86" s="80"/>
      <c r="BQ86" s="80"/>
      <c r="BR86" s="15"/>
      <c r="BS86" s="15"/>
      <c r="BT86" s="80"/>
      <c r="BU86" s="169"/>
      <c r="BV86" s="186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90"/>
      <c r="CL86" s="170"/>
      <c r="CM86" s="80"/>
      <c r="CN86" s="80"/>
      <c r="CO86" s="80"/>
      <c r="CP86" s="80"/>
      <c r="CQ86" s="80"/>
      <c r="CR86" s="80"/>
      <c r="CS86" s="80"/>
      <c r="CT86" s="80"/>
      <c r="CU86" s="80">
        <v>115</v>
      </c>
      <c r="CV86" s="80"/>
      <c r="CW86" s="80"/>
      <c r="CX86" s="80"/>
      <c r="CY86" s="80"/>
      <c r="CZ86" s="80"/>
      <c r="DA86" s="80"/>
      <c r="DB86" s="80"/>
      <c r="DC86" s="90"/>
    </row>
    <row r="87" spans="1:107" ht="12.75">
      <c r="A87" s="34">
        <v>79</v>
      </c>
      <c r="B87" s="213" t="s">
        <v>541</v>
      </c>
      <c r="C87" s="105">
        <v>75360</v>
      </c>
      <c r="D87" s="61" t="s">
        <v>542</v>
      </c>
      <c r="E87" s="61" t="s">
        <v>9</v>
      </c>
      <c r="F87" s="76" t="s">
        <v>88</v>
      </c>
      <c r="G87" s="299">
        <f>SUM(H87:DC87)</f>
        <v>571.1</v>
      </c>
      <c r="H87" s="35"/>
      <c r="I87" s="15"/>
      <c r="J87" s="15"/>
      <c r="K87" s="15"/>
      <c r="L87" s="15"/>
      <c r="M87" s="15"/>
      <c r="N87" s="15"/>
      <c r="O87" s="16"/>
      <c r="P87" s="140"/>
      <c r="Q87" s="15"/>
      <c r="R87" s="15"/>
      <c r="S87" s="53">
        <v>115</v>
      </c>
      <c r="T87" s="15"/>
      <c r="U87" s="53">
        <v>122</v>
      </c>
      <c r="V87" s="53">
        <v>101</v>
      </c>
      <c r="W87" s="104"/>
      <c r="X87" s="36"/>
      <c r="Y87" s="22"/>
      <c r="Z87" s="22"/>
      <c r="AA87" s="22"/>
      <c r="AB87" s="15"/>
      <c r="AC87" s="15"/>
      <c r="AD87" s="15"/>
      <c r="AE87" s="10"/>
      <c r="AF87" s="10"/>
      <c r="AG87" s="15"/>
      <c r="AH87" s="15"/>
      <c r="AI87" s="15"/>
      <c r="AJ87" s="15"/>
      <c r="AK87" s="15"/>
      <c r="AL87" s="15"/>
      <c r="AM87" s="15"/>
      <c r="AN87" s="80"/>
      <c r="AO87" s="169"/>
      <c r="AP87" s="186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90"/>
      <c r="BH87" s="36"/>
      <c r="BI87" s="80"/>
      <c r="BJ87" s="22"/>
      <c r="BK87" s="15"/>
      <c r="BL87" s="15"/>
      <c r="BM87" s="15"/>
      <c r="BN87" s="15"/>
      <c r="BO87" s="60">
        <v>88</v>
      </c>
      <c r="BP87" s="14"/>
      <c r="BQ87" s="14"/>
      <c r="BR87" s="80"/>
      <c r="BS87" s="80"/>
      <c r="BT87" s="80"/>
      <c r="BU87" s="169"/>
      <c r="BV87" s="186"/>
      <c r="BW87" s="80"/>
      <c r="BX87" s="80"/>
      <c r="BY87" s="80"/>
      <c r="BZ87" s="80"/>
      <c r="CA87" s="80"/>
      <c r="CB87" s="80"/>
      <c r="CC87" s="80"/>
      <c r="CD87" s="319">
        <v>58.1</v>
      </c>
      <c r="CE87" s="80"/>
      <c r="CF87" s="80"/>
      <c r="CG87" s="80"/>
      <c r="CH87" s="80"/>
      <c r="CI87" s="80"/>
      <c r="CJ87" s="80"/>
      <c r="CK87" s="90"/>
      <c r="CL87" s="170"/>
      <c r="CM87" s="80"/>
      <c r="CN87" s="80"/>
      <c r="CO87" s="80"/>
      <c r="CP87" s="80"/>
      <c r="CQ87" s="80"/>
      <c r="CR87" s="80"/>
      <c r="CS87" s="80"/>
      <c r="CT87" s="80"/>
      <c r="CU87" s="80">
        <v>87</v>
      </c>
      <c r="CV87" s="80"/>
      <c r="CW87" s="80"/>
      <c r="CX87" s="80"/>
      <c r="CY87" s="80"/>
      <c r="CZ87" s="80"/>
      <c r="DA87" s="80"/>
      <c r="DB87" s="80"/>
      <c r="DC87" s="90"/>
    </row>
    <row r="88" spans="1:107" ht="12.75">
      <c r="A88" s="34">
        <v>80</v>
      </c>
      <c r="B88" s="195" t="s">
        <v>282</v>
      </c>
      <c r="C88" s="101">
        <v>93688</v>
      </c>
      <c r="D88" s="98" t="s">
        <v>283</v>
      </c>
      <c r="E88" s="98" t="s">
        <v>1</v>
      </c>
      <c r="F88" s="101" t="s">
        <v>60</v>
      </c>
      <c r="G88" s="299">
        <f>I88+K88+L88+O88+BG88+CP88+DC88</f>
        <v>571</v>
      </c>
      <c r="H88" s="131"/>
      <c r="I88" s="145">
        <v>112</v>
      </c>
      <c r="J88" s="134"/>
      <c r="K88" s="145">
        <v>70</v>
      </c>
      <c r="L88" s="145">
        <v>72</v>
      </c>
      <c r="M88" s="134"/>
      <c r="N88" s="134"/>
      <c r="O88" s="154">
        <v>76</v>
      </c>
      <c r="P88" s="139"/>
      <c r="Q88" s="134"/>
      <c r="R88" s="134"/>
      <c r="S88" s="134"/>
      <c r="T88" s="134"/>
      <c r="U88" s="134"/>
      <c r="V88" s="134"/>
      <c r="W88" s="142"/>
      <c r="X88" s="36"/>
      <c r="Y88" s="15"/>
      <c r="Z88" s="22"/>
      <c r="AA88" s="15"/>
      <c r="AB88" s="316">
        <v>0</v>
      </c>
      <c r="AC88" s="15"/>
      <c r="AD88" s="15">
        <v>0</v>
      </c>
      <c r="AE88" s="22"/>
      <c r="AF88" s="15"/>
      <c r="AG88" s="14"/>
      <c r="AH88" s="14"/>
      <c r="AI88" s="14"/>
      <c r="AJ88" s="15"/>
      <c r="AK88" s="15"/>
      <c r="AL88" s="15"/>
      <c r="AM88" s="15"/>
      <c r="AN88" s="80"/>
      <c r="AO88" s="169"/>
      <c r="AP88" s="186"/>
      <c r="AQ88" s="80"/>
      <c r="AR88" s="80"/>
      <c r="AS88" s="80"/>
      <c r="AT88" s="80">
        <v>59</v>
      </c>
      <c r="AU88" s="15"/>
      <c r="AV88" s="15">
        <v>41</v>
      </c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149">
        <v>68</v>
      </c>
      <c r="BH88" s="170"/>
      <c r="BI88" s="80"/>
      <c r="BJ88" s="80"/>
      <c r="BK88" s="316">
        <v>63</v>
      </c>
      <c r="BL88" s="15"/>
      <c r="BM88" s="15">
        <v>68</v>
      </c>
      <c r="BN88" s="80"/>
      <c r="BO88" s="80"/>
      <c r="BP88" s="80"/>
      <c r="BQ88" s="80"/>
      <c r="BR88" s="15"/>
      <c r="BS88" s="15"/>
      <c r="BT88" s="80"/>
      <c r="BU88" s="16">
        <v>60</v>
      </c>
      <c r="BV88" s="186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90"/>
      <c r="CL88" s="170"/>
      <c r="CM88" s="80"/>
      <c r="CN88" s="80"/>
      <c r="CO88" s="80"/>
      <c r="CP88" s="118">
        <v>86</v>
      </c>
      <c r="CQ88" s="15"/>
      <c r="CR88" s="15">
        <v>40</v>
      </c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149">
        <v>87</v>
      </c>
    </row>
    <row r="89" spans="1:107" ht="12.75">
      <c r="A89" s="34">
        <v>81</v>
      </c>
      <c r="B89" s="206" t="s">
        <v>556</v>
      </c>
      <c r="C89" s="248">
        <v>111556</v>
      </c>
      <c r="D89" s="276" t="s">
        <v>557</v>
      </c>
      <c r="E89" s="66" t="s">
        <v>2</v>
      </c>
      <c r="F89" s="64" t="s">
        <v>60</v>
      </c>
      <c r="G89" s="299">
        <f>AC89+AH89+AU89+AZ89+BN89+BP89+CV89</f>
        <v>569</v>
      </c>
      <c r="H89" s="131"/>
      <c r="I89" s="134"/>
      <c r="J89" s="134"/>
      <c r="K89" s="134"/>
      <c r="L89" s="134"/>
      <c r="M89" s="134"/>
      <c r="N89" s="134"/>
      <c r="O89" s="136"/>
      <c r="P89" s="139"/>
      <c r="Q89" s="134"/>
      <c r="R89" s="134"/>
      <c r="S89" s="134"/>
      <c r="T89" s="134"/>
      <c r="U89" s="134"/>
      <c r="V89" s="134"/>
      <c r="W89" s="142"/>
      <c r="X89" s="36"/>
      <c r="Y89" s="15"/>
      <c r="Z89" s="22"/>
      <c r="AA89" s="15"/>
      <c r="AB89" s="15"/>
      <c r="AC89" s="118">
        <v>65</v>
      </c>
      <c r="AD89" s="15"/>
      <c r="AE89" s="14"/>
      <c r="AF89" s="14">
        <v>66</v>
      </c>
      <c r="AG89" s="14"/>
      <c r="AH89" s="146">
        <v>81</v>
      </c>
      <c r="AI89" s="14"/>
      <c r="AJ89" s="15"/>
      <c r="AK89" s="15"/>
      <c r="AL89" s="15"/>
      <c r="AM89" s="15"/>
      <c r="AN89" s="15"/>
      <c r="AO89" s="16"/>
      <c r="AP89" s="140"/>
      <c r="AQ89" s="15"/>
      <c r="AR89" s="15"/>
      <c r="AS89" s="15"/>
      <c r="AT89" s="15"/>
      <c r="AU89" s="118">
        <v>76</v>
      </c>
      <c r="AV89" s="15"/>
      <c r="AW89" s="15"/>
      <c r="AX89" s="80">
        <v>63</v>
      </c>
      <c r="AY89" s="15"/>
      <c r="AZ89" s="147">
        <v>66</v>
      </c>
      <c r="BA89" s="15"/>
      <c r="BB89" s="15"/>
      <c r="BC89" s="15"/>
      <c r="BD89" s="15"/>
      <c r="BE89" s="15"/>
      <c r="BF89" s="15"/>
      <c r="BG89" s="104"/>
      <c r="BH89" s="35"/>
      <c r="BI89" s="15"/>
      <c r="BJ89" s="15"/>
      <c r="BK89" s="15"/>
      <c r="BL89" s="15">
        <v>0</v>
      </c>
      <c r="BM89" s="15"/>
      <c r="BN89" s="146">
        <v>86</v>
      </c>
      <c r="BO89" s="14"/>
      <c r="BP89" s="147">
        <v>90</v>
      </c>
      <c r="BQ89" s="15"/>
      <c r="BR89" s="80"/>
      <c r="BS89" s="80"/>
      <c r="BT89" s="15"/>
      <c r="BU89" s="16"/>
      <c r="BV89" s="140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04"/>
      <c r="CL89" s="35"/>
      <c r="CM89" s="15"/>
      <c r="CN89" s="15"/>
      <c r="CO89" s="15"/>
      <c r="CP89" s="15"/>
      <c r="CQ89" s="15">
        <v>44</v>
      </c>
      <c r="CR89" s="15"/>
      <c r="CS89" s="14"/>
      <c r="CT89" s="14">
        <v>53</v>
      </c>
      <c r="CU89" s="14"/>
      <c r="CV89" s="146">
        <v>105</v>
      </c>
      <c r="CW89" s="15"/>
      <c r="CX89" s="15"/>
      <c r="CY89" s="15"/>
      <c r="CZ89" s="15"/>
      <c r="DA89" s="15"/>
      <c r="DB89" s="15"/>
      <c r="DC89" s="104"/>
    </row>
    <row r="90" spans="1:107" ht="12.75">
      <c r="A90" s="34">
        <v>82</v>
      </c>
      <c r="B90" s="193" t="s">
        <v>774</v>
      </c>
      <c r="C90" s="101">
        <v>93350</v>
      </c>
      <c r="D90" s="98" t="s">
        <v>257</v>
      </c>
      <c r="E90" s="98" t="s">
        <v>247</v>
      </c>
      <c r="F90" s="101" t="s">
        <v>60</v>
      </c>
      <c r="G90" s="299">
        <f>J90+K90+M90+N90+AB90+AD90+AV90</f>
        <v>564</v>
      </c>
      <c r="H90" s="131"/>
      <c r="I90" s="134"/>
      <c r="J90" s="145">
        <v>77</v>
      </c>
      <c r="K90" s="145">
        <v>132</v>
      </c>
      <c r="L90" s="77"/>
      <c r="M90" s="145">
        <v>128</v>
      </c>
      <c r="N90" s="145">
        <v>54</v>
      </c>
      <c r="O90" s="136"/>
      <c r="P90" s="139"/>
      <c r="Q90" s="134"/>
      <c r="R90" s="134"/>
      <c r="S90" s="134"/>
      <c r="T90" s="134"/>
      <c r="U90" s="134"/>
      <c r="V90" s="134"/>
      <c r="W90" s="142"/>
      <c r="X90" s="36"/>
      <c r="Y90" s="15"/>
      <c r="Z90" s="22"/>
      <c r="AA90" s="15"/>
      <c r="AB90" s="318">
        <v>59</v>
      </c>
      <c r="AC90" s="15">
        <v>52</v>
      </c>
      <c r="AD90" s="118">
        <v>58</v>
      </c>
      <c r="AE90" s="22"/>
      <c r="AF90" s="15"/>
      <c r="AG90" s="14"/>
      <c r="AH90" s="14"/>
      <c r="AI90" s="14"/>
      <c r="AJ90" s="15"/>
      <c r="AK90" s="15"/>
      <c r="AL90" s="15"/>
      <c r="AM90" s="15"/>
      <c r="AN90" s="80"/>
      <c r="AO90" s="169">
        <v>50</v>
      </c>
      <c r="AP90" s="186"/>
      <c r="AQ90" s="80"/>
      <c r="AR90" s="80"/>
      <c r="AS90" s="80"/>
      <c r="AT90" s="80"/>
      <c r="AU90" s="15">
        <v>37</v>
      </c>
      <c r="AV90" s="146">
        <v>56</v>
      </c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90">
        <v>41</v>
      </c>
      <c r="BH90" s="17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169"/>
      <c r="BV90" s="186"/>
      <c r="BW90" s="80"/>
      <c r="BX90" s="80"/>
      <c r="BY90" s="80"/>
      <c r="BZ90" s="80">
        <v>46.4</v>
      </c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90"/>
      <c r="CL90" s="17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90"/>
    </row>
    <row r="91" spans="1:107" ht="12.75">
      <c r="A91" s="34">
        <v>83</v>
      </c>
      <c r="B91" s="225" t="s">
        <v>673</v>
      </c>
      <c r="C91" s="68">
        <v>66984</v>
      </c>
      <c r="D91" s="58">
        <v>907900</v>
      </c>
      <c r="E91" s="58" t="s">
        <v>3</v>
      </c>
      <c r="F91" s="68" t="s">
        <v>88</v>
      </c>
      <c r="G91" s="299">
        <f>SUM(H91:DC91)</f>
        <v>564</v>
      </c>
      <c r="H91" s="131"/>
      <c r="I91" s="134"/>
      <c r="J91" s="134"/>
      <c r="K91" s="134"/>
      <c r="L91" s="134"/>
      <c r="M91" s="134"/>
      <c r="N91" s="134"/>
      <c r="O91" s="136"/>
      <c r="P91" s="139"/>
      <c r="Q91" s="134"/>
      <c r="R91" s="53">
        <v>144</v>
      </c>
      <c r="S91" s="134"/>
      <c r="T91" s="134"/>
      <c r="U91" s="53">
        <v>115</v>
      </c>
      <c r="V91" s="134"/>
      <c r="W91" s="123">
        <v>31</v>
      </c>
      <c r="X91" s="36"/>
      <c r="Y91" s="15"/>
      <c r="Z91" s="22"/>
      <c r="AA91" s="15"/>
      <c r="AB91" s="15"/>
      <c r="AC91" s="15"/>
      <c r="AD91" s="15"/>
      <c r="AE91" s="14">
        <v>0</v>
      </c>
      <c r="AF91" s="14"/>
      <c r="AG91" s="14"/>
      <c r="AH91" s="14"/>
      <c r="AI91" s="14"/>
      <c r="AJ91" s="53">
        <v>25</v>
      </c>
      <c r="AK91" s="15"/>
      <c r="AL91" s="15"/>
      <c r="AM91" s="15"/>
      <c r="AN91" s="80"/>
      <c r="AO91" s="169"/>
      <c r="AP91" s="186"/>
      <c r="AQ91" s="80"/>
      <c r="AR91" s="80"/>
      <c r="AS91" s="80"/>
      <c r="AT91" s="80"/>
      <c r="AU91" s="80"/>
      <c r="AV91" s="80"/>
      <c r="AW91" s="80">
        <v>73</v>
      </c>
      <c r="AX91" s="80"/>
      <c r="AY91" s="80"/>
      <c r="AZ91" s="80"/>
      <c r="BA91" s="80"/>
      <c r="BB91" s="80"/>
      <c r="BC91" s="80"/>
      <c r="BD91" s="80"/>
      <c r="BE91" s="80"/>
      <c r="BF91" s="80"/>
      <c r="BG91" s="90"/>
      <c r="BH91" s="170"/>
      <c r="BI91" s="80"/>
      <c r="BJ91" s="80"/>
      <c r="BK91" s="80"/>
      <c r="BL91" s="80"/>
      <c r="BM91" s="80"/>
      <c r="BN91" s="80"/>
      <c r="BO91" s="80"/>
      <c r="BP91" s="80"/>
      <c r="BQ91" s="80"/>
      <c r="BR91" s="15"/>
      <c r="BS91" s="15"/>
      <c r="BT91" s="80"/>
      <c r="BU91" s="169"/>
      <c r="BV91" s="186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90"/>
      <c r="CL91" s="170"/>
      <c r="CM91" s="80"/>
      <c r="CN91" s="80"/>
      <c r="CO91" s="80"/>
      <c r="CP91" s="80"/>
      <c r="CQ91" s="80"/>
      <c r="CR91" s="80"/>
      <c r="CS91" s="80">
        <v>91</v>
      </c>
      <c r="CT91" s="80"/>
      <c r="CU91" s="80"/>
      <c r="CV91" s="80"/>
      <c r="CW91" s="80"/>
      <c r="CX91" s="80">
        <v>85</v>
      </c>
      <c r="CY91" s="80"/>
      <c r="CZ91" s="80"/>
      <c r="DA91" s="80"/>
      <c r="DB91" s="80"/>
      <c r="DC91" s="90"/>
    </row>
    <row r="92" spans="1:107" ht="12.75">
      <c r="A92" s="34">
        <v>84</v>
      </c>
      <c r="B92" s="217" t="s">
        <v>649</v>
      </c>
      <c r="C92" s="76">
        <v>101633</v>
      </c>
      <c r="D92" s="113" t="s">
        <v>650</v>
      </c>
      <c r="E92" s="84" t="s">
        <v>7</v>
      </c>
      <c r="F92" s="48" t="s">
        <v>88</v>
      </c>
      <c r="G92" s="299">
        <f>SUM(H92:DC92)</f>
        <v>562.5</v>
      </c>
      <c r="H92" s="121">
        <v>143</v>
      </c>
      <c r="I92" s="77"/>
      <c r="J92" s="77"/>
      <c r="K92" s="77"/>
      <c r="L92" s="77"/>
      <c r="M92" s="77">
        <v>148</v>
      </c>
      <c r="N92" s="134"/>
      <c r="O92" s="136"/>
      <c r="P92" s="139"/>
      <c r="Q92" s="134"/>
      <c r="R92" s="134"/>
      <c r="S92" s="134"/>
      <c r="T92" s="134"/>
      <c r="U92" s="134"/>
      <c r="V92" s="134"/>
      <c r="W92" s="142"/>
      <c r="X92" s="36"/>
      <c r="Y92" s="22"/>
      <c r="Z92" s="22"/>
      <c r="AA92" s="22"/>
      <c r="AB92" s="15"/>
      <c r="AC92" s="15"/>
      <c r="AD92" s="15"/>
      <c r="AE92" s="10"/>
      <c r="AF92" s="10"/>
      <c r="AG92" s="15"/>
      <c r="AH92" s="15"/>
      <c r="AI92" s="15"/>
      <c r="AJ92" s="15"/>
      <c r="AK92" s="15"/>
      <c r="AL92" s="15"/>
      <c r="AM92" s="15"/>
      <c r="AN92" s="80"/>
      <c r="AO92" s="169"/>
      <c r="AP92" s="186"/>
      <c r="AQ92" s="80"/>
      <c r="AR92" s="22"/>
      <c r="AS92" s="15"/>
      <c r="AT92" s="15"/>
      <c r="AU92" s="15"/>
      <c r="AV92" s="15"/>
      <c r="AW92" s="22"/>
      <c r="AX92" s="15"/>
      <c r="AY92" s="14"/>
      <c r="AZ92" s="14"/>
      <c r="BA92" s="80">
        <v>58</v>
      </c>
      <c r="BB92" s="15"/>
      <c r="BC92" s="15"/>
      <c r="BD92" s="15"/>
      <c r="BE92" s="15"/>
      <c r="BF92" s="80"/>
      <c r="BG92" s="90"/>
      <c r="BH92" s="170"/>
      <c r="BI92" s="80"/>
      <c r="BJ92" s="80"/>
      <c r="BK92" s="80"/>
      <c r="BL92" s="80"/>
      <c r="BM92" s="80"/>
      <c r="BN92" s="80"/>
      <c r="BO92" s="80"/>
      <c r="BP92" s="80"/>
      <c r="BQ92" s="80">
        <v>97</v>
      </c>
      <c r="BR92" s="80"/>
      <c r="BS92" s="80"/>
      <c r="BT92" s="80"/>
      <c r="BU92" s="169"/>
      <c r="BV92" s="186"/>
      <c r="BW92" s="80"/>
      <c r="BX92" s="80"/>
      <c r="BY92" s="80"/>
      <c r="BZ92" s="80"/>
      <c r="CA92" s="80"/>
      <c r="CB92" s="80"/>
      <c r="CC92" s="80"/>
      <c r="CD92" s="80"/>
      <c r="CE92" s="80"/>
      <c r="CF92" s="93">
        <v>62.5</v>
      </c>
      <c r="CG92" s="80"/>
      <c r="CH92" s="80"/>
      <c r="CI92" s="80"/>
      <c r="CJ92" s="80"/>
      <c r="CK92" s="90"/>
      <c r="CL92" s="17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>
        <v>54</v>
      </c>
      <c r="CX92" s="80"/>
      <c r="CY92" s="80"/>
      <c r="CZ92" s="80"/>
      <c r="DA92" s="80"/>
      <c r="DB92" s="80"/>
      <c r="DC92" s="90"/>
    </row>
    <row r="93" spans="1:107" ht="12.75">
      <c r="A93" s="34">
        <v>85</v>
      </c>
      <c r="B93" s="203" t="s">
        <v>459</v>
      </c>
      <c r="C93" s="105">
        <v>126214</v>
      </c>
      <c r="D93" s="61" t="s">
        <v>460</v>
      </c>
      <c r="E93" s="61" t="s">
        <v>9</v>
      </c>
      <c r="F93" s="76" t="s">
        <v>88</v>
      </c>
      <c r="G93" s="299">
        <f>SUM(H93:DC93)</f>
        <v>561.9</v>
      </c>
      <c r="H93" s="131"/>
      <c r="I93" s="134"/>
      <c r="J93" s="134"/>
      <c r="K93" s="134"/>
      <c r="L93" s="134"/>
      <c r="M93" s="134"/>
      <c r="N93" s="134"/>
      <c r="O93" s="136"/>
      <c r="P93" s="139"/>
      <c r="Q93" s="14">
        <v>71</v>
      </c>
      <c r="R93" s="14">
        <v>135</v>
      </c>
      <c r="S93" s="14"/>
      <c r="T93" s="14">
        <v>110</v>
      </c>
      <c r="U93" s="134"/>
      <c r="V93" s="134"/>
      <c r="W93" s="142"/>
      <c r="X93" s="170"/>
      <c r="Y93" s="15"/>
      <c r="Z93" s="22"/>
      <c r="AA93" s="15"/>
      <c r="AB93" s="15"/>
      <c r="AC93" s="15"/>
      <c r="AD93" s="15"/>
      <c r="AE93" s="22"/>
      <c r="AF93" s="15"/>
      <c r="AG93" s="60">
        <v>54</v>
      </c>
      <c r="AH93" s="14"/>
      <c r="AI93" s="14"/>
      <c r="AJ93" s="15"/>
      <c r="AK93" s="15"/>
      <c r="AL93" s="15"/>
      <c r="AM93" s="15"/>
      <c r="AN93" s="80"/>
      <c r="AO93" s="169"/>
      <c r="AP93" s="186"/>
      <c r="AQ93" s="80"/>
      <c r="AR93" s="80"/>
      <c r="AS93" s="80"/>
      <c r="AT93" s="80"/>
      <c r="AU93" s="80"/>
      <c r="AV93" s="80"/>
      <c r="AW93" s="80"/>
      <c r="AX93" s="80"/>
      <c r="AY93" s="80">
        <v>75</v>
      </c>
      <c r="AZ93" s="80"/>
      <c r="BA93" s="80"/>
      <c r="BB93" s="80"/>
      <c r="BC93" s="80"/>
      <c r="BD93" s="80"/>
      <c r="BE93" s="80"/>
      <c r="BF93" s="80"/>
      <c r="BG93" s="90"/>
      <c r="BH93" s="17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169"/>
      <c r="BV93" s="186"/>
      <c r="BW93" s="80"/>
      <c r="BX93" s="80"/>
      <c r="BY93" s="80"/>
      <c r="BZ93" s="80"/>
      <c r="CA93" s="80"/>
      <c r="CB93" s="80"/>
      <c r="CC93" s="80"/>
      <c r="CD93" s="80">
        <v>56.9</v>
      </c>
      <c r="CE93" s="80"/>
      <c r="CF93" s="80"/>
      <c r="CG93" s="80"/>
      <c r="CH93" s="80"/>
      <c r="CI93" s="80"/>
      <c r="CJ93" s="80"/>
      <c r="CK93" s="90"/>
      <c r="CL93" s="170"/>
      <c r="CM93" s="80"/>
      <c r="CN93" s="80"/>
      <c r="CO93" s="80"/>
      <c r="CP93" s="80"/>
      <c r="CQ93" s="80"/>
      <c r="CR93" s="80"/>
      <c r="CS93" s="80"/>
      <c r="CT93" s="80"/>
      <c r="CU93" s="80">
        <v>60</v>
      </c>
      <c r="CV93" s="80"/>
      <c r="CW93" s="80"/>
      <c r="CX93" s="80"/>
      <c r="CY93" s="80"/>
      <c r="CZ93" s="80"/>
      <c r="DA93" s="80"/>
      <c r="DB93" s="80"/>
      <c r="DC93" s="90"/>
    </row>
    <row r="94" spans="1:107" s="2" customFormat="1" ht="12.75">
      <c r="A94" s="34">
        <v>86</v>
      </c>
      <c r="B94" s="218" t="s">
        <v>264</v>
      </c>
      <c r="C94" s="47">
        <v>24604</v>
      </c>
      <c r="D94" s="49" t="s">
        <v>265</v>
      </c>
      <c r="E94" s="49" t="s">
        <v>145</v>
      </c>
      <c r="F94" s="47" t="s">
        <v>88</v>
      </c>
      <c r="G94" s="299">
        <f>SUM(H94:DC94)</f>
        <v>561</v>
      </c>
      <c r="H94" s="131"/>
      <c r="I94" s="134"/>
      <c r="J94" s="134"/>
      <c r="K94" s="134"/>
      <c r="L94" s="134"/>
      <c r="M94" s="134"/>
      <c r="N94" s="134"/>
      <c r="O94" s="136"/>
      <c r="P94" s="139"/>
      <c r="Q94" s="134"/>
      <c r="R94" s="134"/>
      <c r="S94" s="134"/>
      <c r="T94" s="134"/>
      <c r="U94" s="134"/>
      <c r="V94" s="134"/>
      <c r="W94" s="142"/>
      <c r="X94" s="36"/>
      <c r="Y94" s="15"/>
      <c r="Z94" s="22"/>
      <c r="AA94" s="15"/>
      <c r="AB94" s="316">
        <v>38</v>
      </c>
      <c r="AC94" s="15">
        <v>106</v>
      </c>
      <c r="AD94" s="15">
        <v>77</v>
      </c>
      <c r="AE94" s="14"/>
      <c r="AF94" s="14">
        <v>91</v>
      </c>
      <c r="AG94" s="14"/>
      <c r="AH94" s="14"/>
      <c r="AI94" s="14"/>
      <c r="AJ94" s="15"/>
      <c r="AK94" s="15"/>
      <c r="AL94" s="15"/>
      <c r="AM94" s="15"/>
      <c r="AN94" s="15"/>
      <c r="AO94" s="300">
        <v>74</v>
      </c>
      <c r="AP94" s="140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04"/>
      <c r="BH94" s="35"/>
      <c r="BI94" s="15"/>
      <c r="BJ94" s="15"/>
      <c r="BK94" s="15"/>
      <c r="BL94" s="15"/>
      <c r="BM94" s="15"/>
      <c r="BN94" s="15"/>
      <c r="BO94" s="15"/>
      <c r="BP94" s="15"/>
      <c r="BQ94" s="15"/>
      <c r="BR94" s="80"/>
      <c r="BS94" s="80"/>
      <c r="BT94" s="15"/>
      <c r="BU94" s="16"/>
      <c r="BV94" s="140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04"/>
      <c r="CL94" s="35"/>
      <c r="CM94" s="15"/>
      <c r="CN94" s="15"/>
      <c r="CO94" s="15"/>
      <c r="CP94" s="15"/>
      <c r="CQ94" s="15">
        <v>29</v>
      </c>
      <c r="CR94" s="80">
        <v>28</v>
      </c>
      <c r="CS94" s="22"/>
      <c r="CT94" s="15">
        <v>81</v>
      </c>
      <c r="CU94" s="15"/>
      <c r="CV94" s="15"/>
      <c r="CW94" s="15"/>
      <c r="CX94" s="15"/>
      <c r="CY94" s="15"/>
      <c r="CZ94" s="15"/>
      <c r="DA94" s="15"/>
      <c r="DB94" s="15"/>
      <c r="DC94" s="90">
        <v>37</v>
      </c>
    </row>
    <row r="95" spans="1:109" s="3" customFormat="1" ht="12.75">
      <c r="A95" s="34">
        <v>87</v>
      </c>
      <c r="B95" s="193" t="s">
        <v>769</v>
      </c>
      <c r="C95" s="89">
        <v>75168</v>
      </c>
      <c r="D95" s="51" t="s">
        <v>770</v>
      </c>
      <c r="E95" s="42" t="s">
        <v>13</v>
      </c>
      <c r="F95" s="44" t="s">
        <v>60</v>
      </c>
      <c r="G95" s="299">
        <f>SUM(H95:DC95)</f>
        <v>560</v>
      </c>
      <c r="H95" s="131"/>
      <c r="I95" s="77">
        <v>72</v>
      </c>
      <c r="J95" s="77">
        <v>114</v>
      </c>
      <c r="K95" s="77"/>
      <c r="L95" s="77">
        <v>97</v>
      </c>
      <c r="M95" s="134"/>
      <c r="N95" s="134"/>
      <c r="O95" s="122">
        <v>85</v>
      </c>
      <c r="P95" s="139"/>
      <c r="Q95" s="134"/>
      <c r="R95" s="134"/>
      <c r="S95" s="134"/>
      <c r="T95" s="134"/>
      <c r="U95" s="134"/>
      <c r="V95" s="134"/>
      <c r="W95" s="142"/>
      <c r="X95" s="36"/>
      <c r="Y95" s="15"/>
      <c r="Z95" s="22"/>
      <c r="AA95" s="15"/>
      <c r="AB95" s="15"/>
      <c r="AC95" s="15"/>
      <c r="AD95" s="15"/>
      <c r="AE95" s="14"/>
      <c r="AF95" s="14"/>
      <c r="AG95" s="14"/>
      <c r="AH95" s="14"/>
      <c r="AI95" s="14"/>
      <c r="AJ95" s="15"/>
      <c r="AK95" s="15"/>
      <c r="AL95" s="15"/>
      <c r="AM95" s="15"/>
      <c r="AN95" s="80"/>
      <c r="AO95" s="16">
        <v>75</v>
      </c>
      <c r="AP95" s="186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104">
        <v>73</v>
      </c>
      <c r="BH95" s="17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169"/>
      <c r="BV95" s="186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90"/>
      <c r="CL95" s="17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90">
        <v>44</v>
      </c>
      <c r="DE95" s="5"/>
    </row>
    <row r="96" spans="1:107" ht="12.75">
      <c r="A96" s="34">
        <v>88</v>
      </c>
      <c r="B96" s="204" t="s">
        <v>133</v>
      </c>
      <c r="C96" s="88">
        <v>94352</v>
      </c>
      <c r="D96" s="277" t="s">
        <v>53</v>
      </c>
      <c r="E96" s="50" t="s">
        <v>7</v>
      </c>
      <c r="F96" s="48" t="s">
        <v>60</v>
      </c>
      <c r="G96" s="299">
        <f>SUM(H96:DC96)</f>
        <v>559</v>
      </c>
      <c r="H96" s="131"/>
      <c r="I96" s="77">
        <v>112</v>
      </c>
      <c r="J96" s="134"/>
      <c r="K96" s="134"/>
      <c r="L96" s="134"/>
      <c r="M96" s="134"/>
      <c r="N96" s="134"/>
      <c r="O96" s="122">
        <v>136</v>
      </c>
      <c r="P96" s="139"/>
      <c r="Q96" s="134"/>
      <c r="R96" s="134"/>
      <c r="S96" s="134"/>
      <c r="T96" s="134"/>
      <c r="U96" s="134"/>
      <c r="V96" s="134"/>
      <c r="W96" s="142"/>
      <c r="X96" s="36"/>
      <c r="Y96" s="22"/>
      <c r="Z96" s="22"/>
      <c r="AA96" s="22"/>
      <c r="AB96" s="15"/>
      <c r="AC96" s="15"/>
      <c r="AD96" s="15"/>
      <c r="AE96" s="10"/>
      <c r="AF96" s="10"/>
      <c r="AG96" s="15"/>
      <c r="AH96" s="15"/>
      <c r="AI96" s="15"/>
      <c r="AJ96" s="15"/>
      <c r="AK96" s="15"/>
      <c r="AL96" s="15"/>
      <c r="AM96" s="15"/>
      <c r="AN96" s="80"/>
      <c r="AO96" s="169"/>
      <c r="AP96" s="186">
        <v>62</v>
      </c>
      <c r="AQ96" s="80">
        <v>105</v>
      </c>
      <c r="AR96" s="28"/>
      <c r="AS96" s="80"/>
      <c r="AT96" s="26"/>
      <c r="AU96" s="26"/>
      <c r="AV96" s="28"/>
      <c r="AW96" s="22"/>
      <c r="AX96" s="15"/>
      <c r="AY96" s="14"/>
      <c r="AZ96" s="14"/>
      <c r="BA96" s="14"/>
      <c r="BB96" s="15"/>
      <c r="BC96" s="15"/>
      <c r="BD96" s="15"/>
      <c r="BE96" s="15"/>
      <c r="BF96" s="80"/>
      <c r="BG96" s="90"/>
      <c r="BH96" s="17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169"/>
      <c r="BV96" s="186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90"/>
      <c r="CL96" s="170">
        <v>52</v>
      </c>
      <c r="CM96" s="80">
        <v>92</v>
      </c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90"/>
    </row>
    <row r="97" spans="1:107" ht="12.75">
      <c r="A97" s="34">
        <v>89</v>
      </c>
      <c r="B97" s="204" t="s">
        <v>125</v>
      </c>
      <c r="C97" s="48">
        <v>76094</v>
      </c>
      <c r="D97" s="273" t="s">
        <v>161</v>
      </c>
      <c r="E97" s="50" t="s">
        <v>7</v>
      </c>
      <c r="F97" s="48" t="s">
        <v>88</v>
      </c>
      <c r="G97" s="299">
        <f>SUM(H97:DC97)</f>
        <v>555</v>
      </c>
      <c r="H97" s="131"/>
      <c r="I97" s="134"/>
      <c r="J97" s="134"/>
      <c r="K97" s="134"/>
      <c r="L97" s="134"/>
      <c r="M97" s="134"/>
      <c r="N97" s="134"/>
      <c r="O97" s="136"/>
      <c r="P97" s="139"/>
      <c r="Q97" s="134"/>
      <c r="R97" s="134"/>
      <c r="S97" s="134"/>
      <c r="T97" s="134"/>
      <c r="U97" s="134"/>
      <c r="V97" s="134"/>
      <c r="W97" s="142"/>
      <c r="X97" s="170">
        <v>61</v>
      </c>
      <c r="Y97" s="15">
        <v>77</v>
      </c>
      <c r="Z97" s="22"/>
      <c r="AA97" s="80"/>
      <c r="AB97" s="15"/>
      <c r="AC97" s="15"/>
      <c r="AD97" s="15"/>
      <c r="AE97" s="14"/>
      <c r="AF97" s="14"/>
      <c r="AG97" s="14"/>
      <c r="AH97" s="14"/>
      <c r="AI97" s="14"/>
      <c r="AJ97" s="15"/>
      <c r="AK97" s="15"/>
      <c r="AL97" s="15"/>
      <c r="AM97" s="15"/>
      <c r="AN97" s="80"/>
      <c r="AO97" s="169"/>
      <c r="AP97" s="186">
        <v>56</v>
      </c>
      <c r="AQ97" s="80">
        <v>29</v>
      </c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90"/>
      <c r="BH97" s="170"/>
      <c r="BI97" s="80"/>
      <c r="BJ97" s="80"/>
      <c r="BK97" s="80"/>
      <c r="BL97" s="80"/>
      <c r="BM97" s="80"/>
      <c r="BN97" s="80"/>
      <c r="BO97" s="80"/>
      <c r="BP97" s="80"/>
      <c r="BQ97" s="80"/>
      <c r="BR97" s="80">
        <v>93</v>
      </c>
      <c r="BS97" s="80">
        <v>76</v>
      </c>
      <c r="BT97" s="80"/>
      <c r="BU97" s="169"/>
      <c r="BV97" s="186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90"/>
      <c r="CL97" s="170">
        <v>90</v>
      </c>
      <c r="CM97" s="22">
        <v>73</v>
      </c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90"/>
    </row>
    <row r="98" spans="1:107" ht="12.75">
      <c r="A98" s="34">
        <v>90</v>
      </c>
      <c r="B98" s="198" t="s">
        <v>641</v>
      </c>
      <c r="C98" s="249">
        <v>133613</v>
      </c>
      <c r="D98" s="129" t="s">
        <v>431</v>
      </c>
      <c r="E98" s="129" t="s">
        <v>7</v>
      </c>
      <c r="F98" s="48" t="s">
        <v>60</v>
      </c>
      <c r="G98" s="299">
        <f>SUM(H98:DC98)</f>
        <v>550</v>
      </c>
      <c r="H98" s="131"/>
      <c r="I98" s="134"/>
      <c r="J98" s="134"/>
      <c r="K98" s="134"/>
      <c r="L98" s="134"/>
      <c r="M98" s="134"/>
      <c r="N98" s="134"/>
      <c r="O98" s="136"/>
      <c r="P98" s="139"/>
      <c r="Q98" s="134"/>
      <c r="R98" s="134"/>
      <c r="S98" s="134"/>
      <c r="T98" s="134"/>
      <c r="U98" s="134"/>
      <c r="V98" s="134"/>
      <c r="W98" s="142"/>
      <c r="X98" s="36"/>
      <c r="Y98" s="15">
        <v>79</v>
      </c>
      <c r="Z98" s="22"/>
      <c r="AA98" s="15"/>
      <c r="AB98" s="15"/>
      <c r="AC98" s="15"/>
      <c r="AD98" s="15"/>
      <c r="AE98" s="14"/>
      <c r="AF98" s="14"/>
      <c r="AG98" s="14"/>
      <c r="AH98" s="14"/>
      <c r="AI98" s="80">
        <v>27</v>
      </c>
      <c r="AJ98" s="15"/>
      <c r="AK98" s="15"/>
      <c r="AL98" s="15"/>
      <c r="AM98" s="15"/>
      <c r="AN98" s="80"/>
      <c r="AO98" s="169"/>
      <c r="AP98" s="186"/>
      <c r="AQ98" s="80">
        <v>111</v>
      </c>
      <c r="AR98" s="80"/>
      <c r="AS98" s="80"/>
      <c r="AT98" s="80"/>
      <c r="AU98" s="80"/>
      <c r="AV98" s="80"/>
      <c r="AW98" s="80"/>
      <c r="AX98" s="80"/>
      <c r="AY98" s="80"/>
      <c r="AZ98" s="80"/>
      <c r="BA98" s="80">
        <v>88</v>
      </c>
      <c r="BB98" s="80"/>
      <c r="BC98" s="80"/>
      <c r="BD98" s="80"/>
      <c r="BE98" s="80"/>
      <c r="BF98" s="80"/>
      <c r="BG98" s="90"/>
      <c r="BH98" s="170"/>
      <c r="BI98" s="80">
        <v>105</v>
      </c>
      <c r="BJ98" s="80"/>
      <c r="BK98" s="80"/>
      <c r="BL98" s="80"/>
      <c r="BM98" s="80"/>
      <c r="BN98" s="80"/>
      <c r="BO98" s="80"/>
      <c r="BP98" s="80"/>
      <c r="BQ98" s="80">
        <v>56</v>
      </c>
      <c r="BR98" s="80"/>
      <c r="BS98" s="80"/>
      <c r="BT98" s="80"/>
      <c r="BU98" s="169"/>
      <c r="BV98" s="186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90"/>
      <c r="CL98" s="170"/>
      <c r="CM98" s="80">
        <v>21</v>
      </c>
      <c r="CN98" s="80"/>
      <c r="CO98" s="80"/>
      <c r="CP98" s="80"/>
      <c r="CQ98" s="80"/>
      <c r="CR98" s="80"/>
      <c r="CS98" s="80"/>
      <c r="CT98" s="80"/>
      <c r="CU98" s="80"/>
      <c r="CV98" s="80"/>
      <c r="CW98" s="80">
        <v>63</v>
      </c>
      <c r="CX98" s="80"/>
      <c r="CY98" s="80"/>
      <c r="CZ98" s="80"/>
      <c r="DA98" s="80"/>
      <c r="DB98" s="80"/>
      <c r="DC98" s="90"/>
    </row>
    <row r="99" spans="1:107" ht="12.75">
      <c r="A99" s="34">
        <v>91</v>
      </c>
      <c r="B99" s="212" t="s">
        <v>567</v>
      </c>
      <c r="C99" s="251">
        <v>65617</v>
      </c>
      <c r="D99" s="79">
        <v>804</v>
      </c>
      <c r="E99" s="66" t="s">
        <v>19</v>
      </c>
      <c r="F99" s="64" t="s">
        <v>88</v>
      </c>
      <c r="G99" s="299">
        <f>SUM(H99:DC99)</f>
        <v>550</v>
      </c>
      <c r="H99" s="131"/>
      <c r="I99" s="134"/>
      <c r="J99" s="134"/>
      <c r="K99" s="134"/>
      <c r="L99" s="134"/>
      <c r="M99" s="134"/>
      <c r="N99" s="134"/>
      <c r="O99" s="136"/>
      <c r="P99" s="139"/>
      <c r="Q99" s="53">
        <v>107</v>
      </c>
      <c r="R99" s="53">
        <v>90</v>
      </c>
      <c r="S99" s="53"/>
      <c r="T99" s="53">
        <v>116</v>
      </c>
      <c r="U99" s="134"/>
      <c r="V99" s="134"/>
      <c r="W99" s="142"/>
      <c r="X99" s="36"/>
      <c r="Y99" s="15"/>
      <c r="Z99" s="22"/>
      <c r="AA99" s="15"/>
      <c r="AB99" s="15"/>
      <c r="AC99" s="15"/>
      <c r="AD99" s="15"/>
      <c r="AE99" s="14"/>
      <c r="AF99" s="14"/>
      <c r="AG99" s="14"/>
      <c r="AH99" s="80">
        <v>37</v>
      </c>
      <c r="AI99" s="14"/>
      <c r="AJ99" s="15"/>
      <c r="AK99" s="15"/>
      <c r="AL99" s="15"/>
      <c r="AM99" s="15"/>
      <c r="AN99" s="80"/>
      <c r="AO99" s="169"/>
      <c r="AP99" s="186"/>
      <c r="AQ99" s="80"/>
      <c r="AR99" s="80"/>
      <c r="AS99" s="80"/>
      <c r="AT99" s="80"/>
      <c r="AU99" s="80"/>
      <c r="AV99" s="80"/>
      <c r="AW99" s="80"/>
      <c r="AX99" s="80"/>
      <c r="AY99" s="80"/>
      <c r="AZ99" s="80">
        <v>90</v>
      </c>
      <c r="BA99" s="80"/>
      <c r="BB99" s="80"/>
      <c r="BC99" s="80"/>
      <c r="BD99" s="80"/>
      <c r="BE99" s="80"/>
      <c r="BF99" s="80"/>
      <c r="BG99" s="90"/>
      <c r="BH99" s="17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169"/>
      <c r="BV99" s="186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90"/>
      <c r="CL99" s="170"/>
      <c r="CM99" s="80"/>
      <c r="CN99" s="80"/>
      <c r="CO99" s="80"/>
      <c r="CP99" s="80"/>
      <c r="CQ99" s="80"/>
      <c r="CR99" s="80"/>
      <c r="CS99" s="80"/>
      <c r="CT99" s="80"/>
      <c r="CU99" s="80"/>
      <c r="CV99" s="80">
        <v>110</v>
      </c>
      <c r="CW99" s="80"/>
      <c r="CX99" s="80"/>
      <c r="CY99" s="80"/>
      <c r="CZ99" s="80"/>
      <c r="DA99" s="80"/>
      <c r="DB99" s="80"/>
      <c r="DC99" s="90"/>
    </row>
    <row r="100" spans="1:107" ht="12.75">
      <c r="A100" s="34">
        <v>92</v>
      </c>
      <c r="B100" s="201" t="s">
        <v>350</v>
      </c>
      <c r="C100" s="44">
        <v>92306</v>
      </c>
      <c r="D100" s="42" t="s">
        <v>33</v>
      </c>
      <c r="E100" s="42" t="s">
        <v>0</v>
      </c>
      <c r="F100" s="44" t="s">
        <v>60</v>
      </c>
      <c r="G100" s="299">
        <f>SUM(H100:DC100)</f>
        <v>541</v>
      </c>
      <c r="H100" s="131"/>
      <c r="I100" s="134"/>
      <c r="J100" s="134"/>
      <c r="K100" s="134"/>
      <c r="L100" s="134"/>
      <c r="M100" s="134"/>
      <c r="N100" s="134"/>
      <c r="O100" s="136"/>
      <c r="P100" s="139"/>
      <c r="Q100" s="134"/>
      <c r="R100" s="134"/>
      <c r="S100" s="134"/>
      <c r="T100" s="134"/>
      <c r="U100" s="134"/>
      <c r="V100" s="134"/>
      <c r="W100" s="142"/>
      <c r="X100" s="36"/>
      <c r="Y100" s="15"/>
      <c r="Z100" s="22"/>
      <c r="AA100" s="15"/>
      <c r="AB100" s="15"/>
      <c r="AC100" s="15"/>
      <c r="AD100" s="80">
        <v>56</v>
      </c>
      <c r="AE100" s="14"/>
      <c r="AF100" s="14">
        <v>96</v>
      </c>
      <c r="AG100" s="14"/>
      <c r="AH100" s="14">
        <v>25</v>
      </c>
      <c r="AI100" s="14"/>
      <c r="AJ100" s="15"/>
      <c r="AK100" s="15"/>
      <c r="AL100" s="15"/>
      <c r="AM100" s="15"/>
      <c r="AN100" s="80"/>
      <c r="AO100" s="169"/>
      <c r="AP100" s="186"/>
      <c r="AQ100" s="80"/>
      <c r="AR100" s="80"/>
      <c r="AS100" s="80"/>
      <c r="AT100" s="80"/>
      <c r="AU100" s="80"/>
      <c r="AV100" s="80">
        <v>14</v>
      </c>
      <c r="AW100" s="22"/>
      <c r="AX100" s="15">
        <v>73</v>
      </c>
      <c r="AY100" s="14"/>
      <c r="AZ100" s="14">
        <v>67</v>
      </c>
      <c r="BA100" s="80"/>
      <c r="BB100" s="80"/>
      <c r="BC100" s="80"/>
      <c r="BD100" s="80"/>
      <c r="BE100" s="80"/>
      <c r="BF100" s="80"/>
      <c r="BG100" s="90"/>
      <c r="BH100" s="170"/>
      <c r="BI100" s="80"/>
      <c r="BJ100" s="80"/>
      <c r="BK100" s="80"/>
      <c r="BL100" s="80"/>
      <c r="BM100" s="80"/>
      <c r="BN100" s="14">
        <v>0</v>
      </c>
      <c r="BO100" s="14"/>
      <c r="BP100" s="80">
        <v>68</v>
      </c>
      <c r="BQ100" s="80"/>
      <c r="BR100" s="80"/>
      <c r="BS100" s="80"/>
      <c r="BT100" s="80"/>
      <c r="BU100" s="169"/>
      <c r="BV100" s="186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90"/>
      <c r="CL100" s="170"/>
      <c r="CM100" s="80"/>
      <c r="CN100" s="80"/>
      <c r="CO100" s="80"/>
      <c r="CP100" s="80"/>
      <c r="CQ100" s="80"/>
      <c r="CR100" s="80">
        <v>83</v>
      </c>
      <c r="CS100" s="14"/>
      <c r="CT100" s="14">
        <v>59</v>
      </c>
      <c r="CU100" s="14"/>
      <c r="CV100" s="14">
        <v>0</v>
      </c>
      <c r="CW100" s="80"/>
      <c r="CX100" s="80"/>
      <c r="CY100" s="80"/>
      <c r="CZ100" s="80"/>
      <c r="DA100" s="80"/>
      <c r="DB100" s="80"/>
      <c r="DC100" s="90"/>
    </row>
    <row r="101" spans="1:107" ht="12.75">
      <c r="A101" s="34">
        <v>93</v>
      </c>
      <c r="B101" s="205" t="s">
        <v>786</v>
      </c>
      <c r="C101" s="47">
        <v>82435</v>
      </c>
      <c r="D101" s="49" t="s">
        <v>290</v>
      </c>
      <c r="E101" s="49" t="s">
        <v>145</v>
      </c>
      <c r="F101" s="47" t="s">
        <v>88</v>
      </c>
      <c r="G101" s="299">
        <f>SUM(H101:DC101)</f>
        <v>536</v>
      </c>
      <c r="H101" s="131"/>
      <c r="I101" s="134"/>
      <c r="J101" s="134"/>
      <c r="K101" s="134"/>
      <c r="L101" s="134"/>
      <c r="M101" s="134"/>
      <c r="N101" s="134"/>
      <c r="O101" s="136"/>
      <c r="P101" s="126">
        <v>0</v>
      </c>
      <c r="Q101" s="53">
        <v>107</v>
      </c>
      <c r="R101" s="134"/>
      <c r="S101" s="134"/>
      <c r="T101" s="53">
        <v>93</v>
      </c>
      <c r="U101" s="134"/>
      <c r="V101" s="134"/>
      <c r="W101" s="142"/>
      <c r="X101" s="36"/>
      <c r="Y101" s="22"/>
      <c r="Z101" s="22"/>
      <c r="AA101" s="22"/>
      <c r="AB101" s="15"/>
      <c r="AC101" s="15"/>
      <c r="AD101" s="15"/>
      <c r="AE101" s="10"/>
      <c r="AF101" s="10"/>
      <c r="AG101" s="15"/>
      <c r="AH101" s="15"/>
      <c r="AI101" s="15"/>
      <c r="AJ101" s="15"/>
      <c r="AK101" s="15"/>
      <c r="AL101" s="15"/>
      <c r="AM101" s="15"/>
      <c r="AN101" s="80"/>
      <c r="AO101" s="169"/>
      <c r="AP101" s="186"/>
      <c r="AQ101" s="80"/>
      <c r="AR101" s="22"/>
      <c r="AS101" s="15"/>
      <c r="AT101" s="80">
        <v>100</v>
      </c>
      <c r="AU101" s="15">
        <v>84</v>
      </c>
      <c r="AV101" s="15">
        <v>64</v>
      </c>
      <c r="AW101" s="22"/>
      <c r="AX101" s="15"/>
      <c r="AY101" s="14"/>
      <c r="AZ101" s="14"/>
      <c r="BA101" s="14"/>
      <c r="BB101" s="15"/>
      <c r="BC101" s="15"/>
      <c r="BD101" s="15"/>
      <c r="BE101" s="15"/>
      <c r="BF101" s="80"/>
      <c r="BG101" s="90">
        <v>88</v>
      </c>
      <c r="BH101" s="17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169"/>
      <c r="BV101" s="186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90"/>
      <c r="CL101" s="17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90"/>
    </row>
    <row r="102" spans="1:107" ht="12.75">
      <c r="A102" s="34">
        <v>94</v>
      </c>
      <c r="B102" s="196" t="s">
        <v>141</v>
      </c>
      <c r="C102" s="245">
        <v>121714</v>
      </c>
      <c r="D102" s="130" t="s">
        <v>228</v>
      </c>
      <c r="E102" s="130" t="s">
        <v>17</v>
      </c>
      <c r="F102" s="110" t="s">
        <v>65</v>
      </c>
      <c r="G102" s="299">
        <f>SUM(H102:DC102)</f>
        <v>536</v>
      </c>
      <c r="H102" s="121">
        <v>0</v>
      </c>
      <c r="I102" s="77"/>
      <c r="J102" s="77">
        <v>72</v>
      </c>
      <c r="K102" s="77">
        <v>139</v>
      </c>
      <c r="L102" s="77">
        <v>119</v>
      </c>
      <c r="M102" s="134"/>
      <c r="N102" s="134"/>
      <c r="O102" s="136"/>
      <c r="P102" s="139"/>
      <c r="Q102" s="134"/>
      <c r="R102" s="134"/>
      <c r="S102" s="134"/>
      <c r="T102" s="134"/>
      <c r="U102" s="134"/>
      <c r="V102" s="134"/>
      <c r="W102" s="142"/>
      <c r="X102" s="36"/>
      <c r="Y102" s="15"/>
      <c r="Z102" s="39">
        <v>63</v>
      </c>
      <c r="AA102" s="15"/>
      <c r="AB102" s="15"/>
      <c r="AC102" s="15"/>
      <c r="AD102" s="15"/>
      <c r="AE102" s="14"/>
      <c r="AF102" s="14"/>
      <c r="AG102" s="14"/>
      <c r="AH102" s="14"/>
      <c r="AI102" s="14"/>
      <c r="AJ102" s="15"/>
      <c r="AK102" s="15"/>
      <c r="AL102" s="15"/>
      <c r="AM102" s="15"/>
      <c r="AN102" s="80"/>
      <c r="AO102" s="169"/>
      <c r="AP102" s="186"/>
      <c r="AQ102" s="80"/>
      <c r="AR102" s="80">
        <v>58</v>
      </c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90"/>
      <c r="BH102" s="17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169"/>
      <c r="BV102" s="186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90"/>
      <c r="CL102" s="170"/>
      <c r="CM102" s="80"/>
      <c r="CN102" s="80">
        <v>85</v>
      </c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90"/>
    </row>
    <row r="103" spans="1:107" ht="12.75">
      <c r="A103" s="34">
        <v>95</v>
      </c>
      <c r="B103" s="206" t="s">
        <v>563</v>
      </c>
      <c r="C103" s="248">
        <v>81512</v>
      </c>
      <c r="D103" s="276" t="s">
        <v>400</v>
      </c>
      <c r="E103" s="66" t="s">
        <v>2</v>
      </c>
      <c r="F103" s="63" t="s">
        <v>88</v>
      </c>
      <c r="G103" s="299">
        <f>SUM(H103:DC103)</f>
        <v>530</v>
      </c>
      <c r="H103" s="131"/>
      <c r="I103" s="134"/>
      <c r="J103" s="134"/>
      <c r="K103" s="134"/>
      <c r="L103" s="134"/>
      <c r="M103" s="134"/>
      <c r="N103" s="134"/>
      <c r="O103" s="136"/>
      <c r="P103" s="139"/>
      <c r="Q103" s="134"/>
      <c r="R103" s="134"/>
      <c r="S103" s="134"/>
      <c r="T103" s="134"/>
      <c r="U103" s="134"/>
      <c r="V103" s="134"/>
      <c r="W103" s="142"/>
      <c r="X103" s="36"/>
      <c r="Y103" s="15"/>
      <c r="Z103" s="22"/>
      <c r="AA103" s="15"/>
      <c r="AB103" s="15"/>
      <c r="AC103" s="15">
        <v>56</v>
      </c>
      <c r="AD103" s="15"/>
      <c r="AE103" s="14"/>
      <c r="AF103" s="14">
        <v>80</v>
      </c>
      <c r="AG103" s="14"/>
      <c r="AH103" s="80">
        <v>51</v>
      </c>
      <c r="AI103" s="14"/>
      <c r="AJ103" s="26"/>
      <c r="AK103" s="26"/>
      <c r="AL103" s="15"/>
      <c r="AM103" s="15"/>
      <c r="AN103" s="15"/>
      <c r="AO103" s="16"/>
      <c r="AP103" s="186"/>
      <c r="AQ103" s="80"/>
      <c r="AR103" s="80"/>
      <c r="AS103" s="80"/>
      <c r="AT103" s="80"/>
      <c r="AU103" s="15">
        <v>62</v>
      </c>
      <c r="AV103" s="15"/>
      <c r="AW103" s="22"/>
      <c r="AX103" s="80">
        <v>33</v>
      </c>
      <c r="AY103" s="14"/>
      <c r="AZ103" s="14">
        <v>72</v>
      </c>
      <c r="BA103" s="80"/>
      <c r="BB103" s="80"/>
      <c r="BC103" s="80"/>
      <c r="BD103" s="80"/>
      <c r="BE103" s="80"/>
      <c r="BF103" s="80"/>
      <c r="BG103" s="90"/>
      <c r="BH103" s="170"/>
      <c r="BI103" s="80"/>
      <c r="BJ103" s="80"/>
      <c r="BK103" s="80"/>
      <c r="BL103" s="80">
        <v>0</v>
      </c>
      <c r="BM103" s="80"/>
      <c r="BN103" s="80"/>
      <c r="BO103" s="80"/>
      <c r="BP103" s="80"/>
      <c r="BQ103" s="80"/>
      <c r="BR103" s="15"/>
      <c r="BS103" s="26"/>
      <c r="BT103" s="80"/>
      <c r="BU103" s="169"/>
      <c r="BV103" s="186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90"/>
      <c r="CL103" s="170"/>
      <c r="CM103" s="80"/>
      <c r="CN103" s="80"/>
      <c r="CO103" s="80"/>
      <c r="CP103" s="80"/>
      <c r="CQ103" s="15">
        <v>35</v>
      </c>
      <c r="CR103" s="15"/>
      <c r="CS103" s="14"/>
      <c r="CT103" s="14">
        <v>44</v>
      </c>
      <c r="CU103" s="14"/>
      <c r="CV103" s="80">
        <v>97</v>
      </c>
      <c r="CW103" s="80"/>
      <c r="CX103" s="80"/>
      <c r="CY103" s="80"/>
      <c r="CZ103" s="80"/>
      <c r="DA103" s="80"/>
      <c r="DB103" s="80"/>
      <c r="DC103" s="90"/>
    </row>
    <row r="104" spans="1:107" ht="12.75">
      <c r="A104" s="34">
        <v>96</v>
      </c>
      <c r="B104" s="216" t="s">
        <v>913</v>
      </c>
      <c r="C104" s="102">
        <v>136071</v>
      </c>
      <c r="D104" s="84" t="s">
        <v>446</v>
      </c>
      <c r="E104" s="84" t="s">
        <v>9</v>
      </c>
      <c r="F104" s="44" t="s">
        <v>88</v>
      </c>
      <c r="G104" s="299">
        <f>SUM(H104:DC104)</f>
        <v>519.7</v>
      </c>
      <c r="H104" s="35"/>
      <c r="I104" s="15"/>
      <c r="J104" s="15"/>
      <c r="K104" s="15"/>
      <c r="L104" s="15"/>
      <c r="M104" s="15"/>
      <c r="N104" s="15"/>
      <c r="O104" s="16"/>
      <c r="P104" s="126"/>
      <c r="Q104" s="53"/>
      <c r="R104" s="53"/>
      <c r="S104" s="53"/>
      <c r="T104" s="53">
        <v>101</v>
      </c>
      <c r="U104" s="53"/>
      <c r="V104" s="53"/>
      <c r="W104" s="123">
        <v>122</v>
      </c>
      <c r="X104" s="36"/>
      <c r="Y104" s="22"/>
      <c r="Z104" s="22"/>
      <c r="AA104" s="22"/>
      <c r="AB104" s="15"/>
      <c r="AC104" s="15"/>
      <c r="AD104" s="15"/>
      <c r="AE104" s="10"/>
      <c r="AF104" s="10"/>
      <c r="AG104" s="15">
        <v>104</v>
      </c>
      <c r="AH104" s="15"/>
      <c r="AI104" s="15"/>
      <c r="AJ104" s="15"/>
      <c r="AK104" s="15"/>
      <c r="AL104" s="15"/>
      <c r="AM104" s="15"/>
      <c r="AN104" s="80"/>
      <c r="AO104" s="169"/>
      <c r="AP104" s="186"/>
      <c r="AQ104" s="80"/>
      <c r="AR104" s="80"/>
      <c r="AS104" s="80"/>
      <c r="AT104" s="80"/>
      <c r="AU104" s="80"/>
      <c r="AV104" s="80"/>
      <c r="AW104" s="80"/>
      <c r="AX104" s="80"/>
      <c r="AY104" s="80">
        <v>51</v>
      </c>
      <c r="AZ104" s="80"/>
      <c r="BA104" s="80"/>
      <c r="BB104" s="80"/>
      <c r="BC104" s="80"/>
      <c r="BD104" s="80"/>
      <c r="BE104" s="80"/>
      <c r="BF104" s="80"/>
      <c r="BG104" s="90"/>
      <c r="BH104" s="17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169"/>
      <c r="BV104" s="186"/>
      <c r="BW104" s="80"/>
      <c r="BX104" s="80"/>
      <c r="BY104" s="80"/>
      <c r="BZ104" s="80"/>
      <c r="CA104" s="80"/>
      <c r="CB104" s="80"/>
      <c r="CC104" s="80"/>
      <c r="CD104" s="80">
        <v>52.7</v>
      </c>
      <c r="CE104" s="80"/>
      <c r="CF104" s="80"/>
      <c r="CG104" s="80"/>
      <c r="CH104" s="80"/>
      <c r="CI104" s="80"/>
      <c r="CJ104" s="80"/>
      <c r="CK104" s="90"/>
      <c r="CL104" s="170"/>
      <c r="CM104" s="80"/>
      <c r="CN104" s="80"/>
      <c r="CO104" s="80"/>
      <c r="CP104" s="80"/>
      <c r="CQ104" s="80"/>
      <c r="CR104" s="80"/>
      <c r="CS104" s="80"/>
      <c r="CT104" s="80"/>
      <c r="CU104" s="80">
        <v>89</v>
      </c>
      <c r="CV104" s="80"/>
      <c r="CW104" s="80"/>
      <c r="CX104" s="80"/>
      <c r="CY104" s="80"/>
      <c r="CZ104" s="80"/>
      <c r="DA104" s="80"/>
      <c r="DB104" s="80"/>
      <c r="DC104" s="90"/>
    </row>
    <row r="105" spans="1:107" ht="12.75">
      <c r="A105" s="34">
        <v>97</v>
      </c>
      <c r="B105" s="199" t="s">
        <v>75</v>
      </c>
      <c r="C105" s="247">
        <v>16120</v>
      </c>
      <c r="D105" s="130" t="s">
        <v>76</v>
      </c>
      <c r="E105" s="130" t="s">
        <v>17</v>
      </c>
      <c r="F105" s="110" t="s">
        <v>68</v>
      </c>
      <c r="G105" s="299">
        <f>SUM(H105:DC105)</f>
        <v>511</v>
      </c>
      <c r="H105" s="131"/>
      <c r="I105" s="134"/>
      <c r="J105" s="134"/>
      <c r="K105" s="134"/>
      <c r="L105" s="134"/>
      <c r="M105" s="134"/>
      <c r="N105" s="134"/>
      <c r="O105" s="136"/>
      <c r="P105" s="139"/>
      <c r="Q105" s="134"/>
      <c r="R105" s="134"/>
      <c r="S105" s="134"/>
      <c r="T105" s="134"/>
      <c r="U105" s="53">
        <v>0</v>
      </c>
      <c r="V105" s="134"/>
      <c r="W105" s="142"/>
      <c r="X105" s="36"/>
      <c r="Y105" s="15"/>
      <c r="Z105" s="39">
        <v>52</v>
      </c>
      <c r="AA105" s="15">
        <v>55</v>
      </c>
      <c r="AB105" s="15"/>
      <c r="AC105" s="15"/>
      <c r="AD105" s="15"/>
      <c r="AE105" s="22"/>
      <c r="AF105" s="15"/>
      <c r="AG105" s="14"/>
      <c r="AH105" s="14"/>
      <c r="AI105" s="14"/>
      <c r="AJ105" s="15"/>
      <c r="AK105" s="15"/>
      <c r="AL105" s="15"/>
      <c r="AM105" s="15"/>
      <c r="AN105" s="80"/>
      <c r="AO105" s="169"/>
      <c r="AP105" s="186"/>
      <c r="AQ105" s="80"/>
      <c r="AR105" s="80">
        <v>88</v>
      </c>
      <c r="AS105" s="15">
        <v>70</v>
      </c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90"/>
      <c r="BH105" s="170"/>
      <c r="BI105" s="80"/>
      <c r="BJ105" s="80">
        <v>99</v>
      </c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169"/>
      <c r="BV105" s="186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90"/>
      <c r="CL105" s="170"/>
      <c r="CM105" s="80"/>
      <c r="CN105" s="80">
        <v>77</v>
      </c>
      <c r="CO105" s="15">
        <v>70</v>
      </c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90"/>
    </row>
    <row r="106" spans="1:107" ht="12.75">
      <c r="A106" s="34">
        <v>98</v>
      </c>
      <c r="B106" s="201" t="s">
        <v>374</v>
      </c>
      <c r="C106" s="44">
        <v>62270</v>
      </c>
      <c r="D106" s="42" t="s">
        <v>831</v>
      </c>
      <c r="E106" s="42" t="s">
        <v>1</v>
      </c>
      <c r="F106" s="44" t="s">
        <v>60</v>
      </c>
      <c r="G106" s="299">
        <f>SUM(H106:DC106)</f>
        <v>501.5</v>
      </c>
      <c r="H106" s="131"/>
      <c r="I106" s="134"/>
      <c r="J106" s="77">
        <v>50</v>
      </c>
      <c r="K106" s="134"/>
      <c r="L106" s="77">
        <v>87</v>
      </c>
      <c r="M106" s="77">
        <v>106</v>
      </c>
      <c r="N106" s="77">
        <v>35</v>
      </c>
      <c r="O106" s="16"/>
      <c r="P106" s="139"/>
      <c r="Q106" s="134"/>
      <c r="R106" s="134"/>
      <c r="S106" s="134"/>
      <c r="T106" s="134"/>
      <c r="U106" s="134"/>
      <c r="V106" s="134"/>
      <c r="W106" s="142"/>
      <c r="X106" s="36"/>
      <c r="Y106" s="15"/>
      <c r="Z106" s="22"/>
      <c r="AA106" s="15"/>
      <c r="AB106" s="15"/>
      <c r="AC106" s="15"/>
      <c r="AD106" s="80">
        <v>84</v>
      </c>
      <c r="AE106" s="22"/>
      <c r="AF106" s="15"/>
      <c r="AG106" s="14"/>
      <c r="AH106" s="14"/>
      <c r="AI106" s="14"/>
      <c r="AJ106" s="15"/>
      <c r="AK106" s="15"/>
      <c r="AL106" s="15"/>
      <c r="AM106" s="15"/>
      <c r="AN106" s="80"/>
      <c r="AO106" s="169"/>
      <c r="AP106" s="186"/>
      <c r="AQ106" s="80"/>
      <c r="AR106" s="80"/>
      <c r="AS106" s="80"/>
      <c r="AT106" s="80"/>
      <c r="AU106" s="80"/>
      <c r="AV106" s="80">
        <v>59</v>
      </c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90"/>
      <c r="BH106" s="170"/>
      <c r="BI106" s="80"/>
      <c r="BJ106" s="80"/>
      <c r="BK106" s="80"/>
      <c r="BL106" s="80"/>
      <c r="BM106" s="80">
        <v>71</v>
      </c>
      <c r="BN106" s="80"/>
      <c r="BO106" s="80"/>
      <c r="BP106" s="80"/>
      <c r="BQ106" s="80"/>
      <c r="BR106" s="80"/>
      <c r="BS106" s="80"/>
      <c r="BT106" s="80"/>
      <c r="BU106" s="169"/>
      <c r="BV106" s="186"/>
      <c r="BW106" s="80"/>
      <c r="BX106" s="80"/>
      <c r="BY106" s="80"/>
      <c r="BZ106" s="80"/>
      <c r="CA106" s="80">
        <v>9.5</v>
      </c>
      <c r="CB106" s="80"/>
      <c r="CC106" s="80"/>
      <c r="CD106" s="80"/>
      <c r="CE106" s="80"/>
      <c r="CF106" s="80"/>
      <c r="CG106" s="80"/>
      <c r="CH106" s="80"/>
      <c r="CI106" s="80"/>
      <c r="CJ106" s="80"/>
      <c r="CK106" s="90"/>
      <c r="CL106" s="17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90"/>
    </row>
    <row r="107" spans="1:107" ht="12.75">
      <c r="A107" s="34">
        <v>99</v>
      </c>
      <c r="B107" s="213" t="s">
        <v>539</v>
      </c>
      <c r="C107" s="105">
        <v>132762</v>
      </c>
      <c r="D107" s="61" t="s">
        <v>540</v>
      </c>
      <c r="E107" s="61" t="s">
        <v>9</v>
      </c>
      <c r="F107" s="76" t="s">
        <v>60</v>
      </c>
      <c r="G107" s="299">
        <f>I107+K107+M107+BO107+CU107</f>
        <v>500</v>
      </c>
      <c r="H107" s="35"/>
      <c r="I107" s="118">
        <v>53</v>
      </c>
      <c r="J107" s="15"/>
      <c r="K107" s="118">
        <v>170</v>
      </c>
      <c r="L107" s="15"/>
      <c r="M107" s="118">
        <v>152</v>
      </c>
      <c r="N107" s="15"/>
      <c r="O107" s="16"/>
      <c r="P107" s="140"/>
      <c r="Q107" s="15"/>
      <c r="R107" s="15"/>
      <c r="S107" s="15"/>
      <c r="T107" s="15"/>
      <c r="U107" s="15"/>
      <c r="V107" s="15"/>
      <c r="W107" s="104"/>
      <c r="X107" s="36"/>
      <c r="Y107" s="22"/>
      <c r="Z107" s="22"/>
      <c r="AA107" s="22"/>
      <c r="AB107" s="15"/>
      <c r="AC107" s="15"/>
      <c r="AD107" s="15"/>
      <c r="AE107" s="10"/>
      <c r="AF107" s="10"/>
      <c r="AG107" s="15"/>
      <c r="AH107" s="15"/>
      <c r="AI107" s="15"/>
      <c r="AJ107" s="15"/>
      <c r="AK107" s="15"/>
      <c r="AL107" s="15"/>
      <c r="AM107" s="15"/>
      <c r="AN107" s="80"/>
      <c r="AO107" s="169"/>
      <c r="AP107" s="186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90"/>
      <c r="BH107" s="36"/>
      <c r="BI107" s="80"/>
      <c r="BJ107" s="22"/>
      <c r="BK107" s="15"/>
      <c r="BL107" s="15"/>
      <c r="BM107" s="15"/>
      <c r="BN107" s="15"/>
      <c r="BO107" s="144">
        <v>99</v>
      </c>
      <c r="BP107" s="14"/>
      <c r="BQ107" s="14"/>
      <c r="BR107" s="80"/>
      <c r="BS107" s="80"/>
      <c r="BT107" s="80"/>
      <c r="BU107" s="169"/>
      <c r="BV107" s="186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90"/>
      <c r="CL107" s="170"/>
      <c r="CM107" s="80"/>
      <c r="CN107" s="80"/>
      <c r="CO107" s="80"/>
      <c r="CP107" s="80"/>
      <c r="CQ107" s="80"/>
      <c r="CR107" s="80"/>
      <c r="CS107" s="80"/>
      <c r="CT107" s="80"/>
      <c r="CU107" s="146">
        <v>26</v>
      </c>
      <c r="CV107" s="80"/>
      <c r="CW107" s="80"/>
      <c r="CX107" s="80"/>
      <c r="CY107" s="80"/>
      <c r="CZ107" s="80"/>
      <c r="DA107" s="80"/>
      <c r="DB107" s="80"/>
      <c r="DC107" s="90"/>
    </row>
    <row r="108" spans="1:107" ht="12.75">
      <c r="A108" s="34">
        <v>100</v>
      </c>
      <c r="B108" s="201" t="s">
        <v>386</v>
      </c>
      <c r="C108" s="44">
        <v>119560</v>
      </c>
      <c r="D108" s="42" t="s">
        <v>329</v>
      </c>
      <c r="E108" s="42" t="s">
        <v>1</v>
      </c>
      <c r="F108" s="44" t="s">
        <v>88</v>
      </c>
      <c r="G108" s="299">
        <f>SUM(H108:DC108)</f>
        <v>499</v>
      </c>
      <c r="H108" s="131"/>
      <c r="I108" s="134"/>
      <c r="J108" s="134"/>
      <c r="K108" s="134"/>
      <c r="L108" s="134"/>
      <c r="M108" s="134"/>
      <c r="N108" s="134"/>
      <c r="O108" s="136"/>
      <c r="P108" s="159">
        <v>103</v>
      </c>
      <c r="Q108" s="53"/>
      <c r="R108" s="53"/>
      <c r="S108" s="120">
        <v>93</v>
      </c>
      <c r="T108" s="53"/>
      <c r="U108" s="120">
        <v>109</v>
      </c>
      <c r="V108" s="134"/>
      <c r="W108" s="142"/>
      <c r="X108" s="36"/>
      <c r="Y108" s="15"/>
      <c r="Z108" s="22"/>
      <c r="AA108" s="15"/>
      <c r="AB108" s="15"/>
      <c r="AC108" s="118">
        <v>21</v>
      </c>
      <c r="AD108" s="80">
        <v>0</v>
      </c>
      <c r="AE108" s="22"/>
      <c r="AF108" s="15"/>
      <c r="AG108" s="14"/>
      <c r="AH108" s="14"/>
      <c r="AI108" s="14"/>
      <c r="AJ108" s="15"/>
      <c r="AK108" s="15"/>
      <c r="AL108" s="15"/>
      <c r="AM108" s="15"/>
      <c r="AN108" s="80"/>
      <c r="AO108" s="169"/>
      <c r="AP108" s="186"/>
      <c r="AQ108" s="80"/>
      <c r="AR108" s="80"/>
      <c r="AS108" s="80"/>
      <c r="AT108" s="80"/>
      <c r="AU108" s="118">
        <v>56</v>
      </c>
      <c r="AV108" s="146">
        <v>26</v>
      </c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90"/>
      <c r="BH108" s="170"/>
      <c r="BI108" s="80"/>
      <c r="BJ108" s="80"/>
      <c r="BK108" s="80"/>
      <c r="BL108" s="146">
        <v>91</v>
      </c>
      <c r="BM108" s="80"/>
      <c r="BN108" s="80"/>
      <c r="BO108" s="80"/>
      <c r="BP108" s="80"/>
      <c r="BQ108" s="80"/>
      <c r="BR108" s="80"/>
      <c r="BS108" s="80"/>
      <c r="BT108" s="80"/>
      <c r="BU108" s="169"/>
      <c r="BV108" s="186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90"/>
      <c r="CL108" s="17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90"/>
    </row>
    <row r="109" spans="1:107" ht="12.75">
      <c r="A109" s="34">
        <v>101</v>
      </c>
      <c r="B109" s="197" t="s">
        <v>299</v>
      </c>
      <c r="C109" s="47">
        <v>119517</v>
      </c>
      <c r="D109" s="49" t="s">
        <v>300</v>
      </c>
      <c r="E109" s="49" t="s">
        <v>145</v>
      </c>
      <c r="F109" s="47" t="s">
        <v>60</v>
      </c>
      <c r="G109" s="299">
        <f>SUM(H109:DC109)</f>
        <v>491</v>
      </c>
      <c r="H109" s="160">
        <v>129</v>
      </c>
      <c r="I109" s="77"/>
      <c r="J109" s="77"/>
      <c r="K109" s="145">
        <v>134</v>
      </c>
      <c r="L109" s="145">
        <v>96</v>
      </c>
      <c r="M109" s="134"/>
      <c r="N109" s="134"/>
      <c r="O109" s="136"/>
      <c r="P109" s="139"/>
      <c r="Q109" s="134"/>
      <c r="R109" s="134"/>
      <c r="S109" s="134"/>
      <c r="T109" s="134"/>
      <c r="U109" s="134"/>
      <c r="V109" s="134"/>
      <c r="W109" s="142"/>
      <c r="X109" s="36"/>
      <c r="Y109" s="22"/>
      <c r="Z109" s="22"/>
      <c r="AA109" s="22"/>
      <c r="AB109" s="15"/>
      <c r="AC109" s="15"/>
      <c r="AD109" s="15"/>
      <c r="AE109" s="10"/>
      <c r="AF109" s="10"/>
      <c r="AG109" s="15"/>
      <c r="AH109" s="15"/>
      <c r="AI109" s="15"/>
      <c r="AJ109" s="15"/>
      <c r="AK109" s="15"/>
      <c r="AL109" s="15"/>
      <c r="AM109" s="15"/>
      <c r="AN109" s="80"/>
      <c r="AO109" s="169"/>
      <c r="AP109" s="186"/>
      <c r="AQ109" s="80"/>
      <c r="AR109" s="22"/>
      <c r="AS109" s="15"/>
      <c r="AT109" s="146">
        <v>26</v>
      </c>
      <c r="AU109" s="15"/>
      <c r="AV109" s="118">
        <v>39</v>
      </c>
      <c r="AW109" s="22"/>
      <c r="AX109" s="15"/>
      <c r="AY109" s="14"/>
      <c r="AZ109" s="14"/>
      <c r="BA109" s="14"/>
      <c r="BB109" s="15"/>
      <c r="BC109" s="15"/>
      <c r="BD109" s="15"/>
      <c r="BE109" s="15"/>
      <c r="BF109" s="80"/>
      <c r="BG109" s="90"/>
      <c r="BH109" s="170"/>
      <c r="BI109" s="80"/>
      <c r="BJ109" s="80"/>
      <c r="BK109" s="318">
        <v>0</v>
      </c>
      <c r="BL109" s="15"/>
      <c r="BM109" s="118">
        <v>67</v>
      </c>
      <c r="BN109" s="80"/>
      <c r="BO109" s="80"/>
      <c r="BP109" s="80"/>
      <c r="BQ109" s="80"/>
      <c r="BR109" s="80"/>
      <c r="BS109" s="80"/>
      <c r="BT109" s="80"/>
      <c r="BU109" s="169"/>
      <c r="BV109" s="186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90"/>
      <c r="CL109" s="17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90"/>
    </row>
    <row r="110" spans="1:107" ht="12.75">
      <c r="A110" s="34">
        <v>102</v>
      </c>
      <c r="B110" s="198" t="s">
        <v>609</v>
      </c>
      <c r="C110" s="249">
        <v>21850</v>
      </c>
      <c r="D110" s="129">
        <v>366</v>
      </c>
      <c r="E110" s="129" t="s">
        <v>7</v>
      </c>
      <c r="F110" s="48" t="s">
        <v>88</v>
      </c>
      <c r="G110" s="299">
        <f>SUM(H110:DC110)</f>
        <v>490.3</v>
      </c>
      <c r="H110" s="131"/>
      <c r="I110" s="134"/>
      <c r="J110" s="134"/>
      <c r="K110" s="134"/>
      <c r="L110" s="134"/>
      <c r="M110" s="134"/>
      <c r="N110" s="134"/>
      <c r="O110" s="136"/>
      <c r="P110" s="139"/>
      <c r="Q110" s="134"/>
      <c r="R110" s="134"/>
      <c r="S110" s="134"/>
      <c r="T110" s="134"/>
      <c r="U110" s="134"/>
      <c r="V110" s="120">
        <v>166</v>
      </c>
      <c r="W110" s="142"/>
      <c r="X110" s="36"/>
      <c r="Y110" s="15"/>
      <c r="Z110" s="22"/>
      <c r="AA110" s="15"/>
      <c r="AB110" s="15"/>
      <c r="AC110" s="15"/>
      <c r="AD110" s="15"/>
      <c r="AE110" s="14"/>
      <c r="AF110" s="14"/>
      <c r="AG110" s="14"/>
      <c r="AH110" s="14"/>
      <c r="AI110" s="146">
        <v>110</v>
      </c>
      <c r="AJ110" s="15"/>
      <c r="AK110" s="15"/>
      <c r="AL110" s="15"/>
      <c r="AM110" s="15"/>
      <c r="AN110" s="80"/>
      <c r="AO110" s="169"/>
      <c r="AP110" s="186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146">
        <v>108</v>
      </c>
      <c r="BB110" s="80"/>
      <c r="BC110" s="80"/>
      <c r="BD110" s="80"/>
      <c r="BE110" s="80"/>
      <c r="BF110" s="80"/>
      <c r="BG110" s="90"/>
      <c r="BH110" s="170"/>
      <c r="BI110" s="80"/>
      <c r="BJ110" s="80"/>
      <c r="BK110" s="80"/>
      <c r="BL110" s="80"/>
      <c r="BM110" s="80"/>
      <c r="BN110" s="80"/>
      <c r="BO110" s="80"/>
      <c r="BP110" s="80"/>
      <c r="BQ110" s="80"/>
      <c r="BR110" s="15"/>
      <c r="BS110" s="15"/>
      <c r="BT110" s="80"/>
      <c r="BU110" s="169"/>
      <c r="BV110" s="186"/>
      <c r="BW110" s="80"/>
      <c r="BX110" s="80"/>
      <c r="BY110" s="80"/>
      <c r="BZ110" s="80"/>
      <c r="CA110" s="80"/>
      <c r="CB110" s="80"/>
      <c r="CC110" s="80"/>
      <c r="CD110" s="80"/>
      <c r="CE110" s="80"/>
      <c r="CF110" s="303">
        <v>106.3</v>
      </c>
      <c r="CG110" s="80"/>
      <c r="CH110" s="80"/>
      <c r="CI110" s="80"/>
      <c r="CJ110" s="80"/>
      <c r="CK110" s="90"/>
      <c r="CL110" s="17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90"/>
    </row>
    <row r="111" spans="1:107" ht="12.75">
      <c r="A111" s="34">
        <v>103</v>
      </c>
      <c r="B111" s="209" t="s">
        <v>839</v>
      </c>
      <c r="C111" s="132">
        <v>109350</v>
      </c>
      <c r="D111" s="128">
        <v>7736</v>
      </c>
      <c r="E111" s="128" t="s">
        <v>6</v>
      </c>
      <c r="F111" s="44" t="s">
        <v>60</v>
      </c>
      <c r="G111" s="299">
        <f>SUM(H111:DC111)</f>
        <v>488</v>
      </c>
      <c r="H111" s="121">
        <v>150</v>
      </c>
      <c r="I111" s="77"/>
      <c r="J111" s="77"/>
      <c r="K111" s="77">
        <v>119</v>
      </c>
      <c r="L111" s="77"/>
      <c r="M111" s="77">
        <v>137</v>
      </c>
      <c r="N111" s="77"/>
      <c r="O111" s="122"/>
      <c r="P111" s="140"/>
      <c r="Q111" s="15"/>
      <c r="R111" s="15"/>
      <c r="S111" s="15"/>
      <c r="T111" s="15"/>
      <c r="U111" s="15"/>
      <c r="V111" s="15"/>
      <c r="W111" s="104"/>
      <c r="X111" s="36"/>
      <c r="Y111" s="22"/>
      <c r="Z111" s="22"/>
      <c r="AA111" s="22"/>
      <c r="AB111" s="15"/>
      <c r="AC111" s="15"/>
      <c r="AD111" s="15"/>
      <c r="AE111" s="10"/>
      <c r="AF111" s="10"/>
      <c r="AG111" s="15"/>
      <c r="AH111" s="15"/>
      <c r="AI111" s="15"/>
      <c r="AJ111" s="15"/>
      <c r="AK111" s="15"/>
      <c r="AL111" s="15"/>
      <c r="AM111" s="15"/>
      <c r="AN111" s="80"/>
      <c r="AO111" s="169"/>
      <c r="AP111" s="186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90"/>
      <c r="BH111" s="17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>
        <v>82</v>
      </c>
      <c r="BS111" s="15">
        <v>0</v>
      </c>
      <c r="BT111" s="80"/>
      <c r="BU111" s="169"/>
      <c r="BV111" s="186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90"/>
      <c r="CL111" s="17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90"/>
    </row>
    <row r="112" spans="1:107" ht="12.75">
      <c r="A112" s="34">
        <v>104</v>
      </c>
      <c r="B112" s="208" t="s">
        <v>38</v>
      </c>
      <c r="C112" s="246">
        <v>85414</v>
      </c>
      <c r="D112" s="274" t="s">
        <v>39</v>
      </c>
      <c r="E112" s="66" t="s">
        <v>0</v>
      </c>
      <c r="F112" s="63" t="s">
        <v>88</v>
      </c>
      <c r="G112" s="299">
        <f>SUM(H112:DC112)</f>
        <v>487</v>
      </c>
      <c r="H112" s="131"/>
      <c r="I112" s="134"/>
      <c r="J112" s="134"/>
      <c r="K112" s="134"/>
      <c r="L112" s="134"/>
      <c r="M112" s="134"/>
      <c r="N112" s="134"/>
      <c r="O112" s="136"/>
      <c r="P112" s="139"/>
      <c r="Q112" s="134"/>
      <c r="R112" s="134"/>
      <c r="S112" s="134"/>
      <c r="T112" s="134"/>
      <c r="U112" s="134"/>
      <c r="V112" s="134"/>
      <c r="W112" s="142"/>
      <c r="X112" s="36"/>
      <c r="Y112" s="15"/>
      <c r="Z112" s="22"/>
      <c r="AA112" s="15"/>
      <c r="AB112" s="15"/>
      <c r="AC112" s="15"/>
      <c r="AD112" s="15"/>
      <c r="AE112" s="14"/>
      <c r="AF112" s="14"/>
      <c r="AG112" s="14">
        <v>97</v>
      </c>
      <c r="AH112" s="80">
        <v>79</v>
      </c>
      <c r="AI112" s="14"/>
      <c r="AJ112" s="15"/>
      <c r="AK112" s="15"/>
      <c r="AL112" s="15"/>
      <c r="AM112" s="15"/>
      <c r="AN112" s="80"/>
      <c r="AO112" s="169"/>
      <c r="AP112" s="186"/>
      <c r="AQ112" s="80"/>
      <c r="AR112" s="80"/>
      <c r="AS112" s="80"/>
      <c r="AT112" s="80"/>
      <c r="AU112" s="80"/>
      <c r="AV112" s="80"/>
      <c r="AW112" s="80"/>
      <c r="AX112" s="80"/>
      <c r="AY112" s="14">
        <v>0</v>
      </c>
      <c r="AZ112" s="146">
        <v>111</v>
      </c>
      <c r="BA112" s="80"/>
      <c r="BB112" s="80"/>
      <c r="BC112" s="80"/>
      <c r="BD112" s="80"/>
      <c r="BE112" s="80"/>
      <c r="BF112" s="80"/>
      <c r="BG112" s="90"/>
      <c r="BH112" s="170"/>
      <c r="BI112" s="80"/>
      <c r="BJ112" s="80"/>
      <c r="BK112" s="80"/>
      <c r="BL112" s="80"/>
      <c r="BM112" s="80"/>
      <c r="BN112" s="80"/>
      <c r="BO112" s="144">
        <v>80</v>
      </c>
      <c r="BP112" s="147">
        <v>0</v>
      </c>
      <c r="BQ112" s="80"/>
      <c r="BR112" s="80"/>
      <c r="BS112" s="80"/>
      <c r="BT112" s="80"/>
      <c r="BU112" s="169"/>
      <c r="BV112" s="186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90"/>
      <c r="CL112" s="170"/>
      <c r="CM112" s="80"/>
      <c r="CN112" s="80"/>
      <c r="CO112" s="80"/>
      <c r="CP112" s="80"/>
      <c r="CQ112" s="80"/>
      <c r="CR112" s="80"/>
      <c r="CS112" s="80"/>
      <c r="CT112" s="80"/>
      <c r="CU112" s="147">
        <v>11</v>
      </c>
      <c r="CV112" s="146">
        <v>109</v>
      </c>
      <c r="CW112" s="80"/>
      <c r="CX112" s="80"/>
      <c r="CY112" s="80"/>
      <c r="CZ112" s="80"/>
      <c r="DA112" s="80"/>
      <c r="DB112" s="80"/>
      <c r="DC112" s="90"/>
    </row>
    <row r="113" spans="1:107" ht="12.75">
      <c r="A113" s="34">
        <v>105</v>
      </c>
      <c r="B113" s="212" t="s">
        <v>757</v>
      </c>
      <c r="C113" s="251">
        <v>92147</v>
      </c>
      <c r="D113" s="276" t="s">
        <v>758</v>
      </c>
      <c r="E113" s="67" t="s">
        <v>8</v>
      </c>
      <c r="F113" s="64" t="s">
        <v>60</v>
      </c>
      <c r="G113" s="299">
        <f>SUM(H113:DC113)</f>
        <v>478</v>
      </c>
      <c r="H113" s="160">
        <v>120</v>
      </c>
      <c r="I113" s="145">
        <v>76</v>
      </c>
      <c r="J113" s="145">
        <v>51</v>
      </c>
      <c r="K113" s="77">
        <v>0</v>
      </c>
      <c r="L113" s="145">
        <v>104</v>
      </c>
      <c r="M113" s="77"/>
      <c r="N113" s="77"/>
      <c r="O113" s="154">
        <v>39</v>
      </c>
      <c r="P113" s="139"/>
      <c r="Q113" s="134"/>
      <c r="R113" s="134"/>
      <c r="S113" s="134"/>
      <c r="T113" s="134"/>
      <c r="U113" s="134"/>
      <c r="V113" s="134"/>
      <c r="W113" s="142"/>
      <c r="X113" s="36"/>
      <c r="Y113" s="22"/>
      <c r="Z113" s="22"/>
      <c r="AA113" s="22"/>
      <c r="AB113" s="15"/>
      <c r="AC113" s="15"/>
      <c r="AD113" s="15"/>
      <c r="AE113" s="10"/>
      <c r="AF113" s="10"/>
      <c r="AG113" s="15"/>
      <c r="AH113" s="15"/>
      <c r="AI113" s="15"/>
      <c r="AJ113" s="15"/>
      <c r="AK113" s="15"/>
      <c r="AL113" s="15"/>
      <c r="AM113" s="15"/>
      <c r="AN113" s="80"/>
      <c r="AO113" s="169"/>
      <c r="AP113" s="186"/>
      <c r="AQ113" s="80"/>
      <c r="AR113" s="22"/>
      <c r="AS113" s="15"/>
      <c r="AT113" s="15"/>
      <c r="AU113" s="15"/>
      <c r="AV113" s="15"/>
      <c r="AW113" s="22"/>
      <c r="AX113" s="15"/>
      <c r="AY113" s="14"/>
      <c r="AZ113" s="14"/>
      <c r="BA113" s="14"/>
      <c r="BB113" s="15"/>
      <c r="BC113" s="15"/>
      <c r="BD113" s="15"/>
      <c r="BE113" s="15"/>
      <c r="BF113" s="146">
        <v>55</v>
      </c>
      <c r="BG113" s="90"/>
      <c r="BH113" s="17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169"/>
      <c r="BV113" s="186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90"/>
      <c r="CL113" s="17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146">
        <v>33</v>
      </c>
      <c r="DC113" s="90"/>
    </row>
    <row r="114" spans="1:107" ht="12.75">
      <c r="A114" s="34">
        <v>106</v>
      </c>
      <c r="B114" s="221" t="s">
        <v>677</v>
      </c>
      <c r="C114" s="254">
        <v>113742</v>
      </c>
      <c r="D114" s="278">
        <v>182</v>
      </c>
      <c r="E114" s="70" t="s">
        <v>103</v>
      </c>
      <c r="F114" s="72" t="s">
        <v>88</v>
      </c>
      <c r="G114" s="299">
        <f>SUM(H114:DC114)</f>
        <v>476</v>
      </c>
      <c r="H114" s="131"/>
      <c r="I114" s="134"/>
      <c r="J114" s="134"/>
      <c r="K114" s="134"/>
      <c r="L114" s="134"/>
      <c r="M114" s="134"/>
      <c r="N114" s="134"/>
      <c r="O114" s="136"/>
      <c r="P114" s="139"/>
      <c r="Q114" s="134"/>
      <c r="R114" s="134"/>
      <c r="S114" s="134"/>
      <c r="T114" s="134"/>
      <c r="U114" s="134"/>
      <c r="V114" s="134"/>
      <c r="W114" s="142"/>
      <c r="X114" s="36"/>
      <c r="Y114" s="15"/>
      <c r="Z114" s="22"/>
      <c r="AA114" s="15"/>
      <c r="AB114" s="15"/>
      <c r="AC114" s="15"/>
      <c r="AD114" s="15"/>
      <c r="AE114" s="14"/>
      <c r="AF114" s="14"/>
      <c r="AG114" s="14"/>
      <c r="AH114" s="14"/>
      <c r="AI114" s="14"/>
      <c r="AJ114" s="15"/>
      <c r="AK114" s="15"/>
      <c r="AL114" s="146">
        <v>67</v>
      </c>
      <c r="AM114" s="118">
        <v>24</v>
      </c>
      <c r="AN114" s="80"/>
      <c r="AO114" s="169"/>
      <c r="AP114" s="186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146">
        <v>112</v>
      </c>
      <c r="BE114" s="118">
        <v>83</v>
      </c>
      <c r="BF114" s="80"/>
      <c r="BG114" s="90"/>
      <c r="BH114" s="17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169"/>
      <c r="BV114" s="186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90"/>
      <c r="CL114" s="17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146">
        <v>77</v>
      </c>
      <c r="DA114" s="118">
        <v>113</v>
      </c>
      <c r="DB114" s="80"/>
      <c r="DC114" s="90"/>
    </row>
    <row r="115" spans="1:107" ht="12.75">
      <c r="A115" s="34">
        <v>107</v>
      </c>
      <c r="B115" s="198" t="s">
        <v>633</v>
      </c>
      <c r="C115" s="249">
        <v>112742</v>
      </c>
      <c r="D115" s="129" t="s">
        <v>430</v>
      </c>
      <c r="E115" s="129" t="s">
        <v>7</v>
      </c>
      <c r="F115" s="48" t="s">
        <v>60</v>
      </c>
      <c r="G115" s="299">
        <f>SUM(H115:DC115)</f>
        <v>472</v>
      </c>
      <c r="H115" s="131"/>
      <c r="I115" s="134"/>
      <c r="J115" s="134"/>
      <c r="K115" s="134"/>
      <c r="L115" s="134"/>
      <c r="M115" s="134"/>
      <c r="N115" s="134"/>
      <c r="O115" s="136"/>
      <c r="P115" s="139"/>
      <c r="Q115" s="134"/>
      <c r="R115" s="134"/>
      <c r="S115" s="134"/>
      <c r="T115" s="134"/>
      <c r="U115" s="134"/>
      <c r="V115" s="134"/>
      <c r="W115" s="142"/>
      <c r="X115" s="36"/>
      <c r="Y115" s="15">
        <v>90</v>
      </c>
      <c r="Z115" s="22"/>
      <c r="AA115" s="15"/>
      <c r="AB115" s="15"/>
      <c r="AC115" s="15"/>
      <c r="AD115" s="15"/>
      <c r="AE115" s="14"/>
      <c r="AF115" s="14"/>
      <c r="AG115" s="14"/>
      <c r="AH115" s="14"/>
      <c r="AI115" s="80">
        <v>56</v>
      </c>
      <c r="AJ115" s="15"/>
      <c r="AK115" s="15"/>
      <c r="AL115" s="15"/>
      <c r="AM115" s="15"/>
      <c r="AN115" s="80"/>
      <c r="AO115" s="169"/>
      <c r="AP115" s="186"/>
      <c r="AQ115" s="80">
        <v>77</v>
      </c>
      <c r="AR115" s="80"/>
      <c r="AS115" s="80"/>
      <c r="AT115" s="80"/>
      <c r="AU115" s="80"/>
      <c r="AV115" s="80"/>
      <c r="AW115" s="80"/>
      <c r="AX115" s="80"/>
      <c r="AY115" s="80"/>
      <c r="AZ115" s="80"/>
      <c r="BA115" s="80">
        <v>49</v>
      </c>
      <c r="BB115" s="80"/>
      <c r="BC115" s="80"/>
      <c r="BD115" s="80"/>
      <c r="BE115" s="80"/>
      <c r="BF115" s="80"/>
      <c r="BG115" s="90"/>
      <c r="BH115" s="17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169"/>
      <c r="BV115" s="186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90"/>
      <c r="CL115" s="170"/>
      <c r="CM115" s="80">
        <v>99</v>
      </c>
      <c r="CN115" s="80"/>
      <c r="CO115" s="80"/>
      <c r="CP115" s="80"/>
      <c r="CQ115" s="80"/>
      <c r="CR115" s="80"/>
      <c r="CS115" s="80"/>
      <c r="CT115" s="80"/>
      <c r="CU115" s="80"/>
      <c r="CV115" s="80"/>
      <c r="CW115" s="80">
        <v>101</v>
      </c>
      <c r="CX115" s="80"/>
      <c r="CY115" s="80"/>
      <c r="CZ115" s="80"/>
      <c r="DA115" s="80"/>
      <c r="DB115" s="80"/>
      <c r="DC115" s="90"/>
    </row>
    <row r="116" spans="1:107" ht="12.75">
      <c r="A116" s="34">
        <v>108</v>
      </c>
      <c r="B116" s="202" t="s">
        <v>244</v>
      </c>
      <c r="C116" s="78">
        <v>11392</v>
      </c>
      <c r="D116" s="279">
        <v>11683</v>
      </c>
      <c r="E116" s="33" t="s">
        <v>55</v>
      </c>
      <c r="F116" s="78" t="s">
        <v>68</v>
      </c>
      <c r="G116" s="299">
        <f>SUM(H116:DC116)</f>
        <v>469</v>
      </c>
      <c r="H116" s="131"/>
      <c r="I116" s="134"/>
      <c r="J116" s="134"/>
      <c r="K116" s="134"/>
      <c r="L116" s="134"/>
      <c r="M116" s="134"/>
      <c r="N116" s="134"/>
      <c r="O116" s="136"/>
      <c r="P116" s="139"/>
      <c r="Q116" s="53">
        <v>0</v>
      </c>
      <c r="R116" s="134"/>
      <c r="S116" s="134"/>
      <c r="T116" s="134"/>
      <c r="U116" s="134"/>
      <c r="V116" s="134"/>
      <c r="W116" s="142"/>
      <c r="X116" s="36"/>
      <c r="Y116" s="311"/>
      <c r="Z116" s="311"/>
      <c r="AA116" s="15"/>
      <c r="AB116" s="15"/>
      <c r="AC116" s="15"/>
      <c r="AD116" s="80"/>
      <c r="AE116" s="10"/>
      <c r="AF116" s="10"/>
      <c r="AG116" s="80"/>
      <c r="AH116" s="80"/>
      <c r="AI116" s="80"/>
      <c r="AJ116" s="15"/>
      <c r="AK116" s="15"/>
      <c r="AL116" s="15"/>
      <c r="AM116" s="15"/>
      <c r="AN116" s="80"/>
      <c r="AO116" s="169"/>
      <c r="AP116" s="186"/>
      <c r="AQ116" s="80"/>
      <c r="AR116" s="80">
        <v>73</v>
      </c>
      <c r="AS116" s="15"/>
      <c r="AT116" s="15"/>
      <c r="AU116" s="15">
        <v>90</v>
      </c>
      <c r="AV116" s="15">
        <v>118</v>
      </c>
      <c r="AW116" s="22"/>
      <c r="AX116" s="22"/>
      <c r="AY116" s="14"/>
      <c r="AZ116" s="14"/>
      <c r="BA116" s="14"/>
      <c r="BB116" s="15"/>
      <c r="BC116" s="15"/>
      <c r="BD116" s="15"/>
      <c r="BE116" s="15"/>
      <c r="BF116" s="15"/>
      <c r="BG116" s="104"/>
      <c r="BH116" s="17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169"/>
      <c r="BV116" s="186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90"/>
      <c r="CL116" s="170"/>
      <c r="CM116" s="80"/>
      <c r="CN116" s="80">
        <v>5</v>
      </c>
      <c r="CO116" s="15"/>
      <c r="CP116" s="15">
        <v>48</v>
      </c>
      <c r="CQ116" s="15">
        <v>36</v>
      </c>
      <c r="CR116" s="15">
        <v>99</v>
      </c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90"/>
    </row>
    <row r="117" spans="1:107" ht="12.75">
      <c r="A117" s="34">
        <v>109</v>
      </c>
      <c r="B117" s="213" t="s">
        <v>551</v>
      </c>
      <c r="C117" s="105">
        <v>102174</v>
      </c>
      <c r="D117" s="61" t="s">
        <v>513</v>
      </c>
      <c r="E117" s="61" t="s">
        <v>9</v>
      </c>
      <c r="F117" s="105" t="s">
        <v>60</v>
      </c>
      <c r="G117" s="299">
        <f>SUM(H117:DC117)</f>
        <v>468</v>
      </c>
      <c r="H117" s="131"/>
      <c r="I117" s="77">
        <v>102</v>
      </c>
      <c r="J117" s="77"/>
      <c r="K117" s="77"/>
      <c r="L117" s="77">
        <v>82</v>
      </c>
      <c r="M117" s="134"/>
      <c r="N117" s="134"/>
      <c r="O117" s="136"/>
      <c r="P117" s="139"/>
      <c r="Q117" s="134"/>
      <c r="R117" s="134"/>
      <c r="S117" s="134"/>
      <c r="T117" s="134"/>
      <c r="U117" s="134"/>
      <c r="V117" s="134"/>
      <c r="W117" s="142"/>
      <c r="X117" s="36"/>
      <c r="Y117" s="22"/>
      <c r="Z117" s="22"/>
      <c r="AA117" s="22"/>
      <c r="AB117" s="15"/>
      <c r="AC117" s="15"/>
      <c r="AD117" s="15"/>
      <c r="AE117" s="10"/>
      <c r="AF117" s="10"/>
      <c r="AG117" s="15"/>
      <c r="AH117" s="15"/>
      <c r="AI117" s="15"/>
      <c r="AJ117" s="15"/>
      <c r="AK117" s="15"/>
      <c r="AL117" s="15"/>
      <c r="AM117" s="15"/>
      <c r="AN117" s="80"/>
      <c r="AO117" s="169"/>
      <c r="AP117" s="186"/>
      <c r="AQ117" s="80"/>
      <c r="AR117" s="22"/>
      <c r="AS117" s="15"/>
      <c r="AT117" s="15"/>
      <c r="AU117" s="15"/>
      <c r="AV117" s="15"/>
      <c r="AW117" s="22"/>
      <c r="AX117" s="15"/>
      <c r="AY117" s="80">
        <v>100</v>
      </c>
      <c r="AZ117" s="14"/>
      <c r="BA117" s="14"/>
      <c r="BB117" s="15"/>
      <c r="BC117" s="15"/>
      <c r="BD117" s="15"/>
      <c r="BE117" s="15"/>
      <c r="BF117" s="80"/>
      <c r="BG117" s="90"/>
      <c r="BH117" s="17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>
        <v>96</v>
      </c>
      <c r="BS117" s="80">
        <v>88</v>
      </c>
      <c r="BT117" s="80"/>
      <c r="BU117" s="169"/>
      <c r="BV117" s="186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90"/>
      <c r="CL117" s="17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90"/>
    </row>
    <row r="118" spans="1:107" ht="12.75">
      <c r="A118" s="34">
        <v>110</v>
      </c>
      <c r="B118" s="216" t="s">
        <v>890</v>
      </c>
      <c r="C118" s="102">
        <v>75536</v>
      </c>
      <c r="D118" s="84">
        <v>2627</v>
      </c>
      <c r="E118" s="84" t="s">
        <v>826</v>
      </c>
      <c r="F118" s="44" t="s">
        <v>88</v>
      </c>
      <c r="G118" s="299">
        <f>SUM(H118:DC118)</f>
        <v>457</v>
      </c>
      <c r="H118" s="35"/>
      <c r="I118" s="15"/>
      <c r="J118" s="15"/>
      <c r="K118" s="15"/>
      <c r="L118" s="15"/>
      <c r="M118" s="15"/>
      <c r="N118" s="15"/>
      <c r="O118" s="16"/>
      <c r="P118" s="126"/>
      <c r="Q118" s="53">
        <v>93</v>
      </c>
      <c r="R118" s="53"/>
      <c r="S118" s="53"/>
      <c r="T118" s="53">
        <v>142</v>
      </c>
      <c r="U118" s="53"/>
      <c r="V118" s="53">
        <v>98</v>
      </c>
      <c r="W118" s="123">
        <v>124</v>
      </c>
      <c r="X118" s="36"/>
      <c r="Y118" s="22"/>
      <c r="Z118" s="22"/>
      <c r="AA118" s="22"/>
      <c r="AB118" s="15"/>
      <c r="AC118" s="15"/>
      <c r="AD118" s="15"/>
      <c r="AE118" s="10"/>
      <c r="AF118" s="10"/>
      <c r="AG118" s="15"/>
      <c r="AH118" s="15"/>
      <c r="AI118" s="15"/>
      <c r="AJ118" s="15"/>
      <c r="AK118" s="15"/>
      <c r="AL118" s="15"/>
      <c r="AM118" s="15"/>
      <c r="AN118" s="80"/>
      <c r="AO118" s="169"/>
      <c r="AP118" s="186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90"/>
      <c r="BH118" s="17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169"/>
      <c r="BV118" s="186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90"/>
      <c r="CL118" s="17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90"/>
    </row>
    <row r="119" spans="1:107" ht="12.75">
      <c r="A119" s="34">
        <v>111</v>
      </c>
      <c r="B119" s="209" t="s">
        <v>852</v>
      </c>
      <c r="C119" s="88">
        <v>94346</v>
      </c>
      <c r="D119" s="277" t="s">
        <v>54</v>
      </c>
      <c r="E119" s="50" t="s">
        <v>7</v>
      </c>
      <c r="F119" s="48" t="s">
        <v>60</v>
      </c>
      <c r="G119" s="299">
        <f>SUM(H119:DC119)</f>
        <v>452</v>
      </c>
      <c r="H119" s="131"/>
      <c r="I119" s="134"/>
      <c r="J119" s="134"/>
      <c r="K119" s="134"/>
      <c r="L119" s="77">
        <v>144</v>
      </c>
      <c r="M119" s="134"/>
      <c r="N119" s="134"/>
      <c r="O119" s="122">
        <v>106</v>
      </c>
      <c r="P119" s="139"/>
      <c r="Q119" s="134"/>
      <c r="R119" s="134"/>
      <c r="S119" s="134"/>
      <c r="T119" s="134"/>
      <c r="U119" s="134"/>
      <c r="V119" s="134"/>
      <c r="W119" s="142"/>
      <c r="X119" s="36"/>
      <c r="Y119" s="22"/>
      <c r="Z119" s="22"/>
      <c r="AA119" s="22"/>
      <c r="AB119" s="15"/>
      <c r="AC119" s="15"/>
      <c r="AD119" s="15"/>
      <c r="AE119" s="10"/>
      <c r="AF119" s="10"/>
      <c r="AG119" s="15"/>
      <c r="AH119" s="15"/>
      <c r="AI119" s="15"/>
      <c r="AJ119" s="15"/>
      <c r="AK119" s="15"/>
      <c r="AL119" s="15"/>
      <c r="AM119" s="15"/>
      <c r="AN119" s="80"/>
      <c r="AO119" s="169"/>
      <c r="AP119" s="186">
        <v>111</v>
      </c>
      <c r="AQ119" s="80"/>
      <c r="AR119" s="22"/>
      <c r="AS119" s="80"/>
      <c r="AT119" s="15"/>
      <c r="AU119" s="15"/>
      <c r="AV119" s="15"/>
      <c r="AW119" s="22"/>
      <c r="AX119" s="15"/>
      <c r="AY119" s="14"/>
      <c r="AZ119" s="14"/>
      <c r="BA119" s="14"/>
      <c r="BB119" s="15"/>
      <c r="BC119" s="15"/>
      <c r="BD119" s="15"/>
      <c r="BE119" s="15"/>
      <c r="BF119" s="80"/>
      <c r="BG119" s="90"/>
      <c r="BH119" s="17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169"/>
      <c r="BV119" s="186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90"/>
      <c r="CL119" s="170">
        <v>91</v>
      </c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90"/>
    </row>
    <row r="120" spans="1:107" ht="12.75">
      <c r="A120" s="34">
        <v>112</v>
      </c>
      <c r="B120" s="208" t="s">
        <v>293</v>
      </c>
      <c r="C120" s="246">
        <v>119352</v>
      </c>
      <c r="D120" s="208" t="s">
        <v>601</v>
      </c>
      <c r="E120" s="66" t="s">
        <v>145</v>
      </c>
      <c r="F120" s="63" t="s">
        <v>60</v>
      </c>
      <c r="G120" s="299">
        <f>SUM(H120:DC120)</f>
        <v>445</v>
      </c>
      <c r="H120" s="131"/>
      <c r="I120" s="77">
        <v>140</v>
      </c>
      <c r="J120" s="77"/>
      <c r="K120" s="77"/>
      <c r="L120" s="77"/>
      <c r="M120" s="77"/>
      <c r="N120" s="77"/>
      <c r="O120" s="122">
        <v>95</v>
      </c>
      <c r="P120" s="139"/>
      <c r="Q120" s="134"/>
      <c r="R120" s="134"/>
      <c r="S120" s="134"/>
      <c r="T120" s="134"/>
      <c r="U120" s="134"/>
      <c r="V120" s="134"/>
      <c r="W120" s="142"/>
      <c r="X120" s="36"/>
      <c r="Y120" s="15"/>
      <c r="Z120" s="22"/>
      <c r="AA120" s="15"/>
      <c r="AB120" s="15"/>
      <c r="AC120" s="80">
        <v>0</v>
      </c>
      <c r="AD120" s="15"/>
      <c r="AE120" s="14"/>
      <c r="AF120" s="14"/>
      <c r="AG120" s="14"/>
      <c r="AH120" s="14"/>
      <c r="AI120" s="14"/>
      <c r="AJ120" s="15"/>
      <c r="AK120" s="15"/>
      <c r="AL120" s="15"/>
      <c r="AM120" s="15"/>
      <c r="AN120" s="80"/>
      <c r="AO120" s="169"/>
      <c r="AP120" s="186"/>
      <c r="AQ120" s="80"/>
      <c r="AR120" s="80"/>
      <c r="AS120" s="80"/>
      <c r="AT120" s="80">
        <v>57</v>
      </c>
      <c r="AU120" s="15">
        <v>59</v>
      </c>
      <c r="AV120" s="15">
        <v>24</v>
      </c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90"/>
      <c r="BH120" s="17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169"/>
      <c r="BV120" s="186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90"/>
      <c r="CL120" s="170"/>
      <c r="CM120" s="80"/>
      <c r="CN120" s="80"/>
      <c r="CO120" s="80"/>
      <c r="CP120" s="80">
        <v>46</v>
      </c>
      <c r="CQ120" s="15">
        <v>24</v>
      </c>
      <c r="CR120" s="15">
        <v>0</v>
      </c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90"/>
    </row>
    <row r="121" spans="1:107" ht="12.75">
      <c r="A121" s="34">
        <v>113</v>
      </c>
      <c r="B121" s="199" t="s">
        <v>81</v>
      </c>
      <c r="C121" s="48">
        <v>82723</v>
      </c>
      <c r="D121" s="130" t="s">
        <v>229</v>
      </c>
      <c r="E121" s="130" t="s">
        <v>57</v>
      </c>
      <c r="F121" s="110" t="s">
        <v>68</v>
      </c>
      <c r="G121" s="299">
        <f>SUM(H121:DC121)</f>
        <v>441</v>
      </c>
      <c r="H121" s="131"/>
      <c r="I121" s="134"/>
      <c r="J121" s="134"/>
      <c r="K121" s="134"/>
      <c r="L121" s="134"/>
      <c r="M121" s="134"/>
      <c r="N121" s="134"/>
      <c r="O121" s="136"/>
      <c r="P121" s="126">
        <v>130</v>
      </c>
      <c r="Q121" s="53">
        <v>86</v>
      </c>
      <c r="R121" s="134"/>
      <c r="S121" s="134"/>
      <c r="T121" s="53">
        <v>20</v>
      </c>
      <c r="U121" s="134"/>
      <c r="V121" s="134"/>
      <c r="W121" s="142"/>
      <c r="X121" s="36"/>
      <c r="Y121" s="15"/>
      <c r="Z121" s="39">
        <v>54</v>
      </c>
      <c r="AA121" s="15"/>
      <c r="AB121" s="15"/>
      <c r="AC121" s="15"/>
      <c r="AD121" s="15"/>
      <c r="AE121" s="14"/>
      <c r="AF121" s="14"/>
      <c r="AG121" s="14"/>
      <c r="AH121" s="14"/>
      <c r="AI121" s="14"/>
      <c r="AJ121" s="15"/>
      <c r="AK121" s="15"/>
      <c r="AL121" s="15"/>
      <c r="AM121" s="15"/>
      <c r="AN121" s="80"/>
      <c r="AO121" s="169"/>
      <c r="AP121" s="186"/>
      <c r="AQ121" s="80"/>
      <c r="AR121" s="80">
        <v>84</v>
      </c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90"/>
      <c r="BH121" s="170"/>
      <c r="BI121" s="80"/>
      <c r="BJ121" s="80">
        <v>60</v>
      </c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169"/>
      <c r="BV121" s="186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90"/>
      <c r="CL121" s="170"/>
      <c r="CM121" s="80"/>
      <c r="CN121" s="80">
        <v>7</v>
      </c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90"/>
    </row>
    <row r="122" spans="1:107" ht="12.75">
      <c r="A122" s="34">
        <v>114</v>
      </c>
      <c r="B122" s="205" t="s">
        <v>761</v>
      </c>
      <c r="C122" s="44">
        <v>54116</v>
      </c>
      <c r="D122" s="42" t="s">
        <v>762</v>
      </c>
      <c r="E122" s="42" t="s">
        <v>6</v>
      </c>
      <c r="F122" s="44" t="s">
        <v>88</v>
      </c>
      <c r="G122" s="299">
        <f>SUM(H122:DC122)</f>
        <v>438.2</v>
      </c>
      <c r="H122" s="131"/>
      <c r="I122" s="134"/>
      <c r="J122" s="134"/>
      <c r="K122" s="134"/>
      <c r="L122" s="134"/>
      <c r="M122" s="134"/>
      <c r="N122" s="134"/>
      <c r="O122" s="136"/>
      <c r="P122" s="139"/>
      <c r="Q122" s="134"/>
      <c r="R122" s="134"/>
      <c r="S122" s="134"/>
      <c r="T122" s="134"/>
      <c r="U122" s="134"/>
      <c r="V122" s="134"/>
      <c r="W122" s="142"/>
      <c r="X122" s="36"/>
      <c r="Y122" s="15"/>
      <c r="Z122" s="22"/>
      <c r="AA122" s="15"/>
      <c r="AB122" s="15"/>
      <c r="AC122" s="15"/>
      <c r="AD122" s="15"/>
      <c r="AE122" s="14"/>
      <c r="AF122" s="14"/>
      <c r="AG122" s="14"/>
      <c r="AH122" s="14"/>
      <c r="AI122" s="14"/>
      <c r="AJ122" s="15"/>
      <c r="AK122" s="15"/>
      <c r="AL122" s="15"/>
      <c r="AM122" s="15"/>
      <c r="AN122" s="80"/>
      <c r="AO122" s="16">
        <v>115</v>
      </c>
      <c r="AP122" s="186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104">
        <v>61</v>
      </c>
      <c r="BH122" s="17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169">
        <v>90</v>
      </c>
      <c r="BV122" s="186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95">
        <v>105.2</v>
      </c>
      <c r="CL122" s="17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90">
        <v>67</v>
      </c>
    </row>
    <row r="123" spans="1:107" ht="12.75">
      <c r="A123" s="34">
        <v>115</v>
      </c>
      <c r="B123" s="209" t="s">
        <v>859</v>
      </c>
      <c r="C123" s="132">
        <v>136073</v>
      </c>
      <c r="D123" s="128" t="s">
        <v>463</v>
      </c>
      <c r="E123" s="128" t="s">
        <v>9</v>
      </c>
      <c r="F123" s="44" t="s">
        <v>60</v>
      </c>
      <c r="G123" s="299">
        <f>SUM(H123:DC123)</f>
        <v>438</v>
      </c>
      <c r="H123" s="121"/>
      <c r="I123" s="77"/>
      <c r="J123" s="77">
        <v>94</v>
      </c>
      <c r="K123" s="77"/>
      <c r="L123" s="77"/>
      <c r="M123" s="77"/>
      <c r="N123" s="77"/>
      <c r="O123" s="122">
        <v>122</v>
      </c>
      <c r="P123" s="140"/>
      <c r="Q123" s="15"/>
      <c r="R123" s="15"/>
      <c r="S123" s="15"/>
      <c r="T123" s="15"/>
      <c r="U123" s="15"/>
      <c r="V123" s="15"/>
      <c r="W123" s="104"/>
      <c r="X123" s="36"/>
      <c r="Y123" s="22"/>
      <c r="Z123" s="22"/>
      <c r="AA123" s="22"/>
      <c r="AB123" s="15"/>
      <c r="AC123" s="15"/>
      <c r="AD123" s="15"/>
      <c r="AE123" s="10"/>
      <c r="AF123" s="10"/>
      <c r="AG123" s="15">
        <v>51</v>
      </c>
      <c r="AH123" s="15"/>
      <c r="AI123" s="15"/>
      <c r="AJ123" s="15"/>
      <c r="AK123" s="15"/>
      <c r="AL123" s="15"/>
      <c r="AM123" s="15"/>
      <c r="AN123" s="80"/>
      <c r="AO123" s="169"/>
      <c r="AP123" s="186"/>
      <c r="AQ123" s="80"/>
      <c r="AR123" s="80"/>
      <c r="AS123" s="80"/>
      <c r="AT123" s="80"/>
      <c r="AU123" s="80"/>
      <c r="AV123" s="80"/>
      <c r="AW123" s="80"/>
      <c r="AX123" s="80"/>
      <c r="AY123" s="80">
        <v>65</v>
      </c>
      <c r="AZ123" s="80"/>
      <c r="BA123" s="80"/>
      <c r="BB123" s="80"/>
      <c r="BC123" s="80"/>
      <c r="BD123" s="80"/>
      <c r="BE123" s="80"/>
      <c r="BF123" s="80"/>
      <c r="BG123" s="90"/>
      <c r="BH123" s="170"/>
      <c r="BI123" s="80"/>
      <c r="BJ123" s="80"/>
      <c r="BK123" s="80"/>
      <c r="BL123" s="80"/>
      <c r="BM123" s="80"/>
      <c r="BN123" s="80"/>
      <c r="BO123" s="80">
        <v>71</v>
      </c>
      <c r="BP123" s="80"/>
      <c r="BQ123" s="80"/>
      <c r="BR123" s="80"/>
      <c r="BS123" s="80"/>
      <c r="BT123" s="80"/>
      <c r="BU123" s="169"/>
      <c r="BV123" s="186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90"/>
      <c r="CL123" s="170"/>
      <c r="CM123" s="80"/>
      <c r="CN123" s="80"/>
      <c r="CO123" s="80"/>
      <c r="CP123" s="80"/>
      <c r="CQ123" s="80"/>
      <c r="CR123" s="80"/>
      <c r="CS123" s="80"/>
      <c r="CT123" s="80"/>
      <c r="CU123" s="80">
        <v>35</v>
      </c>
      <c r="CV123" s="80"/>
      <c r="CW123" s="80"/>
      <c r="CX123" s="80"/>
      <c r="CY123" s="80"/>
      <c r="CZ123" s="80"/>
      <c r="DA123" s="80"/>
      <c r="DB123" s="80"/>
      <c r="DC123" s="90"/>
    </row>
    <row r="124" spans="1:107" ht="12.75">
      <c r="A124" s="34">
        <v>116</v>
      </c>
      <c r="B124" s="205" t="s">
        <v>793</v>
      </c>
      <c r="C124" s="44">
        <v>79000</v>
      </c>
      <c r="D124" s="42" t="s">
        <v>794</v>
      </c>
      <c r="E124" s="42" t="s">
        <v>13</v>
      </c>
      <c r="F124" s="44" t="s">
        <v>60</v>
      </c>
      <c r="G124" s="299">
        <f>SUM(H124:DC124)</f>
        <v>434</v>
      </c>
      <c r="H124" s="121">
        <v>69</v>
      </c>
      <c r="I124" s="77">
        <v>68</v>
      </c>
      <c r="J124" s="134"/>
      <c r="K124" s="134"/>
      <c r="L124" s="77">
        <v>96</v>
      </c>
      <c r="M124" s="134"/>
      <c r="N124" s="134"/>
      <c r="O124" s="122">
        <v>72</v>
      </c>
      <c r="P124" s="139"/>
      <c r="Q124" s="134"/>
      <c r="R124" s="134"/>
      <c r="S124" s="134"/>
      <c r="T124" s="134"/>
      <c r="U124" s="134"/>
      <c r="V124" s="134"/>
      <c r="W124" s="142"/>
      <c r="X124" s="36"/>
      <c r="Y124" s="22"/>
      <c r="Z124" s="22"/>
      <c r="AA124" s="22"/>
      <c r="AB124" s="15"/>
      <c r="AC124" s="15"/>
      <c r="AD124" s="15"/>
      <c r="AE124" s="10"/>
      <c r="AF124" s="10"/>
      <c r="AG124" s="15"/>
      <c r="AH124" s="15"/>
      <c r="AI124" s="15"/>
      <c r="AJ124" s="15"/>
      <c r="AK124" s="15"/>
      <c r="AL124" s="15"/>
      <c r="AM124" s="15"/>
      <c r="AN124" s="80"/>
      <c r="AO124" s="169"/>
      <c r="AP124" s="186"/>
      <c r="AQ124" s="80"/>
      <c r="AR124" s="22"/>
      <c r="AS124" s="15"/>
      <c r="AT124" s="15"/>
      <c r="AU124" s="15"/>
      <c r="AV124" s="15"/>
      <c r="AW124" s="22"/>
      <c r="AX124" s="15"/>
      <c r="AY124" s="14"/>
      <c r="AZ124" s="14"/>
      <c r="BA124" s="14"/>
      <c r="BB124" s="15"/>
      <c r="BC124" s="15"/>
      <c r="BD124" s="15"/>
      <c r="BE124" s="15"/>
      <c r="BF124" s="80"/>
      <c r="BG124" s="104">
        <v>61</v>
      </c>
      <c r="BH124" s="17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169"/>
      <c r="BV124" s="186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90"/>
      <c r="CL124" s="17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90">
        <v>68</v>
      </c>
    </row>
    <row r="125" spans="1:107" ht="12.75">
      <c r="A125" s="34">
        <v>117</v>
      </c>
      <c r="B125" s="201" t="s">
        <v>366</v>
      </c>
      <c r="C125" s="44">
        <v>125786</v>
      </c>
      <c r="D125" s="42" t="s">
        <v>309</v>
      </c>
      <c r="E125" s="42" t="s">
        <v>0</v>
      </c>
      <c r="F125" s="44" t="s">
        <v>60</v>
      </c>
      <c r="G125" s="299">
        <f>SUM(H125:DC125)</f>
        <v>433</v>
      </c>
      <c r="H125" s="131"/>
      <c r="I125" s="134"/>
      <c r="J125" s="134"/>
      <c r="K125" s="134"/>
      <c r="L125" s="134"/>
      <c r="M125" s="134"/>
      <c r="N125" s="134"/>
      <c r="O125" s="136"/>
      <c r="P125" s="139"/>
      <c r="Q125" s="134"/>
      <c r="R125" s="134"/>
      <c r="S125" s="134"/>
      <c r="T125" s="134"/>
      <c r="U125" s="134"/>
      <c r="V125" s="134"/>
      <c r="W125" s="142"/>
      <c r="X125" s="36"/>
      <c r="Y125" s="15"/>
      <c r="Z125" s="22"/>
      <c r="AA125" s="15"/>
      <c r="AB125" s="15"/>
      <c r="AC125" s="15"/>
      <c r="AD125" s="80">
        <v>92</v>
      </c>
      <c r="AE125" s="22"/>
      <c r="AF125" s="15">
        <v>65</v>
      </c>
      <c r="AG125" s="14"/>
      <c r="AH125" s="14"/>
      <c r="AI125" s="14"/>
      <c r="AJ125" s="15"/>
      <c r="AK125" s="15"/>
      <c r="AL125" s="15"/>
      <c r="AM125" s="15"/>
      <c r="AN125" s="80"/>
      <c r="AO125" s="169"/>
      <c r="AP125" s="186"/>
      <c r="AQ125" s="80"/>
      <c r="AR125" s="80"/>
      <c r="AS125" s="80"/>
      <c r="AT125" s="80"/>
      <c r="AU125" s="80"/>
      <c r="AV125" s="80">
        <v>51</v>
      </c>
      <c r="AW125" s="80">
        <v>69</v>
      </c>
      <c r="AX125" s="80"/>
      <c r="AY125" s="80"/>
      <c r="AZ125" s="80"/>
      <c r="BA125" s="80"/>
      <c r="BB125" s="80"/>
      <c r="BC125" s="80"/>
      <c r="BD125" s="80"/>
      <c r="BE125" s="80"/>
      <c r="BF125" s="80"/>
      <c r="BG125" s="90"/>
      <c r="BH125" s="170"/>
      <c r="BI125" s="80"/>
      <c r="BJ125" s="80"/>
      <c r="BK125" s="80"/>
      <c r="BL125" s="80"/>
      <c r="BM125" s="80"/>
      <c r="BN125" s="80">
        <v>79</v>
      </c>
      <c r="BO125" s="80"/>
      <c r="BP125" s="80"/>
      <c r="BQ125" s="80"/>
      <c r="BR125" s="80"/>
      <c r="BS125" s="80"/>
      <c r="BT125" s="80"/>
      <c r="BU125" s="169"/>
      <c r="BV125" s="186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90"/>
      <c r="CL125" s="170"/>
      <c r="CM125" s="80"/>
      <c r="CN125" s="80"/>
      <c r="CO125" s="80"/>
      <c r="CP125" s="80"/>
      <c r="CQ125" s="80"/>
      <c r="CR125" s="80">
        <v>11</v>
      </c>
      <c r="CS125" s="80"/>
      <c r="CT125" s="80">
        <v>66</v>
      </c>
      <c r="CU125" s="80"/>
      <c r="CV125" s="80"/>
      <c r="CW125" s="80"/>
      <c r="CX125" s="80"/>
      <c r="CY125" s="80"/>
      <c r="CZ125" s="80"/>
      <c r="DA125" s="80"/>
      <c r="DB125" s="80"/>
      <c r="DC125" s="90"/>
    </row>
    <row r="126" spans="1:107" ht="12.75">
      <c r="A126" s="34">
        <v>118</v>
      </c>
      <c r="B126" s="201" t="s">
        <v>356</v>
      </c>
      <c r="C126" s="44">
        <v>53956</v>
      </c>
      <c r="D126" s="42" t="s">
        <v>313</v>
      </c>
      <c r="E126" s="42" t="s">
        <v>6</v>
      </c>
      <c r="F126" s="44" t="s">
        <v>88</v>
      </c>
      <c r="G126" s="299">
        <f>SUM(H126:DC126)</f>
        <v>431</v>
      </c>
      <c r="H126" s="131"/>
      <c r="I126" s="134"/>
      <c r="J126" s="134"/>
      <c r="K126" s="134"/>
      <c r="L126" s="134"/>
      <c r="M126" s="134"/>
      <c r="N126" s="134"/>
      <c r="O126" s="136"/>
      <c r="P126" s="139"/>
      <c r="Q126" s="53">
        <v>107</v>
      </c>
      <c r="R126" s="134"/>
      <c r="S126" s="134"/>
      <c r="T126" s="53">
        <v>127</v>
      </c>
      <c r="U126" s="134"/>
      <c r="V126" s="134"/>
      <c r="W126" s="142"/>
      <c r="X126" s="36"/>
      <c r="Y126" s="15"/>
      <c r="Z126" s="22"/>
      <c r="AA126" s="15"/>
      <c r="AB126" s="15"/>
      <c r="AC126" s="15"/>
      <c r="AD126" s="80">
        <v>68</v>
      </c>
      <c r="AE126" s="22"/>
      <c r="AF126" s="15"/>
      <c r="AG126" s="14"/>
      <c r="AH126" s="14"/>
      <c r="AI126" s="14"/>
      <c r="AJ126" s="15"/>
      <c r="AK126" s="15"/>
      <c r="AL126" s="15"/>
      <c r="AM126" s="15"/>
      <c r="AN126" s="80"/>
      <c r="AO126" s="169"/>
      <c r="AP126" s="186"/>
      <c r="AQ126" s="80"/>
      <c r="AR126" s="80"/>
      <c r="AS126" s="80"/>
      <c r="AT126" s="80"/>
      <c r="AU126" s="80"/>
      <c r="AV126" s="80">
        <v>76</v>
      </c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90"/>
      <c r="BH126" s="17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169"/>
      <c r="BV126" s="186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90"/>
      <c r="CL126" s="170"/>
      <c r="CM126" s="80"/>
      <c r="CN126" s="80"/>
      <c r="CO126" s="80"/>
      <c r="CP126" s="80"/>
      <c r="CQ126" s="80"/>
      <c r="CR126" s="80">
        <v>53</v>
      </c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90"/>
    </row>
    <row r="127" spans="1:107" ht="12.75">
      <c r="A127" s="34">
        <v>119</v>
      </c>
      <c r="B127" s="204" t="s">
        <v>156</v>
      </c>
      <c r="C127" s="255" t="s">
        <v>157</v>
      </c>
      <c r="D127" s="51" t="s">
        <v>158</v>
      </c>
      <c r="E127" s="50" t="s">
        <v>7</v>
      </c>
      <c r="F127" s="48" t="s">
        <v>60</v>
      </c>
      <c r="G127" s="299">
        <f>SUM(H127:DC127)</f>
        <v>430</v>
      </c>
      <c r="H127" s="131"/>
      <c r="I127" s="134"/>
      <c r="J127" s="134"/>
      <c r="K127" s="134"/>
      <c r="L127" s="134"/>
      <c r="M127" s="134"/>
      <c r="N127" s="134"/>
      <c r="O127" s="136"/>
      <c r="P127" s="139"/>
      <c r="Q127" s="134"/>
      <c r="R127" s="134"/>
      <c r="S127" s="134"/>
      <c r="T127" s="134"/>
      <c r="U127" s="134"/>
      <c r="V127" s="134"/>
      <c r="W127" s="142"/>
      <c r="X127" s="170">
        <v>90</v>
      </c>
      <c r="Y127" s="15">
        <v>80</v>
      </c>
      <c r="Z127" s="22"/>
      <c r="AA127" s="80"/>
      <c r="AB127" s="15"/>
      <c r="AC127" s="15"/>
      <c r="AD127" s="15"/>
      <c r="AE127" s="14"/>
      <c r="AF127" s="14"/>
      <c r="AG127" s="14"/>
      <c r="AH127" s="14"/>
      <c r="AI127" s="14"/>
      <c r="AJ127" s="15"/>
      <c r="AK127" s="15"/>
      <c r="AL127" s="15"/>
      <c r="AM127" s="15"/>
      <c r="AN127" s="80"/>
      <c r="AO127" s="169"/>
      <c r="AP127" s="186">
        <v>66</v>
      </c>
      <c r="AQ127" s="80">
        <v>73</v>
      </c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90"/>
      <c r="BH127" s="17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169"/>
      <c r="BV127" s="186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90"/>
      <c r="CL127" s="170">
        <v>55</v>
      </c>
      <c r="CM127" s="80">
        <v>66</v>
      </c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90"/>
    </row>
    <row r="128" spans="1:107" ht="12.75">
      <c r="A128" s="34">
        <v>120</v>
      </c>
      <c r="B128" s="216" t="s">
        <v>891</v>
      </c>
      <c r="C128" s="102">
        <v>136174</v>
      </c>
      <c r="D128" s="84">
        <v>4240</v>
      </c>
      <c r="E128" s="84" t="s">
        <v>826</v>
      </c>
      <c r="F128" s="44" t="s">
        <v>88</v>
      </c>
      <c r="G128" s="299">
        <f>SUM(H128:DC128)</f>
        <v>430</v>
      </c>
      <c r="H128" s="35"/>
      <c r="I128" s="15"/>
      <c r="J128" s="15"/>
      <c r="K128" s="15"/>
      <c r="L128" s="15"/>
      <c r="M128" s="15"/>
      <c r="N128" s="15"/>
      <c r="O128" s="16"/>
      <c r="P128" s="126"/>
      <c r="Q128" s="53">
        <v>127</v>
      </c>
      <c r="R128" s="53">
        <v>112</v>
      </c>
      <c r="S128" s="53">
        <v>0</v>
      </c>
      <c r="T128" s="53">
        <v>117</v>
      </c>
      <c r="U128" s="53"/>
      <c r="V128" s="53"/>
      <c r="W128" s="123">
        <v>74</v>
      </c>
      <c r="X128" s="36"/>
      <c r="Y128" s="22"/>
      <c r="Z128" s="22"/>
      <c r="AA128" s="22"/>
      <c r="AB128" s="15"/>
      <c r="AC128" s="15"/>
      <c r="AD128" s="15"/>
      <c r="AE128" s="10"/>
      <c r="AF128" s="10"/>
      <c r="AG128" s="15"/>
      <c r="AH128" s="15"/>
      <c r="AI128" s="15"/>
      <c r="AJ128" s="15"/>
      <c r="AK128" s="15"/>
      <c r="AL128" s="15"/>
      <c r="AM128" s="15"/>
      <c r="AN128" s="80"/>
      <c r="AO128" s="169"/>
      <c r="AP128" s="186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90"/>
      <c r="BH128" s="17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169"/>
      <c r="BV128" s="186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90"/>
      <c r="CL128" s="17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90"/>
    </row>
    <row r="129" spans="1:107" ht="12.75">
      <c r="A129" s="34">
        <v>121</v>
      </c>
      <c r="B129" s="210" t="s">
        <v>737</v>
      </c>
      <c r="C129" s="246">
        <v>62117</v>
      </c>
      <c r="D129" s="274" t="s">
        <v>738</v>
      </c>
      <c r="E129" s="66" t="s">
        <v>8</v>
      </c>
      <c r="F129" s="63" t="s">
        <v>88</v>
      </c>
      <c r="G129" s="299">
        <f>SUM(H129:DC129)</f>
        <v>429</v>
      </c>
      <c r="H129" s="131"/>
      <c r="I129" s="134"/>
      <c r="J129" s="134"/>
      <c r="K129" s="134"/>
      <c r="L129" s="134"/>
      <c r="M129" s="134"/>
      <c r="N129" s="134"/>
      <c r="O129" s="136"/>
      <c r="P129" s="139"/>
      <c r="Q129" s="53">
        <v>168</v>
      </c>
      <c r="R129" s="134"/>
      <c r="S129" s="134"/>
      <c r="T129" s="134"/>
      <c r="U129" s="134"/>
      <c r="V129" s="134"/>
      <c r="W129" s="123">
        <v>132</v>
      </c>
      <c r="X129" s="36"/>
      <c r="Y129" s="15"/>
      <c r="Z129" s="22"/>
      <c r="AA129" s="15"/>
      <c r="AB129" s="15"/>
      <c r="AC129" s="15"/>
      <c r="AD129" s="15"/>
      <c r="AE129" s="14"/>
      <c r="AF129" s="14"/>
      <c r="AG129" s="14"/>
      <c r="AH129" s="14"/>
      <c r="AI129" s="14"/>
      <c r="AJ129" s="15"/>
      <c r="AK129" s="15"/>
      <c r="AL129" s="15"/>
      <c r="AM129" s="15"/>
      <c r="AN129" s="80">
        <v>60</v>
      </c>
      <c r="AO129" s="169"/>
      <c r="AP129" s="186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>
        <v>50</v>
      </c>
      <c r="BG129" s="90"/>
      <c r="BH129" s="17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169"/>
      <c r="BV129" s="186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90"/>
      <c r="CL129" s="17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>
        <v>19</v>
      </c>
      <c r="DC129" s="90"/>
    </row>
    <row r="130" spans="1:107" ht="14.25">
      <c r="A130" s="34">
        <v>122</v>
      </c>
      <c r="B130" s="222" t="s">
        <v>658</v>
      </c>
      <c r="C130" s="68">
        <v>69341</v>
      </c>
      <c r="D130" s="58" t="s">
        <v>830</v>
      </c>
      <c r="E130" s="58" t="s">
        <v>3</v>
      </c>
      <c r="F130" s="68" t="s">
        <v>88</v>
      </c>
      <c r="G130" s="299">
        <f>SUM(H130:DC130)</f>
        <v>428.7</v>
      </c>
      <c r="H130" s="131"/>
      <c r="I130" s="134"/>
      <c r="J130" s="134"/>
      <c r="K130" s="134"/>
      <c r="L130" s="134"/>
      <c r="M130" s="134"/>
      <c r="N130" s="134"/>
      <c r="O130" s="136"/>
      <c r="P130" s="139"/>
      <c r="Q130" s="134"/>
      <c r="R130" s="53">
        <v>37</v>
      </c>
      <c r="S130" s="134"/>
      <c r="T130" s="134"/>
      <c r="U130" s="134"/>
      <c r="V130" s="134"/>
      <c r="W130" s="123">
        <v>43</v>
      </c>
      <c r="X130" s="36"/>
      <c r="Y130" s="15"/>
      <c r="Z130" s="22"/>
      <c r="AA130" s="15"/>
      <c r="AB130" s="15"/>
      <c r="AC130" s="15"/>
      <c r="AD130" s="15"/>
      <c r="AE130" s="14"/>
      <c r="AF130" s="14"/>
      <c r="AG130" s="14"/>
      <c r="AH130" s="14"/>
      <c r="AI130" s="14"/>
      <c r="AJ130" s="53">
        <v>68</v>
      </c>
      <c r="AK130" s="15"/>
      <c r="AL130" s="15"/>
      <c r="AM130" s="15"/>
      <c r="AN130" s="80"/>
      <c r="AO130" s="169"/>
      <c r="AP130" s="186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>
        <v>71</v>
      </c>
      <c r="BC130" s="80"/>
      <c r="BD130" s="80"/>
      <c r="BE130" s="80"/>
      <c r="BF130" s="80"/>
      <c r="BG130" s="90"/>
      <c r="BH130" s="17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169"/>
      <c r="BV130" s="186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>
        <v>98.7</v>
      </c>
      <c r="CH130" s="80"/>
      <c r="CI130" s="80"/>
      <c r="CJ130" s="80"/>
      <c r="CK130" s="90"/>
      <c r="CL130" s="17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>
        <v>111</v>
      </c>
      <c r="CY130" s="80"/>
      <c r="CZ130" s="80"/>
      <c r="DA130" s="80"/>
      <c r="DB130" s="80"/>
      <c r="DC130" s="90"/>
    </row>
    <row r="131" spans="1:107" ht="12.75">
      <c r="A131" s="34">
        <v>123</v>
      </c>
      <c r="B131" s="223" t="s">
        <v>140</v>
      </c>
      <c r="C131" s="247">
        <v>121713</v>
      </c>
      <c r="D131" s="130" t="s">
        <v>221</v>
      </c>
      <c r="E131" s="130" t="s">
        <v>17</v>
      </c>
      <c r="F131" s="110" t="s">
        <v>65</v>
      </c>
      <c r="G131" s="299">
        <f>SUM(H131:DC131)</f>
        <v>428</v>
      </c>
      <c r="H131" s="131"/>
      <c r="I131" s="77">
        <v>112</v>
      </c>
      <c r="J131" s="77">
        <v>82</v>
      </c>
      <c r="K131" s="77">
        <v>142</v>
      </c>
      <c r="L131" s="134"/>
      <c r="M131" s="134"/>
      <c r="N131" s="134"/>
      <c r="O131" s="136"/>
      <c r="P131" s="139"/>
      <c r="Q131" s="134"/>
      <c r="R131" s="134"/>
      <c r="S131" s="134"/>
      <c r="T131" s="134"/>
      <c r="U131" s="134"/>
      <c r="V131" s="134"/>
      <c r="W131" s="142"/>
      <c r="X131" s="37"/>
      <c r="Y131" s="15"/>
      <c r="Z131" s="39">
        <v>85</v>
      </c>
      <c r="AA131" s="14"/>
      <c r="AB131" s="15"/>
      <c r="AC131" s="15"/>
      <c r="AD131" s="15"/>
      <c r="AE131" s="22"/>
      <c r="AF131" s="22"/>
      <c r="AG131" s="14"/>
      <c r="AH131" s="14"/>
      <c r="AI131" s="14"/>
      <c r="AJ131" s="15"/>
      <c r="AK131" s="15"/>
      <c r="AL131" s="15"/>
      <c r="AM131" s="15"/>
      <c r="AN131" s="80"/>
      <c r="AO131" s="169"/>
      <c r="AP131" s="186"/>
      <c r="AQ131" s="80"/>
      <c r="AR131" s="80">
        <v>7</v>
      </c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90"/>
      <c r="BH131" s="17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169"/>
      <c r="BV131" s="186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90"/>
      <c r="CL131" s="17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90"/>
    </row>
    <row r="132" spans="1:107" ht="12.75">
      <c r="A132" s="34">
        <v>124</v>
      </c>
      <c r="B132" s="210" t="s">
        <v>735</v>
      </c>
      <c r="C132" s="246">
        <v>195521</v>
      </c>
      <c r="D132" s="274" t="s">
        <v>736</v>
      </c>
      <c r="E132" s="67" t="s">
        <v>8</v>
      </c>
      <c r="F132" s="63" t="s">
        <v>88</v>
      </c>
      <c r="G132" s="299">
        <f>SUM(H132:DC132)</f>
        <v>426</v>
      </c>
      <c r="H132" s="131"/>
      <c r="I132" s="134"/>
      <c r="J132" s="134"/>
      <c r="K132" s="134"/>
      <c r="L132" s="134"/>
      <c r="M132" s="134"/>
      <c r="N132" s="134"/>
      <c r="O132" s="136"/>
      <c r="P132" s="139"/>
      <c r="Q132" s="134"/>
      <c r="R132" s="134"/>
      <c r="S132" s="134"/>
      <c r="T132" s="134"/>
      <c r="U132" s="134"/>
      <c r="V132" s="134"/>
      <c r="W132" s="142"/>
      <c r="X132" s="36"/>
      <c r="Y132" s="15"/>
      <c r="Z132" s="22"/>
      <c r="AA132" s="15"/>
      <c r="AB132" s="15"/>
      <c r="AC132" s="15"/>
      <c r="AD132" s="15"/>
      <c r="AE132" s="14"/>
      <c r="AF132" s="14"/>
      <c r="AG132" s="14"/>
      <c r="AH132" s="14"/>
      <c r="AI132" s="14"/>
      <c r="AJ132" s="15"/>
      <c r="AK132" s="15"/>
      <c r="AL132" s="15"/>
      <c r="AM132" s="15"/>
      <c r="AN132" s="80">
        <v>103</v>
      </c>
      <c r="AO132" s="169"/>
      <c r="AP132" s="186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>
        <v>0</v>
      </c>
      <c r="BG132" s="90"/>
      <c r="BH132" s="17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>
        <v>100</v>
      </c>
      <c r="BS132" s="15">
        <v>111</v>
      </c>
      <c r="BT132" s="80"/>
      <c r="BU132" s="169"/>
      <c r="BV132" s="186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90"/>
      <c r="CL132" s="17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>
        <v>112</v>
      </c>
      <c r="DC132" s="90"/>
    </row>
    <row r="133" spans="1:107" ht="12.75">
      <c r="A133" s="34">
        <v>125</v>
      </c>
      <c r="B133" s="201" t="s">
        <v>371</v>
      </c>
      <c r="C133" s="44">
        <v>62268</v>
      </c>
      <c r="D133" s="42" t="s">
        <v>346</v>
      </c>
      <c r="E133" s="42" t="s">
        <v>1</v>
      </c>
      <c r="F133" s="44" t="s">
        <v>60</v>
      </c>
      <c r="G133" s="299">
        <f>SUM(H133:DC133)</f>
        <v>424.3</v>
      </c>
      <c r="H133" s="121">
        <v>113</v>
      </c>
      <c r="I133" s="77">
        <v>115</v>
      </c>
      <c r="J133" s="77">
        <v>75</v>
      </c>
      <c r="K133" s="15"/>
      <c r="L133" s="15"/>
      <c r="M133" s="15"/>
      <c r="N133" s="77">
        <v>72</v>
      </c>
      <c r="O133" s="16"/>
      <c r="P133" s="140"/>
      <c r="Q133" s="15"/>
      <c r="R133" s="15"/>
      <c r="S133" s="15"/>
      <c r="T133" s="15"/>
      <c r="U133" s="15"/>
      <c r="V133" s="15"/>
      <c r="W133" s="104"/>
      <c r="X133" s="36"/>
      <c r="Y133" s="22"/>
      <c r="Z133" s="22"/>
      <c r="AA133" s="22"/>
      <c r="AB133" s="15"/>
      <c r="AC133" s="15"/>
      <c r="AD133" s="15"/>
      <c r="AE133" s="10"/>
      <c r="AF133" s="10"/>
      <c r="AG133" s="15"/>
      <c r="AH133" s="15"/>
      <c r="AI133" s="15"/>
      <c r="AJ133" s="15"/>
      <c r="AK133" s="15"/>
      <c r="AL133" s="15"/>
      <c r="AM133" s="15"/>
      <c r="AN133" s="80"/>
      <c r="AO133" s="169"/>
      <c r="AP133" s="186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90"/>
      <c r="BH133" s="17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169"/>
      <c r="BV133" s="187"/>
      <c r="BW133" s="80"/>
      <c r="BX133" s="14"/>
      <c r="BY133" s="15"/>
      <c r="BZ133" s="15"/>
      <c r="CA133" s="80">
        <v>49.3</v>
      </c>
      <c r="CB133" s="14"/>
      <c r="CC133" s="14"/>
      <c r="CD133" s="54"/>
      <c r="CE133" s="46"/>
      <c r="CF133" s="14"/>
      <c r="CG133" s="15"/>
      <c r="CH133" s="15"/>
      <c r="CI133" s="15"/>
      <c r="CJ133" s="80"/>
      <c r="CK133" s="90"/>
      <c r="CL133" s="17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90"/>
    </row>
    <row r="134" spans="1:107" ht="12.75">
      <c r="A134" s="34">
        <v>126</v>
      </c>
      <c r="B134" s="213" t="s">
        <v>514</v>
      </c>
      <c r="C134" s="105">
        <v>75341</v>
      </c>
      <c r="D134" s="61" t="s">
        <v>515</v>
      </c>
      <c r="E134" s="61" t="s">
        <v>9</v>
      </c>
      <c r="F134" s="105" t="s">
        <v>88</v>
      </c>
      <c r="G134" s="299">
        <f>SUM(H134:DC134)</f>
        <v>424.2</v>
      </c>
      <c r="H134" s="131"/>
      <c r="I134" s="134"/>
      <c r="J134" s="134"/>
      <c r="K134" s="134"/>
      <c r="L134" s="134"/>
      <c r="M134" s="134"/>
      <c r="N134" s="134"/>
      <c r="O134" s="136"/>
      <c r="P134" s="126">
        <v>145</v>
      </c>
      <c r="Q134" s="134"/>
      <c r="R134" s="134"/>
      <c r="S134" s="134"/>
      <c r="T134" s="134"/>
      <c r="U134" s="134"/>
      <c r="V134" s="53">
        <v>90</v>
      </c>
      <c r="W134" s="142"/>
      <c r="X134" s="36"/>
      <c r="Y134" s="22"/>
      <c r="Z134" s="22"/>
      <c r="AA134" s="22"/>
      <c r="AB134" s="15"/>
      <c r="AC134" s="15"/>
      <c r="AD134" s="15"/>
      <c r="AE134" s="10"/>
      <c r="AF134" s="10"/>
      <c r="AG134" s="15"/>
      <c r="AH134" s="15"/>
      <c r="AI134" s="15"/>
      <c r="AJ134" s="15"/>
      <c r="AK134" s="15"/>
      <c r="AL134" s="15"/>
      <c r="AM134" s="15"/>
      <c r="AN134" s="80"/>
      <c r="AO134" s="169"/>
      <c r="AP134" s="186"/>
      <c r="AQ134" s="80"/>
      <c r="AR134" s="22"/>
      <c r="AS134" s="15"/>
      <c r="AT134" s="15"/>
      <c r="AU134" s="15"/>
      <c r="AV134" s="15"/>
      <c r="AW134" s="22"/>
      <c r="AX134" s="15"/>
      <c r="AY134" s="80">
        <v>94</v>
      </c>
      <c r="AZ134" s="14"/>
      <c r="BA134" s="14"/>
      <c r="BB134" s="15"/>
      <c r="BC134" s="15"/>
      <c r="BD134" s="15"/>
      <c r="BE134" s="15"/>
      <c r="BF134" s="80"/>
      <c r="BG134" s="90"/>
      <c r="BH134" s="17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169"/>
      <c r="BV134" s="186"/>
      <c r="BW134" s="80"/>
      <c r="BX134" s="80"/>
      <c r="BY134" s="80"/>
      <c r="BZ134" s="80"/>
      <c r="CA134" s="80"/>
      <c r="CB134" s="80"/>
      <c r="CC134" s="80"/>
      <c r="CD134" s="319">
        <v>95.2</v>
      </c>
      <c r="CE134" s="80"/>
      <c r="CF134" s="80"/>
      <c r="CG134" s="80"/>
      <c r="CH134" s="80"/>
      <c r="CI134" s="80"/>
      <c r="CJ134" s="80"/>
      <c r="CK134" s="90"/>
      <c r="CL134" s="17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90"/>
    </row>
    <row r="135" spans="1:107" ht="12.75">
      <c r="A135" s="34">
        <v>127</v>
      </c>
      <c r="B135" s="204" t="s">
        <v>159</v>
      </c>
      <c r="C135" s="256">
        <v>131627</v>
      </c>
      <c r="D135" s="97" t="s">
        <v>160</v>
      </c>
      <c r="E135" s="50" t="s">
        <v>7</v>
      </c>
      <c r="F135" s="48" t="s">
        <v>60</v>
      </c>
      <c r="G135" s="299">
        <f>SUM(H135:DC135)</f>
        <v>421</v>
      </c>
      <c r="H135" s="131"/>
      <c r="I135" s="134"/>
      <c r="J135" s="134"/>
      <c r="K135" s="134"/>
      <c r="L135" s="134"/>
      <c r="M135" s="134"/>
      <c r="N135" s="134"/>
      <c r="O135" s="136"/>
      <c r="P135" s="139"/>
      <c r="Q135" s="134"/>
      <c r="R135" s="134"/>
      <c r="S135" s="134"/>
      <c r="T135" s="134"/>
      <c r="U135" s="134"/>
      <c r="V135" s="134"/>
      <c r="W135" s="142"/>
      <c r="X135" s="170">
        <v>83</v>
      </c>
      <c r="Y135" s="15">
        <v>48</v>
      </c>
      <c r="Z135" s="22"/>
      <c r="AA135" s="80"/>
      <c r="AB135" s="15"/>
      <c r="AC135" s="15"/>
      <c r="AD135" s="15"/>
      <c r="AE135" s="14"/>
      <c r="AF135" s="14"/>
      <c r="AG135" s="14"/>
      <c r="AH135" s="14"/>
      <c r="AI135" s="14">
        <v>0</v>
      </c>
      <c r="AJ135" s="15"/>
      <c r="AK135" s="15"/>
      <c r="AL135" s="15"/>
      <c r="AM135" s="15"/>
      <c r="AN135" s="80"/>
      <c r="AO135" s="169"/>
      <c r="AP135" s="186">
        <v>52</v>
      </c>
      <c r="AQ135" s="80">
        <v>57</v>
      </c>
      <c r="AR135" s="80"/>
      <c r="AS135" s="80"/>
      <c r="AT135" s="80"/>
      <c r="AU135" s="80"/>
      <c r="AV135" s="80"/>
      <c r="AW135" s="80"/>
      <c r="AX135" s="80"/>
      <c r="AY135" s="80"/>
      <c r="AZ135" s="80"/>
      <c r="BA135" s="80">
        <v>57</v>
      </c>
      <c r="BB135" s="80"/>
      <c r="BC135" s="80"/>
      <c r="BD135" s="80"/>
      <c r="BE135" s="80"/>
      <c r="BF135" s="80"/>
      <c r="BG135" s="90"/>
      <c r="BH135" s="17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169"/>
      <c r="BV135" s="186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90"/>
      <c r="CL135" s="170">
        <v>0</v>
      </c>
      <c r="CM135" s="80">
        <v>54</v>
      </c>
      <c r="CN135" s="80"/>
      <c r="CO135" s="80"/>
      <c r="CP135" s="80"/>
      <c r="CQ135" s="80"/>
      <c r="CR135" s="80"/>
      <c r="CS135" s="80"/>
      <c r="CT135" s="80"/>
      <c r="CU135" s="80"/>
      <c r="CV135" s="80"/>
      <c r="CW135" s="80">
        <v>70</v>
      </c>
      <c r="CX135" s="80"/>
      <c r="CY135" s="80"/>
      <c r="CZ135" s="80"/>
      <c r="DA135" s="80"/>
      <c r="DB135" s="80"/>
      <c r="DC135" s="90"/>
    </row>
    <row r="136" spans="1:107" ht="12.75">
      <c r="A136" s="34">
        <v>128</v>
      </c>
      <c r="B136" s="211" t="s">
        <v>618</v>
      </c>
      <c r="C136" s="249">
        <v>237340</v>
      </c>
      <c r="D136" s="84" t="s">
        <v>619</v>
      </c>
      <c r="E136" s="84" t="s">
        <v>103</v>
      </c>
      <c r="F136" s="48" t="s">
        <v>88</v>
      </c>
      <c r="G136" s="299">
        <f>SUM(H136:DC136)</f>
        <v>417</v>
      </c>
      <c r="H136" s="131"/>
      <c r="I136" s="134"/>
      <c r="J136" s="134"/>
      <c r="K136" s="134"/>
      <c r="L136" s="134"/>
      <c r="M136" s="134"/>
      <c r="N136" s="134"/>
      <c r="O136" s="136"/>
      <c r="P136" s="139"/>
      <c r="Q136" s="134"/>
      <c r="R136" s="134"/>
      <c r="S136" s="134"/>
      <c r="T136" s="134"/>
      <c r="U136" s="134"/>
      <c r="V136" s="134"/>
      <c r="W136" s="142"/>
      <c r="X136" s="36"/>
      <c r="Y136" s="15"/>
      <c r="Z136" s="22"/>
      <c r="AA136" s="15"/>
      <c r="AB136" s="15"/>
      <c r="AC136" s="15"/>
      <c r="AD136" s="15"/>
      <c r="AE136" s="14"/>
      <c r="AF136" s="14"/>
      <c r="AG136" s="14"/>
      <c r="AH136" s="14"/>
      <c r="AI136" s="80">
        <v>87</v>
      </c>
      <c r="AJ136" s="15"/>
      <c r="AK136" s="15"/>
      <c r="AL136" s="15"/>
      <c r="AM136" s="15"/>
      <c r="AN136" s="80"/>
      <c r="AO136" s="169"/>
      <c r="AP136" s="186">
        <v>82</v>
      </c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>
        <v>19</v>
      </c>
      <c r="BB136" s="80"/>
      <c r="BC136" s="80"/>
      <c r="BD136" s="80"/>
      <c r="BE136" s="80"/>
      <c r="BF136" s="80"/>
      <c r="BG136" s="90"/>
      <c r="BH136" s="170"/>
      <c r="BI136" s="80"/>
      <c r="BJ136" s="80"/>
      <c r="BK136" s="80"/>
      <c r="BL136" s="80"/>
      <c r="BM136" s="80"/>
      <c r="BN136" s="80"/>
      <c r="BO136" s="80"/>
      <c r="BP136" s="80"/>
      <c r="BQ136" s="80">
        <v>90</v>
      </c>
      <c r="BR136" s="80"/>
      <c r="BS136" s="80"/>
      <c r="BT136" s="80"/>
      <c r="BU136" s="169"/>
      <c r="BV136" s="186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90"/>
      <c r="CL136" s="170">
        <v>112</v>
      </c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>
        <v>27</v>
      </c>
      <c r="CX136" s="80"/>
      <c r="CY136" s="80"/>
      <c r="CZ136" s="80"/>
      <c r="DA136" s="80"/>
      <c r="DB136" s="80"/>
      <c r="DC136" s="90"/>
    </row>
    <row r="137" spans="1:107" ht="12.75">
      <c r="A137" s="34">
        <v>129</v>
      </c>
      <c r="B137" s="203" t="s">
        <v>447</v>
      </c>
      <c r="C137" s="105">
        <v>125509</v>
      </c>
      <c r="D137" s="61" t="s">
        <v>448</v>
      </c>
      <c r="E137" s="61" t="s">
        <v>9</v>
      </c>
      <c r="F137" s="76" t="s">
        <v>60</v>
      </c>
      <c r="G137" s="299">
        <f>SUM(H137:DC137)</f>
        <v>417</v>
      </c>
      <c r="H137" s="131"/>
      <c r="I137" s="134"/>
      <c r="J137" s="14">
        <v>90</v>
      </c>
      <c r="K137" s="14"/>
      <c r="L137" s="14"/>
      <c r="M137" s="14"/>
      <c r="N137" s="14">
        <v>119</v>
      </c>
      <c r="O137" s="62">
        <v>94</v>
      </c>
      <c r="P137" s="139"/>
      <c r="Q137" s="134"/>
      <c r="R137" s="134"/>
      <c r="S137" s="134"/>
      <c r="T137" s="134"/>
      <c r="U137" s="134"/>
      <c r="V137" s="134"/>
      <c r="W137" s="142"/>
      <c r="X137" s="170"/>
      <c r="Y137" s="15"/>
      <c r="Z137" s="22"/>
      <c r="AA137" s="15"/>
      <c r="AB137" s="15"/>
      <c r="AC137" s="15"/>
      <c r="AD137" s="15"/>
      <c r="AE137" s="22"/>
      <c r="AF137" s="15"/>
      <c r="AG137" s="60">
        <v>80</v>
      </c>
      <c r="AH137" s="14"/>
      <c r="AI137" s="14"/>
      <c r="AJ137" s="15"/>
      <c r="AK137" s="15"/>
      <c r="AL137" s="15"/>
      <c r="AM137" s="15"/>
      <c r="AN137" s="80"/>
      <c r="AO137" s="169"/>
      <c r="AP137" s="186"/>
      <c r="AQ137" s="80"/>
      <c r="AR137" s="80"/>
      <c r="AS137" s="80"/>
      <c r="AT137" s="80"/>
      <c r="AU137" s="80"/>
      <c r="AV137" s="80"/>
      <c r="AW137" s="80"/>
      <c r="AX137" s="80"/>
      <c r="AY137" s="80">
        <v>0</v>
      </c>
      <c r="AZ137" s="80"/>
      <c r="BA137" s="80"/>
      <c r="BB137" s="80"/>
      <c r="BC137" s="80"/>
      <c r="BD137" s="80"/>
      <c r="BE137" s="80"/>
      <c r="BF137" s="80"/>
      <c r="BG137" s="90"/>
      <c r="BH137" s="17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169"/>
      <c r="BV137" s="186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90"/>
      <c r="CL137" s="170"/>
      <c r="CM137" s="80"/>
      <c r="CN137" s="80"/>
      <c r="CO137" s="80"/>
      <c r="CP137" s="80"/>
      <c r="CQ137" s="80"/>
      <c r="CR137" s="80"/>
      <c r="CS137" s="80"/>
      <c r="CT137" s="80"/>
      <c r="CU137" s="80">
        <v>34</v>
      </c>
      <c r="CV137" s="80"/>
      <c r="CW137" s="80"/>
      <c r="CX137" s="80"/>
      <c r="CY137" s="80"/>
      <c r="CZ137" s="80"/>
      <c r="DA137" s="80"/>
      <c r="DB137" s="80"/>
      <c r="DC137" s="90"/>
    </row>
    <row r="138" spans="1:107" ht="12.75">
      <c r="A138" s="34">
        <v>130</v>
      </c>
      <c r="B138" s="208" t="s">
        <v>566</v>
      </c>
      <c r="C138" s="257">
        <v>92307</v>
      </c>
      <c r="D138" s="274" t="s">
        <v>37</v>
      </c>
      <c r="E138" s="66" t="s">
        <v>0</v>
      </c>
      <c r="F138" s="63" t="s">
        <v>60</v>
      </c>
      <c r="G138" s="299">
        <f>SUM(H138:DC138)</f>
        <v>416.4</v>
      </c>
      <c r="H138" s="131"/>
      <c r="I138" s="77">
        <v>46</v>
      </c>
      <c r="J138" s="77">
        <v>104</v>
      </c>
      <c r="K138" s="134"/>
      <c r="L138" s="134"/>
      <c r="M138" s="134"/>
      <c r="N138" s="77">
        <v>105</v>
      </c>
      <c r="O138" s="122">
        <v>69</v>
      </c>
      <c r="P138" s="139"/>
      <c r="Q138" s="134"/>
      <c r="R138" s="134"/>
      <c r="S138" s="134"/>
      <c r="T138" s="134"/>
      <c r="U138" s="134"/>
      <c r="V138" s="134"/>
      <c r="W138" s="142"/>
      <c r="X138" s="36"/>
      <c r="Y138" s="15"/>
      <c r="Z138" s="22"/>
      <c r="AA138" s="15"/>
      <c r="AB138" s="15"/>
      <c r="AC138" s="15"/>
      <c r="AD138" s="15"/>
      <c r="AE138" s="14"/>
      <c r="AF138" s="14"/>
      <c r="AG138" s="14"/>
      <c r="AH138" s="80">
        <v>38</v>
      </c>
      <c r="AI138" s="14"/>
      <c r="AJ138" s="15"/>
      <c r="AK138" s="15"/>
      <c r="AL138" s="15"/>
      <c r="AM138" s="15"/>
      <c r="AN138" s="80"/>
      <c r="AO138" s="169"/>
      <c r="AP138" s="186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>
        <v>51</v>
      </c>
      <c r="BA138" s="80"/>
      <c r="BB138" s="80"/>
      <c r="BC138" s="80"/>
      <c r="BD138" s="80"/>
      <c r="BE138" s="80"/>
      <c r="BF138" s="80"/>
      <c r="BG138" s="90"/>
      <c r="BH138" s="170"/>
      <c r="BI138" s="80"/>
      <c r="BJ138" s="80"/>
      <c r="BK138" s="80"/>
      <c r="BL138" s="80"/>
      <c r="BM138" s="80"/>
      <c r="BN138" s="80"/>
      <c r="BO138" s="80"/>
      <c r="BP138" s="80">
        <v>0</v>
      </c>
      <c r="BQ138" s="80"/>
      <c r="BR138" s="80"/>
      <c r="BS138" s="80"/>
      <c r="BT138" s="80"/>
      <c r="BU138" s="169"/>
      <c r="BV138" s="186"/>
      <c r="BW138" s="80"/>
      <c r="BX138" s="80"/>
      <c r="BY138" s="80"/>
      <c r="BZ138" s="80"/>
      <c r="CA138" s="80"/>
      <c r="CB138" s="80"/>
      <c r="CC138" s="80"/>
      <c r="CD138" s="80"/>
      <c r="CE138" s="93">
        <v>3.4</v>
      </c>
      <c r="CF138" s="80"/>
      <c r="CG138" s="80"/>
      <c r="CH138" s="80"/>
      <c r="CI138" s="80"/>
      <c r="CJ138" s="80"/>
      <c r="CK138" s="90"/>
      <c r="CL138" s="17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>
        <v>0</v>
      </c>
      <c r="CW138" s="80"/>
      <c r="CX138" s="80"/>
      <c r="CY138" s="80"/>
      <c r="CZ138" s="80"/>
      <c r="DA138" s="80"/>
      <c r="DB138" s="80"/>
      <c r="DC138" s="90"/>
    </row>
    <row r="139" spans="1:107" ht="12.75">
      <c r="A139" s="34">
        <v>131</v>
      </c>
      <c r="B139" s="195" t="s">
        <v>253</v>
      </c>
      <c r="C139" s="101">
        <v>121443</v>
      </c>
      <c r="D139" s="98" t="s">
        <v>254</v>
      </c>
      <c r="E139" s="98" t="s">
        <v>7</v>
      </c>
      <c r="F139" s="101" t="s">
        <v>88</v>
      </c>
      <c r="G139" s="299">
        <f>AB139+AO139+AQ139+AT139+BA139+CP139+DC139</f>
        <v>415</v>
      </c>
      <c r="H139" s="131"/>
      <c r="I139" s="134"/>
      <c r="J139" s="134"/>
      <c r="K139" s="134"/>
      <c r="L139" s="134"/>
      <c r="M139" s="134"/>
      <c r="N139" s="134"/>
      <c r="O139" s="136"/>
      <c r="P139" s="139"/>
      <c r="Q139" s="134"/>
      <c r="R139" s="134"/>
      <c r="S139" s="134"/>
      <c r="T139" s="134"/>
      <c r="U139" s="134"/>
      <c r="V139" s="134"/>
      <c r="W139" s="142"/>
      <c r="X139" s="36">
        <v>0</v>
      </c>
      <c r="Y139" s="15"/>
      <c r="Z139" s="22"/>
      <c r="AA139" s="15"/>
      <c r="AB139" s="318">
        <v>74</v>
      </c>
      <c r="AC139" s="15"/>
      <c r="AD139" s="15"/>
      <c r="AE139" s="14"/>
      <c r="AF139" s="14"/>
      <c r="AG139" s="14"/>
      <c r="AH139" s="14"/>
      <c r="AI139" s="14"/>
      <c r="AJ139" s="15"/>
      <c r="AK139" s="15"/>
      <c r="AL139" s="15"/>
      <c r="AM139" s="15"/>
      <c r="AN139" s="80"/>
      <c r="AO139" s="151">
        <v>69</v>
      </c>
      <c r="AP139" s="186">
        <v>29</v>
      </c>
      <c r="AQ139" s="146">
        <v>69</v>
      </c>
      <c r="AR139" s="22"/>
      <c r="AS139" s="15"/>
      <c r="AT139" s="118">
        <v>40</v>
      </c>
      <c r="AU139" s="15"/>
      <c r="AV139" s="15"/>
      <c r="AW139" s="22"/>
      <c r="AX139" s="15"/>
      <c r="AY139" s="14"/>
      <c r="AZ139" s="14"/>
      <c r="BA139" s="147">
        <v>71</v>
      </c>
      <c r="BB139" s="15"/>
      <c r="BC139" s="15"/>
      <c r="BD139" s="26"/>
      <c r="BE139" s="15"/>
      <c r="BF139" s="80"/>
      <c r="BG139" s="90">
        <v>0</v>
      </c>
      <c r="BH139" s="17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169"/>
      <c r="BV139" s="186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90"/>
      <c r="CL139" s="36">
        <v>0</v>
      </c>
      <c r="CM139" s="80">
        <v>30</v>
      </c>
      <c r="CN139" s="22"/>
      <c r="CO139" s="15"/>
      <c r="CP139" s="118">
        <v>38</v>
      </c>
      <c r="CQ139" s="15"/>
      <c r="CR139" s="15"/>
      <c r="CS139" s="14"/>
      <c r="CT139" s="14"/>
      <c r="CU139" s="14"/>
      <c r="CV139" s="14"/>
      <c r="CW139" s="14"/>
      <c r="CX139" s="15"/>
      <c r="CY139" s="15"/>
      <c r="CZ139" s="15"/>
      <c r="DA139" s="15"/>
      <c r="DB139" s="80"/>
      <c r="DC139" s="149">
        <v>54</v>
      </c>
    </row>
    <row r="140" spans="1:107" ht="12.75">
      <c r="A140" s="34">
        <v>132</v>
      </c>
      <c r="B140" s="198" t="s">
        <v>629</v>
      </c>
      <c r="C140" s="249">
        <v>113305</v>
      </c>
      <c r="D140" s="129" t="s">
        <v>630</v>
      </c>
      <c r="E140" s="129" t="s">
        <v>7</v>
      </c>
      <c r="F140" s="48" t="s">
        <v>60</v>
      </c>
      <c r="G140" s="299">
        <f>Y140+AI140+BA140+BR140+BS140+CM140+CW140</f>
        <v>415</v>
      </c>
      <c r="H140" s="131"/>
      <c r="I140" s="134"/>
      <c r="J140" s="134"/>
      <c r="K140" s="134"/>
      <c r="L140" s="134"/>
      <c r="M140" s="134"/>
      <c r="N140" s="134"/>
      <c r="O140" s="136"/>
      <c r="P140" s="139"/>
      <c r="Q140" s="134"/>
      <c r="R140" s="134"/>
      <c r="S140" s="134"/>
      <c r="T140" s="134"/>
      <c r="U140" s="134"/>
      <c r="V140" s="134"/>
      <c r="W140" s="142"/>
      <c r="X140" s="36"/>
      <c r="Y140" s="118">
        <v>63</v>
      </c>
      <c r="Z140" s="22"/>
      <c r="AA140" s="15"/>
      <c r="AB140" s="15"/>
      <c r="AC140" s="15"/>
      <c r="AD140" s="15"/>
      <c r="AE140" s="14"/>
      <c r="AF140" s="14"/>
      <c r="AG140" s="14"/>
      <c r="AH140" s="14"/>
      <c r="AI140" s="146">
        <v>59</v>
      </c>
      <c r="AJ140" s="15"/>
      <c r="AK140" s="15"/>
      <c r="AL140" s="15"/>
      <c r="AM140" s="15"/>
      <c r="AN140" s="80"/>
      <c r="AO140" s="169"/>
      <c r="AP140" s="186"/>
      <c r="AQ140" s="80">
        <v>24</v>
      </c>
      <c r="AR140" s="80"/>
      <c r="AS140" s="80"/>
      <c r="AT140" s="80"/>
      <c r="AU140" s="80"/>
      <c r="AV140" s="80"/>
      <c r="AW140" s="80"/>
      <c r="AX140" s="80"/>
      <c r="AY140" s="80"/>
      <c r="AZ140" s="80"/>
      <c r="BA140" s="146">
        <v>48</v>
      </c>
      <c r="BB140" s="80"/>
      <c r="BC140" s="80"/>
      <c r="BD140" s="80"/>
      <c r="BE140" s="80"/>
      <c r="BF140" s="80"/>
      <c r="BG140" s="90"/>
      <c r="BH140" s="170"/>
      <c r="BI140" s="80"/>
      <c r="BJ140" s="80"/>
      <c r="BK140" s="80"/>
      <c r="BL140" s="80"/>
      <c r="BM140" s="80"/>
      <c r="BN140" s="80"/>
      <c r="BO140" s="80"/>
      <c r="BP140" s="80"/>
      <c r="BQ140" s="80"/>
      <c r="BR140" s="146">
        <v>73</v>
      </c>
      <c r="BS140" s="146">
        <v>63</v>
      </c>
      <c r="BT140" s="80"/>
      <c r="BU140" s="169"/>
      <c r="BV140" s="186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90"/>
      <c r="CL140" s="170"/>
      <c r="CM140" s="146">
        <v>75</v>
      </c>
      <c r="CN140" s="80"/>
      <c r="CO140" s="80"/>
      <c r="CP140" s="80"/>
      <c r="CQ140" s="80"/>
      <c r="CR140" s="80"/>
      <c r="CS140" s="80"/>
      <c r="CT140" s="80"/>
      <c r="CU140" s="80"/>
      <c r="CV140" s="80"/>
      <c r="CW140" s="146">
        <v>34</v>
      </c>
      <c r="CX140" s="80"/>
      <c r="CY140" s="80"/>
      <c r="CZ140" s="80"/>
      <c r="DA140" s="80"/>
      <c r="DB140" s="80"/>
      <c r="DC140" s="90"/>
    </row>
    <row r="141" spans="1:107" ht="12.75">
      <c r="A141" s="34">
        <v>133</v>
      </c>
      <c r="B141" s="224" t="s">
        <v>153</v>
      </c>
      <c r="C141" s="57">
        <v>68200</v>
      </c>
      <c r="D141" s="56">
        <v>22961</v>
      </c>
      <c r="E141" s="56" t="s">
        <v>3</v>
      </c>
      <c r="F141" s="57" t="s">
        <v>88</v>
      </c>
      <c r="G141" s="299">
        <f>SUM(H141:DC141)</f>
        <v>412</v>
      </c>
      <c r="H141" s="131"/>
      <c r="I141" s="134"/>
      <c r="J141" s="134"/>
      <c r="K141" s="134"/>
      <c r="L141" s="134"/>
      <c r="M141" s="134"/>
      <c r="N141" s="134"/>
      <c r="O141" s="136"/>
      <c r="P141" s="126">
        <v>96</v>
      </c>
      <c r="Q141" s="53">
        <v>69</v>
      </c>
      <c r="R141" s="53"/>
      <c r="S141" s="53">
        <v>99</v>
      </c>
      <c r="T141" s="53">
        <v>47</v>
      </c>
      <c r="U141" s="134"/>
      <c r="V141" s="134"/>
      <c r="W141" s="142"/>
      <c r="X141" s="36"/>
      <c r="Y141" s="22"/>
      <c r="Z141" s="22"/>
      <c r="AA141" s="22"/>
      <c r="AB141" s="15"/>
      <c r="AC141" s="15"/>
      <c r="AD141" s="15"/>
      <c r="AE141" s="10"/>
      <c r="AF141" s="10"/>
      <c r="AG141" s="15"/>
      <c r="AH141" s="15"/>
      <c r="AI141" s="15"/>
      <c r="AJ141" s="15"/>
      <c r="AK141" s="15"/>
      <c r="AL141" s="15"/>
      <c r="AM141" s="15"/>
      <c r="AN141" s="80"/>
      <c r="AO141" s="169"/>
      <c r="AP141" s="186"/>
      <c r="AQ141" s="80"/>
      <c r="AR141" s="22"/>
      <c r="AS141" s="15"/>
      <c r="AT141" s="15"/>
      <c r="AU141" s="15"/>
      <c r="AV141" s="15"/>
      <c r="AW141" s="80">
        <v>43</v>
      </c>
      <c r="AX141" s="15"/>
      <c r="AY141" s="14"/>
      <c r="AZ141" s="14"/>
      <c r="BA141" s="14"/>
      <c r="BB141" s="15">
        <v>58</v>
      </c>
      <c r="BC141" s="15"/>
      <c r="BD141" s="15"/>
      <c r="BE141" s="15"/>
      <c r="BF141" s="80"/>
      <c r="BG141" s="90"/>
      <c r="BH141" s="17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169"/>
      <c r="BV141" s="186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90"/>
      <c r="CL141" s="17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90"/>
    </row>
    <row r="142" spans="1:107" ht="12.75">
      <c r="A142" s="34">
        <v>134</v>
      </c>
      <c r="B142" s="199" t="s">
        <v>398</v>
      </c>
      <c r="C142" s="247">
        <v>16121</v>
      </c>
      <c r="D142" s="130" t="s">
        <v>69</v>
      </c>
      <c r="E142" s="130" t="s">
        <v>17</v>
      </c>
      <c r="F142" s="110" t="s">
        <v>68</v>
      </c>
      <c r="G142" s="299">
        <f>SUM(H142:DC142)</f>
        <v>410</v>
      </c>
      <c r="H142" s="131"/>
      <c r="I142" s="134"/>
      <c r="J142" s="134"/>
      <c r="K142" s="134"/>
      <c r="L142" s="134"/>
      <c r="M142" s="134"/>
      <c r="N142" s="134"/>
      <c r="O142" s="136"/>
      <c r="P142" s="139"/>
      <c r="Q142" s="134"/>
      <c r="R142" s="134"/>
      <c r="S142" s="134"/>
      <c r="T142" s="134"/>
      <c r="U142" s="134"/>
      <c r="V142" s="134"/>
      <c r="W142" s="142"/>
      <c r="X142" s="36"/>
      <c r="Y142" s="15"/>
      <c r="Z142" s="39">
        <v>66</v>
      </c>
      <c r="AA142" s="15">
        <v>111</v>
      </c>
      <c r="AB142" s="15"/>
      <c r="AC142" s="15"/>
      <c r="AD142" s="15"/>
      <c r="AE142" s="14"/>
      <c r="AF142" s="14"/>
      <c r="AG142" s="14"/>
      <c r="AH142" s="14"/>
      <c r="AI142" s="14"/>
      <c r="AJ142" s="15"/>
      <c r="AK142" s="15"/>
      <c r="AL142" s="15"/>
      <c r="AM142" s="15"/>
      <c r="AN142" s="80"/>
      <c r="AO142" s="169"/>
      <c r="AP142" s="186"/>
      <c r="AQ142" s="80"/>
      <c r="AR142" s="80">
        <v>76</v>
      </c>
      <c r="AS142" s="15">
        <v>82</v>
      </c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90"/>
      <c r="BH142" s="17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169"/>
      <c r="BV142" s="186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90"/>
      <c r="CL142" s="170"/>
      <c r="CM142" s="80"/>
      <c r="CN142" s="80">
        <v>42</v>
      </c>
      <c r="CO142" s="15">
        <v>33</v>
      </c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90"/>
    </row>
    <row r="143" spans="1:107" ht="12.75">
      <c r="A143" s="34">
        <v>135</v>
      </c>
      <c r="B143" s="195" t="s">
        <v>276</v>
      </c>
      <c r="C143" s="101">
        <v>30504</v>
      </c>
      <c r="D143" s="98" t="s">
        <v>277</v>
      </c>
      <c r="E143" s="98" t="s">
        <v>1</v>
      </c>
      <c r="F143" s="101" t="s">
        <v>88</v>
      </c>
      <c r="G143" s="299">
        <f>SUM(H143:DC143)</f>
        <v>408.5</v>
      </c>
      <c r="H143" s="131"/>
      <c r="I143" s="134"/>
      <c r="J143" s="134"/>
      <c r="K143" s="134"/>
      <c r="L143" s="134"/>
      <c r="M143" s="134"/>
      <c r="N143" s="134"/>
      <c r="O143" s="136"/>
      <c r="P143" s="139"/>
      <c r="Q143" s="134"/>
      <c r="R143" s="134"/>
      <c r="S143" s="134"/>
      <c r="T143" s="134"/>
      <c r="U143" s="134"/>
      <c r="V143" s="134"/>
      <c r="W143" s="142"/>
      <c r="X143" s="36"/>
      <c r="Y143" s="15"/>
      <c r="Z143" s="22"/>
      <c r="AA143" s="15"/>
      <c r="AB143" s="316">
        <v>0</v>
      </c>
      <c r="AC143" s="15"/>
      <c r="AD143" s="15"/>
      <c r="AE143" s="22"/>
      <c r="AF143" s="15"/>
      <c r="AG143" s="14"/>
      <c r="AH143" s="14"/>
      <c r="AI143" s="14"/>
      <c r="AJ143" s="15"/>
      <c r="AK143" s="15"/>
      <c r="AL143" s="15"/>
      <c r="AM143" s="15"/>
      <c r="AN143" s="80"/>
      <c r="AO143" s="169">
        <v>17</v>
      </c>
      <c r="AP143" s="186"/>
      <c r="AQ143" s="80"/>
      <c r="AR143" s="80"/>
      <c r="AS143" s="80"/>
      <c r="AT143" s="80">
        <v>57</v>
      </c>
      <c r="AU143" s="15"/>
      <c r="AV143" s="15">
        <v>14</v>
      </c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90">
        <v>73</v>
      </c>
      <c r="BH143" s="17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169"/>
      <c r="BV143" s="186"/>
      <c r="BW143" s="80"/>
      <c r="BX143" s="80"/>
      <c r="BY143" s="80"/>
      <c r="BZ143" s="80"/>
      <c r="CA143" s="80">
        <v>63.8</v>
      </c>
      <c r="CB143" s="80"/>
      <c r="CC143" s="80"/>
      <c r="CD143" s="80"/>
      <c r="CE143" s="80"/>
      <c r="CF143" s="80"/>
      <c r="CG143" s="80"/>
      <c r="CH143" s="80"/>
      <c r="CI143" s="80"/>
      <c r="CJ143" s="80"/>
      <c r="CK143" s="90">
        <v>32.7</v>
      </c>
      <c r="CL143" s="170"/>
      <c r="CM143" s="80"/>
      <c r="CN143" s="80"/>
      <c r="CO143" s="80"/>
      <c r="CP143" s="80">
        <v>77</v>
      </c>
      <c r="CQ143" s="15"/>
      <c r="CR143" s="15">
        <v>27</v>
      </c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90">
        <v>47</v>
      </c>
    </row>
    <row r="144" spans="1:107" ht="12.75">
      <c r="A144" s="34">
        <v>136</v>
      </c>
      <c r="B144" s="205" t="s">
        <v>805</v>
      </c>
      <c r="C144" s="47">
        <v>82623</v>
      </c>
      <c r="D144" s="49" t="s">
        <v>294</v>
      </c>
      <c r="E144" s="49" t="s">
        <v>1</v>
      </c>
      <c r="F144" s="47" t="s">
        <v>88</v>
      </c>
      <c r="G144" s="299">
        <f>SUM(H144:DC144)</f>
        <v>408</v>
      </c>
      <c r="H144" s="131"/>
      <c r="I144" s="134"/>
      <c r="J144" s="134"/>
      <c r="K144" s="134"/>
      <c r="L144" s="134"/>
      <c r="M144" s="134"/>
      <c r="N144" s="134"/>
      <c r="O144" s="136"/>
      <c r="P144" s="126">
        <v>129</v>
      </c>
      <c r="Q144" s="53">
        <v>70</v>
      </c>
      <c r="R144" s="53"/>
      <c r="S144" s="53">
        <v>110</v>
      </c>
      <c r="T144" s="134"/>
      <c r="U144" s="134"/>
      <c r="V144" s="134"/>
      <c r="W144" s="142"/>
      <c r="X144" s="36"/>
      <c r="Y144" s="22"/>
      <c r="Z144" s="22"/>
      <c r="AA144" s="22"/>
      <c r="AB144" s="15"/>
      <c r="AC144" s="15"/>
      <c r="AD144" s="15"/>
      <c r="AE144" s="10"/>
      <c r="AF144" s="10"/>
      <c r="AG144" s="15"/>
      <c r="AH144" s="15"/>
      <c r="AI144" s="15"/>
      <c r="AJ144" s="15"/>
      <c r="AK144" s="15"/>
      <c r="AL144" s="15"/>
      <c r="AM144" s="15"/>
      <c r="AN144" s="80"/>
      <c r="AO144" s="169"/>
      <c r="AP144" s="186"/>
      <c r="AQ144" s="80"/>
      <c r="AR144" s="22"/>
      <c r="AS144" s="15"/>
      <c r="AT144" s="80">
        <v>52</v>
      </c>
      <c r="AU144" s="15"/>
      <c r="AV144" s="15"/>
      <c r="AW144" s="22"/>
      <c r="AX144" s="15"/>
      <c r="AY144" s="14"/>
      <c r="AZ144" s="14"/>
      <c r="BA144" s="14"/>
      <c r="BB144" s="15"/>
      <c r="BC144" s="15"/>
      <c r="BD144" s="15"/>
      <c r="BE144" s="15"/>
      <c r="BF144" s="80"/>
      <c r="BG144" s="90">
        <v>47</v>
      </c>
      <c r="BH144" s="17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169">
        <v>0</v>
      </c>
      <c r="BV144" s="186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90"/>
      <c r="CL144" s="17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90"/>
    </row>
    <row r="145" spans="1:107" ht="12.75">
      <c r="A145" s="34">
        <v>137</v>
      </c>
      <c r="B145" s="194" t="s">
        <v>820</v>
      </c>
      <c r="C145" s="258">
        <v>11466</v>
      </c>
      <c r="D145" s="280">
        <v>5275</v>
      </c>
      <c r="E145" s="296" t="s">
        <v>55</v>
      </c>
      <c r="F145" s="294" t="s">
        <v>88</v>
      </c>
      <c r="G145" s="299">
        <f>SUM(H145:DC145)</f>
        <v>407.7</v>
      </c>
      <c r="H145" s="35"/>
      <c r="I145" s="15"/>
      <c r="J145" s="15"/>
      <c r="K145" s="15"/>
      <c r="L145" s="15"/>
      <c r="M145" s="15"/>
      <c r="N145" s="15"/>
      <c r="O145" s="16"/>
      <c r="P145" s="140"/>
      <c r="Q145" s="15"/>
      <c r="R145" s="15"/>
      <c r="S145" s="15"/>
      <c r="T145" s="15"/>
      <c r="U145" s="15"/>
      <c r="V145" s="15"/>
      <c r="W145" s="104"/>
      <c r="X145" s="36"/>
      <c r="Y145" s="22"/>
      <c r="Z145" s="22"/>
      <c r="AA145" s="22"/>
      <c r="AB145" s="15"/>
      <c r="AC145" s="15"/>
      <c r="AD145" s="15"/>
      <c r="AE145" s="10"/>
      <c r="AF145" s="10"/>
      <c r="AG145" s="15"/>
      <c r="AH145" s="15"/>
      <c r="AI145" s="15"/>
      <c r="AJ145" s="15"/>
      <c r="AK145" s="15"/>
      <c r="AL145" s="15"/>
      <c r="AM145" s="15"/>
      <c r="AN145" s="80"/>
      <c r="AO145" s="169"/>
      <c r="AP145" s="186"/>
      <c r="AQ145" s="80"/>
      <c r="AR145" s="80">
        <v>6</v>
      </c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90"/>
      <c r="BH145" s="17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169"/>
      <c r="BV145" s="140"/>
      <c r="BW145" s="22"/>
      <c r="BX145" s="80">
        <v>103.6</v>
      </c>
      <c r="BY145" s="15"/>
      <c r="BZ145" s="15">
        <v>106.9</v>
      </c>
      <c r="CA145" s="15">
        <v>113.4</v>
      </c>
      <c r="CB145" s="22"/>
      <c r="CC145" s="15"/>
      <c r="CD145" s="54"/>
      <c r="CE145" s="14"/>
      <c r="CF145" s="14"/>
      <c r="CG145" s="15"/>
      <c r="CH145" s="15"/>
      <c r="CI145" s="15"/>
      <c r="CJ145" s="15"/>
      <c r="CK145" s="104">
        <v>77.8</v>
      </c>
      <c r="CL145" s="17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90"/>
    </row>
    <row r="146" spans="1:107" ht="12.75">
      <c r="A146" s="34">
        <v>138</v>
      </c>
      <c r="B146" s="199" t="s">
        <v>242</v>
      </c>
      <c r="C146" s="245">
        <v>124533</v>
      </c>
      <c r="D146" s="130" t="s">
        <v>243</v>
      </c>
      <c r="E146" s="130" t="s">
        <v>17</v>
      </c>
      <c r="F146" s="110" t="s">
        <v>65</v>
      </c>
      <c r="G146" s="299">
        <f>SUM(H146:DC146)</f>
        <v>401</v>
      </c>
      <c r="H146" s="37">
        <v>121</v>
      </c>
      <c r="I146" s="14"/>
      <c r="J146" s="14"/>
      <c r="K146" s="14">
        <v>135</v>
      </c>
      <c r="L146" s="14"/>
      <c r="M146" s="14"/>
      <c r="N146" s="14"/>
      <c r="O146" s="62">
        <v>48</v>
      </c>
      <c r="P146" s="139"/>
      <c r="Q146" s="134"/>
      <c r="R146" s="134"/>
      <c r="S146" s="134"/>
      <c r="T146" s="134"/>
      <c r="U146" s="134"/>
      <c r="V146" s="134"/>
      <c r="W146" s="142"/>
      <c r="X146" s="36"/>
      <c r="Y146" s="15"/>
      <c r="Z146" s="39">
        <v>0</v>
      </c>
      <c r="AA146" s="15"/>
      <c r="AB146" s="15"/>
      <c r="AC146" s="15"/>
      <c r="AD146" s="15"/>
      <c r="AE146" s="22"/>
      <c r="AF146" s="15"/>
      <c r="AG146" s="14"/>
      <c r="AH146" s="14"/>
      <c r="AI146" s="14"/>
      <c r="AJ146" s="15"/>
      <c r="AK146" s="15"/>
      <c r="AL146" s="15"/>
      <c r="AM146" s="15"/>
      <c r="AN146" s="80"/>
      <c r="AO146" s="169"/>
      <c r="AP146" s="186"/>
      <c r="AQ146" s="80"/>
      <c r="AR146" s="80">
        <v>97</v>
      </c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90"/>
      <c r="BH146" s="17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169"/>
      <c r="BV146" s="186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90"/>
      <c r="CL146" s="17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90"/>
    </row>
    <row r="147" spans="1:107" ht="12.75">
      <c r="A147" s="34">
        <v>139</v>
      </c>
      <c r="B147" s="198" t="s">
        <v>620</v>
      </c>
      <c r="C147" s="249">
        <v>94342</v>
      </c>
      <c r="D147" s="129" t="s">
        <v>621</v>
      </c>
      <c r="E147" s="129" t="s">
        <v>7</v>
      </c>
      <c r="F147" s="48" t="s">
        <v>60</v>
      </c>
      <c r="G147" s="299">
        <f>SUM(H147:DC147)</f>
        <v>400</v>
      </c>
      <c r="H147" s="131"/>
      <c r="I147" s="134"/>
      <c r="J147" s="134"/>
      <c r="K147" s="134"/>
      <c r="L147" s="134"/>
      <c r="M147" s="134"/>
      <c r="N147" s="134"/>
      <c r="O147" s="136"/>
      <c r="P147" s="139"/>
      <c r="Q147" s="134"/>
      <c r="R147" s="134"/>
      <c r="S147" s="134"/>
      <c r="T147" s="134"/>
      <c r="U147" s="134"/>
      <c r="V147" s="134"/>
      <c r="W147" s="142"/>
      <c r="X147" s="36">
        <v>20</v>
      </c>
      <c r="Y147" s="15"/>
      <c r="Z147" s="22"/>
      <c r="AA147" s="15"/>
      <c r="AB147" s="15"/>
      <c r="AC147" s="15"/>
      <c r="AD147" s="15"/>
      <c r="AE147" s="14"/>
      <c r="AF147" s="14"/>
      <c r="AG147" s="14"/>
      <c r="AH147" s="14"/>
      <c r="AI147" s="80">
        <v>80</v>
      </c>
      <c r="AJ147" s="15"/>
      <c r="AK147" s="15"/>
      <c r="AL147" s="15"/>
      <c r="AM147" s="15"/>
      <c r="AN147" s="80"/>
      <c r="AO147" s="169"/>
      <c r="AP147" s="186">
        <v>46</v>
      </c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>
        <v>81</v>
      </c>
      <c r="BB147" s="80"/>
      <c r="BC147" s="80"/>
      <c r="BD147" s="80"/>
      <c r="BE147" s="80"/>
      <c r="BF147" s="80"/>
      <c r="BG147" s="90"/>
      <c r="BH147" s="170"/>
      <c r="BI147" s="80"/>
      <c r="BJ147" s="80"/>
      <c r="BK147" s="80"/>
      <c r="BL147" s="80"/>
      <c r="BM147" s="80"/>
      <c r="BN147" s="80"/>
      <c r="BO147" s="80"/>
      <c r="BP147" s="80"/>
      <c r="BQ147" s="80">
        <v>53</v>
      </c>
      <c r="BR147" s="80"/>
      <c r="BS147" s="80"/>
      <c r="BT147" s="80"/>
      <c r="BU147" s="169"/>
      <c r="BV147" s="186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90"/>
      <c r="CL147" s="36">
        <v>35</v>
      </c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>
        <v>85</v>
      </c>
      <c r="CX147" s="80"/>
      <c r="CY147" s="80"/>
      <c r="CZ147" s="80"/>
      <c r="DA147" s="80"/>
      <c r="DB147" s="80"/>
      <c r="DC147" s="90"/>
    </row>
    <row r="148" spans="1:107" ht="12.75">
      <c r="A148" s="34">
        <v>140</v>
      </c>
      <c r="B148" s="239" t="s">
        <v>579</v>
      </c>
      <c r="C148" s="260">
        <v>103944</v>
      </c>
      <c r="D148" s="277" t="s">
        <v>106</v>
      </c>
      <c r="E148" s="50" t="s">
        <v>7</v>
      </c>
      <c r="F148" s="48" t="s">
        <v>88</v>
      </c>
      <c r="G148" s="299">
        <f>AP148+AQ148+BE148+CL148+CM148+CW148+DA148</f>
        <v>396</v>
      </c>
      <c r="H148" s="35"/>
      <c r="I148" s="15"/>
      <c r="J148" s="15"/>
      <c r="K148" s="15"/>
      <c r="L148" s="15"/>
      <c r="M148" s="15"/>
      <c r="N148" s="15"/>
      <c r="O148" s="16"/>
      <c r="P148" s="140"/>
      <c r="Q148" s="15"/>
      <c r="R148" s="15"/>
      <c r="S148" s="15"/>
      <c r="T148" s="15"/>
      <c r="U148" s="15"/>
      <c r="V148" s="15"/>
      <c r="W148" s="104"/>
      <c r="X148" s="36"/>
      <c r="Y148" s="22"/>
      <c r="Z148" s="22"/>
      <c r="AA148" s="22"/>
      <c r="AB148" s="15"/>
      <c r="AC148" s="15"/>
      <c r="AD148" s="15"/>
      <c r="AE148" s="10"/>
      <c r="AF148" s="10"/>
      <c r="AG148" s="15"/>
      <c r="AH148" s="15">
        <v>0</v>
      </c>
      <c r="AI148" s="15"/>
      <c r="AJ148" s="15"/>
      <c r="AK148" s="15"/>
      <c r="AL148" s="15">
        <v>8</v>
      </c>
      <c r="AM148" s="15"/>
      <c r="AN148" s="80"/>
      <c r="AO148" s="169"/>
      <c r="AP148" s="310">
        <v>48</v>
      </c>
      <c r="AQ148" s="146">
        <v>71</v>
      </c>
      <c r="AR148" s="80"/>
      <c r="AS148" s="80"/>
      <c r="AT148" s="80"/>
      <c r="AU148" s="80"/>
      <c r="AV148" s="80"/>
      <c r="AW148" s="80"/>
      <c r="AX148" s="80"/>
      <c r="AY148" s="80"/>
      <c r="AZ148" s="14">
        <v>16</v>
      </c>
      <c r="BA148" s="14">
        <v>14</v>
      </c>
      <c r="BB148" s="15"/>
      <c r="BC148" s="15"/>
      <c r="BD148" s="15">
        <v>31</v>
      </c>
      <c r="BE148" s="118">
        <v>82</v>
      </c>
      <c r="BF148" s="80"/>
      <c r="BG148" s="90"/>
      <c r="BH148" s="17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>
        <v>0</v>
      </c>
      <c r="BT148" s="80"/>
      <c r="BU148" s="169"/>
      <c r="BV148" s="186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90"/>
      <c r="CL148" s="148">
        <v>65</v>
      </c>
      <c r="CM148" s="147">
        <v>43</v>
      </c>
      <c r="CN148" s="14"/>
      <c r="CO148" s="80"/>
      <c r="CP148" s="15"/>
      <c r="CQ148" s="15"/>
      <c r="CR148" s="14"/>
      <c r="CS148" s="22"/>
      <c r="CT148" s="15"/>
      <c r="CU148" s="14"/>
      <c r="CV148" s="14">
        <v>20</v>
      </c>
      <c r="CW148" s="147">
        <v>45</v>
      </c>
      <c r="CX148" s="15"/>
      <c r="CY148" s="15"/>
      <c r="CZ148" s="15">
        <v>23</v>
      </c>
      <c r="DA148" s="118">
        <v>42</v>
      </c>
      <c r="DB148" s="15"/>
      <c r="DC148" s="90"/>
    </row>
    <row r="149" spans="1:107" ht="12.75">
      <c r="A149" s="34">
        <v>141</v>
      </c>
      <c r="B149" s="216" t="s">
        <v>895</v>
      </c>
      <c r="C149" s="102">
        <v>68713</v>
      </c>
      <c r="D149" s="84">
        <v>708</v>
      </c>
      <c r="E149" s="84" t="s">
        <v>666</v>
      </c>
      <c r="F149" s="44" t="s">
        <v>88</v>
      </c>
      <c r="G149" s="299">
        <f>SUM(H149:DC149)</f>
        <v>393</v>
      </c>
      <c r="H149" s="35"/>
      <c r="I149" s="15"/>
      <c r="J149" s="15"/>
      <c r="K149" s="15"/>
      <c r="L149" s="15"/>
      <c r="M149" s="15"/>
      <c r="N149" s="15"/>
      <c r="O149" s="16"/>
      <c r="P149" s="126"/>
      <c r="Q149" s="53">
        <v>134</v>
      </c>
      <c r="R149" s="53">
        <v>108</v>
      </c>
      <c r="S149" s="53"/>
      <c r="T149" s="53">
        <v>47</v>
      </c>
      <c r="U149" s="53"/>
      <c r="V149" s="53"/>
      <c r="W149" s="123"/>
      <c r="X149" s="36"/>
      <c r="Y149" s="22"/>
      <c r="Z149" s="22"/>
      <c r="AA149" s="22"/>
      <c r="AB149" s="15"/>
      <c r="AC149" s="15"/>
      <c r="AD149" s="15"/>
      <c r="AE149" s="10"/>
      <c r="AF149" s="10"/>
      <c r="AG149" s="15"/>
      <c r="AH149" s="15"/>
      <c r="AI149" s="15"/>
      <c r="AJ149" s="15"/>
      <c r="AK149" s="15"/>
      <c r="AL149" s="15"/>
      <c r="AM149" s="15"/>
      <c r="AN149" s="80"/>
      <c r="AO149" s="169"/>
      <c r="AP149" s="186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90"/>
      <c r="BH149" s="17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>
        <v>104</v>
      </c>
      <c r="BT149" s="80"/>
      <c r="BU149" s="169"/>
      <c r="BV149" s="186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90"/>
      <c r="CL149" s="17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90"/>
    </row>
    <row r="150" spans="1:107" ht="12.75">
      <c r="A150" s="34">
        <v>142</v>
      </c>
      <c r="B150" s="201" t="s">
        <v>383</v>
      </c>
      <c r="C150" s="44">
        <v>54095</v>
      </c>
      <c r="D150" s="42" t="s">
        <v>343</v>
      </c>
      <c r="E150" s="42" t="s">
        <v>6</v>
      </c>
      <c r="F150" s="44" t="s">
        <v>88</v>
      </c>
      <c r="G150" s="299">
        <f>SUM(H150:DC150)</f>
        <v>385</v>
      </c>
      <c r="H150" s="35"/>
      <c r="I150" s="15"/>
      <c r="J150" s="15"/>
      <c r="K150" s="15"/>
      <c r="L150" s="15"/>
      <c r="M150" s="15"/>
      <c r="N150" s="15"/>
      <c r="O150" s="16"/>
      <c r="P150" s="126">
        <v>133</v>
      </c>
      <c r="Q150" s="15"/>
      <c r="R150" s="15"/>
      <c r="S150" s="15"/>
      <c r="T150" s="15"/>
      <c r="U150" s="53">
        <v>163</v>
      </c>
      <c r="V150" s="15"/>
      <c r="W150" s="104"/>
      <c r="X150" s="36"/>
      <c r="Y150" s="22"/>
      <c r="Z150" s="22"/>
      <c r="AA150" s="22"/>
      <c r="AB150" s="15"/>
      <c r="AC150" s="15"/>
      <c r="AD150" s="15"/>
      <c r="AE150" s="10"/>
      <c r="AF150" s="10"/>
      <c r="AG150" s="15"/>
      <c r="AH150" s="15"/>
      <c r="AI150" s="15"/>
      <c r="AJ150" s="15"/>
      <c r="AK150" s="15"/>
      <c r="AL150" s="15"/>
      <c r="AM150" s="15"/>
      <c r="AN150" s="80"/>
      <c r="AO150" s="169"/>
      <c r="AP150" s="186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90"/>
      <c r="BH150" s="35"/>
      <c r="BI150" s="22"/>
      <c r="BJ150" s="22"/>
      <c r="BK150" s="15"/>
      <c r="BL150" s="15"/>
      <c r="BM150" s="80">
        <v>89</v>
      </c>
      <c r="BN150" s="15"/>
      <c r="BO150" s="14"/>
      <c r="BP150" s="14"/>
      <c r="BQ150" s="14"/>
      <c r="BR150" s="80"/>
      <c r="BS150" s="80"/>
      <c r="BT150" s="80"/>
      <c r="BU150" s="169"/>
      <c r="BV150" s="186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90"/>
      <c r="CL150" s="17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90"/>
    </row>
    <row r="151" spans="1:107" ht="12.75">
      <c r="A151" s="34">
        <v>143</v>
      </c>
      <c r="B151" s="204" t="s">
        <v>52</v>
      </c>
      <c r="C151" s="88">
        <v>38293</v>
      </c>
      <c r="D151" s="277" t="s">
        <v>46</v>
      </c>
      <c r="E151" s="50" t="s">
        <v>7</v>
      </c>
      <c r="F151" s="48" t="s">
        <v>88</v>
      </c>
      <c r="G151" s="299">
        <f>SUM(H151:DC151)</f>
        <v>380</v>
      </c>
      <c r="H151" s="131"/>
      <c r="I151" s="134"/>
      <c r="J151" s="134"/>
      <c r="K151" s="134"/>
      <c r="L151" s="134"/>
      <c r="M151" s="134"/>
      <c r="N151" s="134"/>
      <c r="O151" s="136"/>
      <c r="P151" s="139"/>
      <c r="Q151" s="134"/>
      <c r="R151" s="134"/>
      <c r="S151" s="134"/>
      <c r="T151" s="134"/>
      <c r="U151" s="134"/>
      <c r="V151" s="134"/>
      <c r="W151" s="142"/>
      <c r="X151" s="36"/>
      <c r="Y151" s="22"/>
      <c r="Z151" s="22"/>
      <c r="AA151" s="22"/>
      <c r="AB151" s="15"/>
      <c r="AC151" s="15"/>
      <c r="AD151" s="15"/>
      <c r="AE151" s="10"/>
      <c r="AF151" s="10"/>
      <c r="AG151" s="15"/>
      <c r="AH151" s="15"/>
      <c r="AI151" s="15"/>
      <c r="AJ151" s="15"/>
      <c r="AK151" s="15"/>
      <c r="AL151" s="15"/>
      <c r="AM151" s="15"/>
      <c r="AN151" s="80"/>
      <c r="AO151" s="169"/>
      <c r="AP151" s="186">
        <v>81</v>
      </c>
      <c r="AQ151" s="80">
        <v>100</v>
      </c>
      <c r="AR151" s="22"/>
      <c r="AS151" s="80"/>
      <c r="AT151" s="15"/>
      <c r="AU151" s="15"/>
      <c r="AV151" s="15"/>
      <c r="AW151" s="14"/>
      <c r="AX151" s="14"/>
      <c r="AY151" s="14"/>
      <c r="AZ151" s="14"/>
      <c r="BA151" s="14"/>
      <c r="BB151" s="15"/>
      <c r="BC151" s="15"/>
      <c r="BD151" s="15"/>
      <c r="BE151" s="15"/>
      <c r="BF151" s="80"/>
      <c r="BG151" s="90"/>
      <c r="BH151" s="17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169"/>
      <c r="BV151" s="186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90"/>
      <c r="CL151" s="170">
        <v>110</v>
      </c>
      <c r="CM151" s="22">
        <v>89</v>
      </c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90"/>
    </row>
    <row r="152" spans="1:107" ht="12.75">
      <c r="A152" s="34">
        <v>144</v>
      </c>
      <c r="B152" s="204" t="s">
        <v>192</v>
      </c>
      <c r="C152" s="259">
        <v>93327</v>
      </c>
      <c r="D152" s="50" t="s">
        <v>193</v>
      </c>
      <c r="E152" s="50" t="s">
        <v>7</v>
      </c>
      <c r="F152" s="88" t="s">
        <v>60</v>
      </c>
      <c r="G152" s="299">
        <f>SUM(H152:DC152)</f>
        <v>374</v>
      </c>
      <c r="H152" s="131"/>
      <c r="I152" s="134"/>
      <c r="J152" s="134"/>
      <c r="K152" s="134"/>
      <c r="L152" s="134"/>
      <c r="M152" s="134"/>
      <c r="N152" s="134"/>
      <c r="O152" s="136"/>
      <c r="P152" s="139"/>
      <c r="Q152" s="134"/>
      <c r="R152" s="134"/>
      <c r="S152" s="134"/>
      <c r="T152" s="134"/>
      <c r="U152" s="134"/>
      <c r="V152" s="134"/>
      <c r="W152" s="142"/>
      <c r="X152" s="36"/>
      <c r="Y152" s="22"/>
      <c r="Z152" s="22"/>
      <c r="AA152" s="22"/>
      <c r="AB152" s="15"/>
      <c r="AC152" s="15"/>
      <c r="AD152" s="15"/>
      <c r="AE152" s="10"/>
      <c r="AF152" s="10"/>
      <c r="AG152" s="15"/>
      <c r="AH152" s="15"/>
      <c r="AI152" s="15"/>
      <c r="AJ152" s="15"/>
      <c r="AK152" s="15"/>
      <c r="AL152" s="15"/>
      <c r="AM152" s="15"/>
      <c r="AN152" s="80"/>
      <c r="AO152" s="169"/>
      <c r="AP152" s="186">
        <v>70</v>
      </c>
      <c r="AQ152" s="80">
        <v>108</v>
      </c>
      <c r="AR152" s="22"/>
      <c r="AS152" s="80"/>
      <c r="AT152" s="15"/>
      <c r="AU152" s="15"/>
      <c r="AV152" s="15"/>
      <c r="AW152" s="22"/>
      <c r="AX152" s="15"/>
      <c r="AY152" s="14"/>
      <c r="AZ152" s="14"/>
      <c r="BA152" s="14"/>
      <c r="BB152" s="15"/>
      <c r="BC152" s="15"/>
      <c r="BD152" s="15"/>
      <c r="BE152" s="15"/>
      <c r="BF152" s="80"/>
      <c r="BG152" s="90"/>
      <c r="BH152" s="17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169"/>
      <c r="BV152" s="186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90"/>
      <c r="CL152" s="170">
        <v>105</v>
      </c>
      <c r="CM152" s="32">
        <v>91</v>
      </c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90"/>
    </row>
    <row r="153" spans="1:107" ht="12.75">
      <c r="A153" s="34">
        <v>145</v>
      </c>
      <c r="B153" s="204" t="s">
        <v>196</v>
      </c>
      <c r="C153" s="48">
        <v>132307</v>
      </c>
      <c r="D153" s="273" t="s">
        <v>197</v>
      </c>
      <c r="E153" s="50" t="s">
        <v>7</v>
      </c>
      <c r="F153" s="48" t="s">
        <v>60</v>
      </c>
      <c r="G153" s="299">
        <f>AP153+AQ153+BR153+BS153+CL153+CM153</f>
        <v>368</v>
      </c>
      <c r="H153" s="131"/>
      <c r="I153" s="134"/>
      <c r="J153" s="134"/>
      <c r="K153" s="134"/>
      <c r="L153" s="134"/>
      <c r="M153" s="134"/>
      <c r="N153" s="134"/>
      <c r="O153" s="136"/>
      <c r="P153" s="139"/>
      <c r="Q153" s="134"/>
      <c r="R153" s="134"/>
      <c r="S153" s="134"/>
      <c r="T153" s="134"/>
      <c r="U153" s="134"/>
      <c r="V153" s="134"/>
      <c r="W153" s="142"/>
      <c r="X153" s="36"/>
      <c r="Y153" s="22"/>
      <c r="Z153" s="22"/>
      <c r="AA153" s="22"/>
      <c r="AB153" s="15"/>
      <c r="AC153" s="15"/>
      <c r="AD153" s="15"/>
      <c r="AE153" s="10"/>
      <c r="AF153" s="10"/>
      <c r="AG153" s="15"/>
      <c r="AH153" s="15"/>
      <c r="AI153" s="15"/>
      <c r="AJ153" s="15"/>
      <c r="AK153" s="15"/>
      <c r="AL153" s="15"/>
      <c r="AM153" s="15"/>
      <c r="AN153" s="80"/>
      <c r="AO153" s="169"/>
      <c r="AP153" s="186">
        <v>59</v>
      </c>
      <c r="AQ153" s="80">
        <v>65</v>
      </c>
      <c r="AR153" s="22"/>
      <c r="AS153" s="80"/>
      <c r="AT153" s="15"/>
      <c r="AU153" s="15"/>
      <c r="AV153" s="15"/>
      <c r="AW153" s="22"/>
      <c r="AX153" s="15"/>
      <c r="AY153" s="14"/>
      <c r="AZ153" s="14"/>
      <c r="BA153" s="14"/>
      <c r="BB153" s="15"/>
      <c r="BC153" s="15"/>
      <c r="BD153" s="15"/>
      <c r="BE153" s="15"/>
      <c r="BF153" s="80"/>
      <c r="BG153" s="90"/>
      <c r="BH153" s="17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>
        <v>76</v>
      </c>
      <c r="BS153" s="80">
        <v>67</v>
      </c>
      <c r="BT153" s="80"/>
      <c r="BU153" s="169"/>
      <c r="BV153" s="186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90"/>
      <c r="CL153" s="170">
        <v>81</v>
      </c>
      <c r="CM153" s="80">
        <v>20</v>
      </c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90"/>
    </row>
    <row r="154" spans="1:107" s="2" customFormat="1" ht="12.75">
      <c r="A154" s="34">
        <v>146</v>
      </c>
      <c r="B154" s="221" t="s">
        <v>678</v>
      </c>
      <c r="C154" s="254">
        <v>113746</v>
      </c>
      <c r="D154" s="278">
        <v>215</v>
      </c>
      <c r="E154" s="70" t="s">
        <v>103</v>
      </c>
      <c r="F154" s="72" t="s">
        <v>88</v>
      </c>
      <c r="G154" s="299">
        <f>SUM(H154:DC154)</f>
        <v>367</v>
      </c>
      <c r="H154" s="131"/>
      <c r="I154" s="134"/>
      <c r="J154" s="134"/>
      <c r="K154" s="134"/>
      <c r="L154" s="134"/>
      <c r="M154" s="134"/>
      <c r="N154" s="134"/>
      <c r="O154" s="136"/>
      <c r="P154" s="139"/>
      <c r="Q154" s="134"/>
      <c r="R154" s="134"/>
      <c r="S154" s="134"/>
      <c r="T154" s="134"/>
      <c r="U154" s="134"/>
      <c r="V154" s="134"/>
      <c r="W154" s="142"/>
      <c r="X154" s="36"/>
      <c r="Y154" s="15"/>
      <c r="Z154" s="22"/>
      <c r="AA154" s="15"/>
      <c r="AB154" s="15"/>
      <c r="AC154" s="15"/>
      <c r="AD154" s="15"/>
      <c r="AE154" s="14"/>
      <c r="AF154" s="14"/>
      <c r="AG154" s="14"/>
      <c r="AH154" s="14"/>
      <c r="AI154" s="14"/>
      <c r="AJ154" s="15"/>
      <c r="AK154" s="15"/>
      <c r="AL154" s="80">
        <v>65</v>
      </c>
      <c r="AM154" s="15">
        <v>79</v>
      </c>
      <c r="AN154" s="80"/>
      <c r="AO154" s="169"/>
      <c r="AP154" s="186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>
        <v>40</v>
      </c>
      <c r="BE154" s="15">
        <v>88</v>
      </c>
      <c r="BF154" s="80"/>
      <c r="BG154" s="90"/>
      <c r="BH154" s="17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169"/>
      <c r="BV154" s="186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90"/>
      <c r="CL154" s="17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>
        <v>37</v>
      </c>
      <c r="DA154" s="15">
        <v>58</v>
      </c>
      <c r="DB154" s="80"/>
      <c r="DC154" s="90"/>
    </row>
    <row r="155" spans="1:107" ht="12.75">
      <c r="A155" s="34">
        <v>147</v>
      </c>
      <c r="B155" s="211" t="s">
        <v>614</v>
      </c>
      <c r="C155" s="249">
        <v>132605</v>
      </c>
      <c r="D155" s="129" t="s">
        <v>615</v>
      </c>
      <c r="E155" s="129" t="s">
        <v>7</v>
      </c>
      <c r="F155" s="48" t="s">
        <v>60</v>
      </c>
      <c r="G155" s="299">
        <f>SUM(H155:DC155)</f>
        <v>366</v>
      </c>
      <c r="H155" s="131"/>
      <c r="I155" s="134"/>
      <c r="J155" s="134"/>
      <c r="K155" s="134"/>
      <c r="L155" s="134"/>
      <c r="M155" s="134"/>
      <c r="N155" s="134"/>
      <c r="O155" s="136"/>
      <c r="P155" s="139"/>
      <c r="Q155" s="134"/>
      <c r="R155" s="134"/>
      <c r="S155" s="134"/>
      <c r="T155" s="134"/>
      <c r="U155" s="134"/>
      <c r="V155" s="134"/>
      <c r="W155" s="142"/>
      <c r="X155" s="36"/>
      <c r="Y155" s="15"/>
      <c r="Z155" s="22"/>
      <c r="AA155" s="15"/>
      <c r="AB155" s="15"/>
      <c r="AC155" s="15"/>
      <c r="AD155" s="15"/>
      <c r="AE155" s="14"/>
      <c r="AF155" s="14"/>
      <c r="AG155" s="14"/>
      <c r="AH155" s="14"/>
      <c r="AI155" s="80">
        <v>96</v>
      </c>
      <c r="AJ155" s="15"/>
      <c r="AK155" s="15"/>
      <c r="AL155" s="15"/>
      <c r="AM155" s="15"/>
      <c r="AN155" s="80"/>
      <c r="AO155" s="169"/>
      <c r="AP155" s="186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>
        <v>100</v>
      </c>
      <c r="BB155" s="80"/>
      <c r="BC155" s="80"/>
      <c r="BD155" s="80"/>
      <c r="BE155" s="80"/>
      <c r="BF155" s="80"/>
      <c r="BG155" s="90"/>
      <c r="BH155" s="170"/>
      <c r="BI155" s="80"/>
      <c r="BJ155" s="80"/>
      <c r="BK155" s="80"/>
      <c r="BL155" s="80"/>
      <c r="BM155" s="80"/>
      <c r="BN155" s="80"/>
      <c r="BO155" s="80"/>
      <c r="BP155" s="80"/>
      <c r="BQ155" s="80"/>
      <c r="BR155" s="15"/>
      <c r="BS155" s="15">
        <v>95</v>
      </c>
      <c r="BT155" s="80"/>
      <c r="BU155" s="169"/>
      <c r="BV155" s="186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90"/>
      <c r="CL155" s="17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>
        <v>75</v>
      </c>
      <c r="CX155" s="80"/>
      <c r="CY155" s="80"/>
      <c r="CZ155" s="80"/>
      <c r="DA155" s="80"/>
      <c r="DB155" s="80"/>
      <c r="DC155" s="90"/>
    </row>
    <row r="156" spans="1:107" ht="12.75">
      <c r="A156" s="34">
        <v>148</v>
      </c>
      <c r="B156" s="201" t="s">
        <v>357</v>
      </c>
      <c r="C156" s="44">
        <v>70089</v>
      </c>
      <c r="D156" s="42" t="s">
        <v>327</v>
      </c>
      <c r="E156" s="42" t="s">
        <v>6</v>
      </c>
      <c r="F156" s="44" t="s">
        <v>88</v>
      </c>
      <c r="G156" s="299">
        <f>SUM(H156:DC156)</f>
        <v>364</v>
      </c>
      <c r="H156" s="131"/>
      <c r="I156" s="134"/>
      <c r="J156" s="134"/>
      <c r="K156" s="134"/>
      <c r="L156" s="134"/>
      <c r="M156" s="134"/>
      <c r="N156" s="134"/>
      <c r="O156" s="136"/>
      <c r="P156" s="139"/>
      <c r="Q156" s="53">
        <v>107</v>
      </c>
      <c r="R156" s="134"/>
      <c r="S156" s="134"/>
      <c r="T156" s="134"/>
      <c r="U156" s="134"/>
      <c r="V156" s="134"/>
      <c r="W156" s="123">
        <v>124</v>
      </c>
      <c r="X156" s="36"/>
      <c r="Y156" s="15"/>
      <c r="Z156" s="22"/>
      <c r="AA156" s="15"/>
      <c r="AB156" s="15"/>
      <c r="AC156" s="15"/>
      <c r="AD156" s="80">
        <v>5</v>
      </c>
      <c r="AE156" s="22"/>
      <c r="AF156" s="15"/>
      <c r="AG156" s="14"/>
      <c r="AH156" s="14"/>
      <c r="AI156" s="14"/>
      <c r="AJ156" s="15"/>
      <c r="AK156" s="15"/>
      <c r="AL156" s="15"/>
      <c r="AM156" s="15"/>
      <c r="AN156" s="80"/>
      <c r="AO156" s="169"/>
      <c r="AP156" s="186"/>
      <c r="AQ156" s="80"/>
      <c r="AR156" s="80"/>
      <c r="AS156" s="80"/>
      <c r="AT156" s="80"/>
      <c r="AU156" s="80"/>
      <c r="AV156" s="80">
        <v>77</v>
      </c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90"/>
      <c r="BH156" s="17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169"/>
      <c r="BV156" s="186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90"/>
      <c r="CL156" s="170"/>
      <c r="CM156" s="80"/>
      <c r="CN156" s="80"/>
      <c r="CO156" s="80"/>
      <c r="CP156" s="80"/>
      <c r="CQ156" s="80"/>
      <c r="CR156" s="80">
        <v>51</v>
      </c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90"/>
    </row>
    <row r="157" spans="1:107" ht="12.75">
      <c r="A157" s="34">
        <v>149</v>
      </c>
      <c r="B157" s="216" t="s">
        <v>892</v>
      </c>
      <c r="C157" s="102">
        <v>17420</v>
      </c>
      <c r="D157" s="84">
        <v>1806</v>
      </c>
      <c r="E157" s="84" t="s">
        <v>666</v>
      </c>
      <c r="F157" s="44" t="s">
        <v>88</v>
      </c>
      <c r="G157" s="299">
        <f>SUM(H157:DC157)</f>
        <v>360</v>
      </c>
      <c r="H157" s="35"/>
      <c r="I157" s="15"/>
      <c r="J157" s="15"/>
      <c r="K157" s="15"/>
      <c r="L157" s="15"/>
      <c r="M157" s="15"/>
      <c r="N157" s="15"/>
      <c r="O157" s="16"/>
      <c r="P157" s="126"/>
      <c r="Q157" s="53">
        <v>96</v>
      </c>
      <c r="R157" s="53">
        <v>140</v>
      </c>
      <c r="S157" s="53"/>
      <c r="T157" s="53"/>
      <c r="U157" s="53"/>
      <c r="V157" s="53"/>
      <c r="W157" s="123">
        <v>124</v>
      </c>
      <c r="X157" s="36"/>
      <c r="Y157" s="22"/>
      <c r="Z157" s="22"/>
      <c r="AA157" s="22"/>
      <c r="AB157" s="15"/>
      <c r="AC157" s="15"/>
      <c r="AD157" s="15"/>
      <c r="AE157" s="10"/>
      <c r="AF157" s="10"/>
      <c r="AG157" s="15"/>
      <c r="AH157" s="15"/>
      <c r="AI157" s="15"/>
      <c r="AJ157" s="15"/>
      <c r="AK157" s="15"/>
      <c r="AL157" s="15"/>
      <c r="AM157" s="15"/>
      <c r="AN157" s="80"/>
      <c r="AO157" s="169"/>
      <c r="AP157" s="186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90"/>
      <c r="BH157" s="17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169"/>
      <c r="BV157" s="186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90"/>
      <c r="CL157" s="17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90"/>
    </row>
    <row r="158" spans="1:107" ht="12.75">
      <c r="A158" s="34">
        <v>150</v>
      </c>
      <c r="B158" s="205" t="s">
        <v>766</v>
      </c>
      <c r="C158" s="44">
        <v>70786</v>
      </c>
      <c r="D158" s="42" t="s">
        <v>767</v>
      </c>
      <c r="E158" s="42" t="s">
        <v>145</v>
      </c>
      <c r="F158" s="44" t="s">
        <v>88</v>
      </c>
      <c r="G158" s="299">
        <f>SUM(H158:DC158)</f>
        <v>359.1</v>
      </c>
      <c r="H158" s="131"/>
      <c r="I158" s="134"/>
      <c r="J158" s="134"/>
      <c r="K158" s="134"/>
      <c r="L158" s="134"/>
      <c r="M158" s="134"/>
      <c r="N158" s="134"/>
      <c r="O158" s="136"/>
      <c r="P158" s="139"/>
      <c r="Q158" s="134"/>
      <c r="R158" s="134"/>
      <c r="S158" s="134"/>
      <c r="T158" s="134"/>
      <c r="U158" s="134"/>
      <c r="V158" s="134"/>
      <c r="W158" s="142"/>
      <c r="X158" s="36"/>
      <c r="Y158" s="15"/>
      <c r="Z158" s="22"/>
      <c r="AA158" s="15"/>
      <c r="AB158" s="15"/>
      <c r="AC158" s="15"/>
      <c r="AD158" s="15"/>
      <c r="AE158" s="14"/>
      <c r="AF158" s="14"/>
      <c r="AG158" s="14"/>
      <c r="AH158" s="14"/>
      <c r="AI158" s="14"/>
      <c r="AJ158" s="15"/>
      <c r="AK158" s="15"/>
      <c r="AL158" s="15"/>
      <c r="AM158" s="15"/>
      <c r="AN158" s="80"/>
      <c r="AO158" s="16">
        <v>90</v>
      </c>
      <c r="AP158" s="186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104">
        <v>85</v>
      </c>
      <c r="BH158" s="17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169"/>
      <c r="BV158" s="186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95">
        <v>77.1</v>
      </c>
      <c r="CL158" s="17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90">
        <v>107</v>
      </c>
    </row>
    <row r="159" spans="1:107" ht="12.75">
      <c r="A159" s="34">
        <v>151</v>
      </c>
      <c r="B159" s="227" t="s">
        <v>432</v>
      </c>
      <c r="C159" s="99">
        <v>87670</v>
      </c>
      <c r="D159" s="281" t="s">
        <v>433</v>
      </c>
      <c r="E159" s="97" t="s">
        <v>5</v>
      </c>
      <c r="F159" s="115" t="s">
        <v>88</v>
      </c>
      <c r="G159" s="299">
        <f>SUM(H159:DC159)</f>
        <v>358.7</v>
      </c>
      <c r="H159" s="131"/>
      <c r="I159" s="134"/>
      <c r="J159" s="134"/>
      <c r="K159" s="134"/>
      <c r="L159" s="134"/>
      <c r="M159" s="134"/>
      <c r="N159" s="134"/>
      <c r="O159" s="136"/>
      <c r="P159" s="139"/>
      <c r="Q159" s="134"/>
      <c r="R159" s="134"/>
      <c r="S159" s="134"/>
      <c r="T159" s="134"/>
      <c r="U159" s="134"/>
      <c r="V159" s="134"/>
      <c r="W159" s="142"/>
      <c r="X159" s="35"/>
      <c r="Y159" s="80">
        <v>63</v>
      </c>
      <c r="Z159" s="22"/>
      <c r="AA159" s="15"/>
      <c r="AB159" s="15"/>
      <c r="AC159" s="15"/>
      <c r="AD159" s="15"/>
      <c r="AE159" s="22"/>
      <c r="AF159" s="15"/>
      <c r="AG159" s="14"/>
      <c r="AH159" s="14"/>
      <c r="AI159" s="14"/>
      <c r="AJ159" s="15"/>
      <c r="AK159" s="15"/>
      <c r="AL159" s="15"/>
      <c r="AM159" s="15"/>
      <c r="AN159" s="80"/>
      <c r="AO159" s="169"/>
      <c r="AP159" s="186"/>
      <c r="AQ159" s="80">
        <v>79</v>
      </c>
      <c r="AR159" s="80"/>
      <c r="AS159" s="80"/>
      <c r="AT159" s="80"/>
      <c r="AU159" s="80"/>
      <c r="AV159" s="80"/>
      <c r="AW159" s="80"/>
      <c r="AX159" s="80"/>
      <c r="AY159" s="80"/>
      <c r="AZ159" s="80"/>
      <c r="BA159" s="14">
        <v>32</v>
      </c>
      <c r="BB159" s="80"/>
      <c r="BC159" s="80"/>
      <c r="BD159" s="80"/>
      <c r="BE159" s="80"/>
      <c r="BF159" s="80"/>
      <c r="BG159" s="90"/>
      <c r="BH159" s="170"/>
      <c r="BI159" s="180">
        <v>59</v>
      </c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169"/>
      <c r="BV159" s="186"/>
      <c r="BW159" s="179">
        <v>45.5</v>
      </c>
      <c r="BX159" s="80"/>
      <c r="BY159" s="80"/>
      <c r="BZ159" s="80"/>
      <c r="CA159" s="80"/>
      <c r="CB159" s="80"/>
      <c r="CC159" s="80"/>
      <c r="CD159" s="80"/>
      <c r="CE159" s="80"/>
      <c r="CF159" s="93">
        <v>16.2</v>
      </c>
      <c r="CG159" s="80"/>
      <c r="CH159" s="80"/>
      <c r="CI159" s="80"/>
      <c r="CJ159" s="80"/>
      <c r="CK159" s="90"/>
      <c r="CL159" s="170"/>
      <c r="CM159" s="80">
        <v>35</v>
      </c>
      <c r="CN159" s="80"/>
      <c r="CO159" s="80"/>
      <c r="CP159" s="80"/>
      <c r="CQ159" s="80"/>
      <c r="CR159" s="80"/>
      <c r="CS159" s="80"/>
      <c r="CT159" s="80"/>
      <c r="CU159" s="80"/>
      <c r="CV159" s="80"/>
      <c r="CW159" s="80">
        <v>29</v>
      </c>
      <c r="CX159" s="80"/>
      <c r="CY159" s="80"/>
      <c r="CZ159" s="80"/>
      <c r="DA159" s="80"/>
      <c r="DB159" s="80"/>
      <c r="DC159" s="90"/>
    </row>
    <row r="160" spans="1:107" ht="12.75">
      <c r="A160" s="34">
        <v>152</v>
      </c>
      <c r="B160" s="214" t="s">
        <v>434</v>
      </c>
      <c r="C160" s="99">
        <v>86084</v>
      </c>
      <c r="D160" s="281" t="s">
        <v>162</v>
      </c>
      <c r="E160" s="97" t="s">
        <v>7</v>
      </c>
      <c r="F160" s="115" t="s">
        <v>88</v>
      </c>
      <c r="G160" s="299">
        <f>SUM(H160:DC160)</f>
        <v>357</v>
      </c>
      <c r="H160" s="131"/>
      <c r="I160" s="134"/>
      <c r="J160" s="134"/>
      <c r="K160" s="134"/>
      <c r="L160" s="134"/>
      <c r="M160" s="134"/>
      <c r="N160" s="134"/>
      <c r="O160" s="136"/>
      <c r="P160" s="139"/>
      <c r="Q160" s="134"/>
      <c r="R160" s="134"/>
      <c r="S160" s="134"/>
      <c r="T160" s="134"/>
      <c r="U160" s="134"/>
      <c r="V160" s="134"/>
      <c r="W160" s="142"/>
      <c r="X160" s="35">
        <v>60</v>
      </c>
      <c r="Y160" s="80">
        <v>60</v>
      </c>
      <c r="Z160" s="22"/>
      <c r="AA160" s="15"/>
      <c r="AB160" s="15"/>
      <c r="AC160" s="15"/>
      <c r="AD160" s="15"/>
      <c r="AE160" s="22"/>
      <c r="AF160" s="15"/>
      <c r="AG160" s="14"/>
      <c r="AH160" s="14"/>
      <c r="AI160" s="14"/>
      <c r="AJ160" s="15"/>
      <c r="AK160" s="15"/>
      <c r="AL160" s="15"/>
      <c r="AM160" s="15"/>
      <c r="AN160" s="80"/>
      <c r="AO160" s="169"/>
      <c r="AP160" s="186">
        <v>50</v>
      </c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90"/>
      <c r="BH160" s="170">
        <v>51</v>
      </c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169"/>
      <c r="BV160" s="186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90"/>
      <c r="CL160" s="170">
        <v>91</v>
      </c>
      <c r="CM160" s="80">
        <v>45</v>
      </c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90"/>
    </row>
    <row r="161" spans="1:107" ht="12.75">
      <c r="A161" s="34">
        <v>153</v>
      </c>
      <c r="B161" s="220" t="s">
        <v>679</v>
      </c>
      <c r="C161" s="253">
        <v>113744</v>
      </c>
      <c r="D161" s="278">
        <v>189</v>
      </c>
      <c r="E161" s="70" t="s">
        <v>103</v>
      </c>
      <c r="F161" s="72" t="s">
        <v>88</v>
      </c>
      <c r="G161" s="299">
        <f>AL161+AM161+BD161+BE161+CH161+CZ161+DA161</f>
        <v>352.6</v>
      </c>
      <c r="H161" s="131"/>
      <c r="I161" s="134"/>
      <c r="J161" s="134"/>
      <c r="K161" s="134"/>
      <c r="L161" s="134"/>
      <c r="M161" s="134"/>
      <c r="N161" s="134"/>
      <c r="O161" s="136"/>
      <c r="P161" s="139"/>
      <c r="Q161" s="134"/>
      <c r="R161" s="134"/>
      <c r="S161" s="134"/>
      <c r="T161" s="134"/>
      <c r="U161" s="134"/>
      <c r="V161" s="134"/>
      <c r="W161" s="142"/>
      <c r="X161" s="36"/>
      <c r="Y161" s="15"/>
      <c r="Z161" s="22"/>
      <c r="AA161" s="15"/>
      <c r="AB161" s="15"/>
      <c r="AC161" s="15"/>
      <c r="AD161" s="15"/>
      <c r="AE161" s="14"/>
      <c r="AF161" s="14"/>
      <c r="AG161" s="14"/>
      <c r="AH161" s="14"/>
      <c r="AI161" s="14"/>
      <c r="AJ161" s="15"/>
      <c r="AK161" s="15"/>
      <c r="AL161" s="146">
        <v>55</v>
      </c>
      <c r="AM161" s="118">
        <v>55</v>
      </c>
      <c r="AN161" s="80"/>
      <c r="AO161" s="169"/>
      <c r="AP161" s="186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146">
        <v>67</v>
      </c>
      <c r="BE161" s="118">
        <v>42</v>
      </c>
      <c r="BF161" s="80"/>
      <c r="BG161" s="90"/>
      <c r="BH161" s="17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169"/>
      <c r="BV161" s="186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322">
        <v>8.6</v>
      </c>
      <c r="CI161" s="15">
        <v>27.6</v>
      </c>
      <c r="CJ161" s="80"/>
      <c r="CK161" s="90"/>
      <c r="CL161" s="17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146">
        <v>29</v>
      </c>
      <c r="DA161" s="118">
        <v>96</v>
      </c>
      <c r="DB161" s="80"/>
      <c r="DC161" s="90"/>
    </row>
    <row r="162" spans="1:107" ht="12.75">
      <c r="A162" s="34">
        <v>154</v>
      </c>
      <c r="B162" s="221" t="s">
        <v>681</v>
      </c>
      <c r="C162" s="253">
        <v>87671</v>
      </c>
      <c r="D162" s="282">
        <v>611</v>
      </c>
      <c r="E162" s="70" t="s">
        <v>5</v>
      </c>
      <c r="F162" s="72" t="s">
        <v>88</v>
      </c>
      <c r="G162" s="299">
        <f>SUM(H162:DC162)</f>
        <v>352.5</v>
      </c>
      <c r="H162" s="131"/>
      <c r="I162" s="134"/>
      <c r="J162" s="134"/>
      <c r="K162" s="134"/>
      <c r="L162" s="134"/>
      <c r="M162" s="134"/>
      <c r="N162" s="134"/>
      <c r="O162" s="136"/>
      <c r="P162" s="139"/>
      <c r="Q162" s="134"/>
      <c r="R162" s="134"/>
      <c r="S162" s="134"/>
      <c r="T162" s="134"/>
      <c r="U162" s="134"/>
      <c r="V162" s="134"/>
      <c r="W162" s="142"/>
      <c r="X162" s="36"/>
      <c r="Y162" s="15"/>
      <c r="Z162" s="22"/>
      <c r="AA162" s="15"/>
      <c r="AB162" s="15"/>
      <c r="AC162" s="15"/>
      <c r="AD162" s="15"/>
      <c r="AE162" s="14"/>
      <c r="AF162" s="14"/>
      <c r="AG162" s="14"/>
      <c r="AH162" s="14"/>
      <c r="AI162" s="14"/>
      <c r="AJ162" s="15"/>
      <c r="AK162" s="15"/>
      <c r="AL162" s="80">
        <v>27</v>
      </c>
      <c r="AM162" s="15">
        <v>48</v>
      </c>
      <c r="AN162" s="80"/>
      <c r="AO162" s="169"/>
      <c r="AP162" s="186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>
        <v>75</v>
      </c>
      <c r="BE162" s="15">
        <v>57</v>
      </c>
      <c r="BF162" s="80"/>
      <c r="BG162" s="90"/>
      <c r="BH162" s="17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169"/>
      <c r="BV162" s="186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181">
        <v>71.2</v>
      </c>
      <c r="CI162" s="15">
        <v>74.3</v>
      </c>
      <c r="CJ162" s="80"/>
      <c r="CK162" s="90"/>
      <c r="CL162" s="17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90"/>
    </row>
    <row r="163" spans="1:107" ht="12.75">
      <c r="A163" s="34">
        <v>155</v>
      </c>
      <c r="B163" s="211" t="s">
        <v>628</v>
      </c>
      <c r="C163" s="102">
        <v>70592</v>
      </c>
      <c r="D163" s="84" t="s">
        <v>135</v>
      </c>
      <c r="E163" s="129" t="s">
        <v>7</v>
      </c>
      <c r="F163" s="48" t="s">
        <v>88</v>
      </c>
      <c r="G163" s="299">
        <f>SUM(H163:DC163)</f>
        <v>352</v>
      </c>
      <c r="H163" s="131"/>
      <c r="I163" s="134"/>
      <c r="J163" s="134"/>
      <c r="K163" s="134"/>
      <c r="L163" s="134"/>
      <c r="M163" s="134"/>
      <c r="N163" s="134"/>
      <c r="O163" s="136"/>
      <c r="P163" s="139"/>
      <c r="Q163" s="134"/>
      <c r="R163" s="134"/>
      <c r="S163" s="134"/>
      <c r="T163" s="134"/>
      <c r="U163" s="134"/>
      <c r="V163" s="134"/>
      <c r="W163" s="142"/>
      <c r="X163" s="36"/>
      <c r="Y163" s="15"/>
      <c r="Z163" s="22"/>
      <c r="AA163" s="15"/>
      <c r="AB163" s="15"/>
      <c r="AC163" s="15"/>
      <c r="AD163" s="15"/>
      <c r="AE163" s="14"/>
      <c r="AF163" s="14"/>
      <c r="AG163" s="14"/>
      <c r="AH163" s="14"/>
      <c r="AI163" s="80">
        <v>60</v>
      </c>
      <c r="AJ163" s="15"/>
      <c r="AK163" s="15"/>
      <c r="AL163" s="15"/>
      <c r="AM163" s="15"/>
      <c r="AN163" s="80"/>
      <c r="AO163" s="169"/>
      <c r="AP163" s="186">
        <v>53</v>
      </c>
      <c r="AQ163" s="80">
        <v>48</v>
      </c>
      <c r="AR163" s="80"/>
      <c r="AS163" s="80"/>
      <c r="AT163" s="80"/>
      <c r="AU163" s="80"/>
      <c r="AV163" s="80"/>
      <c r="AW163" s="80"/>
      <c r="AX163" s="80"/>
      <c r="AY163" s="80"/>
      <c r="AZ163" s="80"/>
      <c r="BA163" s="14">
        <v>79</v>
      </c>
      <c r="BB163" s="80"/>
      <c r="BC163" s="80"/>
      <c r="BD163" s="80"/>
      <c r="BE163" s="80"/>
      <c r="BF163" s="80"/>
      <c r="BG163" s="90"/>
      <c r="BH163" s="17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169"/>
      <c r="BV163" s="186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90"/>
      <c r="CL163" s="170">
        <v>34</v>
      </c>
      <c r="CM163" s="80">
        <v>10</v>
      </c>
      <c r="CN163" s="80"/>
      <c r="CO163" s="80"/>
      <c r="CP163" s="80"/>
      <c r="CQ163" s="80"/>
      <c r="CR163" s="80"/>
      <c r="CS163" s="80"/>
      <c r="CT163" s="80"/>
      <c r="CU163" s="80"/>
      <c r="CV163" s="80"/>
      <c r="CW163" s="14">
        <v>68</v>
      </c>
      <c r="CX163" s="80"/>
      <c r="CY163" s="80"/>
      <c r="CZ163" s="80"/>
      <c r="DA163" s="80"/>
      <c r="DB163" s="80"/>
      <c r="DC163" s="90"/>
    </row>
    <row r="164" spans="1:107" ht="12.75">
      <c r="A164" s="34">
        <v>156</v>
      </c>
      <c r="B164" s="209" t="s">
        <v>840</v>
      </c>
      <c r="C164" s="132">
        <v>124040</v>
      </c>
      <c r="D164" s="128" t="s">
        <v>841</v>
      </c>
      <c r="E164" s="128" t="s">
        <v>57</v>
      </c>
      <c r="F164" s="44" t="s">
        <v>60</v>
      </c>
      <c r="G164" s="299">
        <f>SUM(H164:DC164)</f>
        <v>352</v>
      </c>
      <c r="H164" s="121"/>
      <c r="I164" s="77">
        <v>93</v>
      </c>
      <c r="J164" s="77"/>
      <c r="K164" s="77"/>
      <c r="L164" s="77">
        <v>62</v>
      </c>
      <c r="M164" s="77">
        <v>119</v>
      </c>
      <c r="N164" s="77"/>
      <c r="O164" s="122">
        <v>78</v>
      </c>
      <c r="P164" s="140"/>
      <c r="Q164" s="15"/>
      <c r="R164" s="15"/>
      <c r="S164" s="15"/>
      <c r="T164" s="15"/>
      <c r="U164" s="15"/>
      <c r="V164" s="15"/>
      <c r="W164" s="104"/>
      <c r="X164" s="36"/>
      <c r="Y164" s="22"/>
      <c r="Z164" s="22"/>
      <c r="AA164" s="22"/>
      <c r="AB164" s="15"/>
      <c r="AC164" s="15"/>
      <c r="AD164" s="15"/>
      <c r="AE164" s="10"/>
      <c r="AF164" s="10"/>
      <c r="AG164" s="15"/>
      <c r="AH164" s="15"/>
      <c r="AI164" s="15"/>
      <c r="AJ164" s="15"/>
      <c r="AK164" s="15"/>
      <c r="AL164" s="15"/>
      <c r="AM164" s="15"/>
      <c r="AN164" s="80"/>
      <c r="AO164" s="169"/>
      <c r="AP164" s="186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90"/>
      <c r="BH164" s="17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169"/>
      <c r="BV164" s="186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90"/>
      <c r="CL164" s="17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90"/>
    </row>
    <row r="165" spans="1:107" ht="12.75">
      <c r="A165" s="34">
        <v>157</v>
      </c>
      <c r="B165" s="209" t="s">
        <v>842</v>
      </c>
      <c r="C165" s="132">
        <v>53968</v>
      </c>
      <c r="D165" s="128">
        <v>7045</v>
      </c>
      <c r="E165" s="128" t="s">
        <v>6</v>
      </c>
      <c r="F165" s="44" t="s">
        <v>60</v>
      </c>
      <c r="G165" s="299">
        <f>SUM(H165:DC165)</f>
        <v>349</v>
      </c>
      <c r="H165" s="121"/>
      <c r="I165" s="77">
        <v>141</v>
      </c>
      <c r="J165" s="77"/>
      <c r="K165" s="77"/>
      <c r="L165" s="77">
        <v>102</v>
      </c>
      <c r="M165" s="77"/>
      <c r="N165" s="77"/>
      <c r="O165" s="122">
        <v>106</v>
      </c>
      <c r="P165" s="140"/>
      <c r="Q165" s="15"/>
      <c r="R165" s="15"/>
      <c r="S165" s="15"/>
      <c r="T165" s="15"/>
      <c r="U165" s="15"/>
      <c r="V165" s="15"/>
      <c r="W165" s="104"/>
      <c r="X165" s="36"/>
      <c r="Y165" s="22"/>
      <c r="Z165" s="22"/>
      <c r="AA165" s="22"/>
      <c r="AB165" s="15"/>
      <c r="AC165" s="15"/>
      <c r="AD165" s="15"/>
      <c r="AE165" s="10"/>
      <c r="AF165" s="10"/>
      <c r="AG165" s="15"/>
      <c r="AH165" s="15"/>
      <c r="AI165" s="15"/>
      <c r="AJ165" s="15"/>
      <c r="AK165" s="15"/>
      <c r="AL165" s="15"/>
      <c r="AM165" s="15"/>
      <c r="AN165" s="80"/>
      <c r="AO165" s="169"/>
      <c r="AP165" s="186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90"/>
      <c r="BH165" s="17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169"/>
      <c r="BV165" s="186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90"/>
      <c r="CL165" s="17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90"/>
    </row>
    <row r="166" spans="1:107" ht="12.75">
      <c r="A166" s="34">
        <v>158</v>
      </c>
      <c r="B166" s="208" t="s">
        <v>753</v>
      </c>
      <c r="C166" s="257">
        <v>90968</v>
      </c>
      <c r="D166" s="274" t="s">
        <v>754</v>
      </c>
      <c r="E166" s="66" t="s">
        <v>13</v>
      </c>
      <c r="F166" s="63" t="s">
        <v>88</v>
      </c>
      <c r="G166" s="299">
        <f>SUM(H166:DC166)</f>
        <v>341</v>
      </c>
      <c r="H166" s="131"/>
      <c r="I166" s="134"/>
      <c r="J166" s="134"/>
      <c r="K166" s="134"/>
      <c r="L166" s="134"/>
      <c r="M166" s="134"/>
      <c r="N166" s="134"/>
      <c r="O166" s="136"/>
      <c r="P166" s="139"/>
      <c r="Q166" s="53">
        <v>107</v>
      </c>
      <c r="R166" s="53"/>
      <c r="S166" s="53">
        <v>0</v>
      </c>
      <c r="T166" s="53">
        <v>113</v>
      </c>
      <c r="U166" s="134"/>
      <c r="V166" s="134"/>
      <c r="W166" s="142"/>
      <c r="X166" s="36"/>
      <c r="Y166" s="22"/>
      <c r="Z166" s="22"/>
      <c r="AA166" s="22"/>
      <c r="AB166" s="15"/>
      <c r="AC166" s="15"/>
      <c r="AD166" s="15"/>
      <c r="AE166" s="10"/>
      <c r="AF166" s="10"/>
      <c r="AG166" s="15"/>
      <c r="AH166" s="15"/>
      <c r="AI166" s="15"/>
      <c r="AJ166" s="15"/>
      <c r="AK166" s="15"/>
      <c r="AL166" s="15"/>
      <c r="AM166" s="15"/>
      <c r="AN166" s="80"/>
      <c r="AO166" s="169"/>
      <c r="AP166" s="186"/>
      <c r="AQ166" s="80"/>
      <c r="AR166" s="22"/>
      <c r="AS166" s="15"/>
      <c r="AT166" s="15"/>
      <c r="AU166" s="15"/>
      <c r="AV166" s="15"/>
      <c r="AW166" s="22"/>
      <c r="AX166" s="15"/>
      <c r="AY166" s="14"/>
      <c r="AZ166" s="14"/>
      <c r="BA166" s="14"/>
      <c r="BB166" s="15"/>
      <c r="BC166" s="15"/>
      <c r="BD166" s="15"/>
      <c r="BE166" s="15"/>
      <c r="BF166" s="80">
        <v>80</v>
      </c>
      <c r="BG166" s="90">
        <v>41</v>
      </c>
      <c r="BH166" s="170"/>
      <c r="BI166" s="80"/>
      <c r="BJ166" s="80"/>
      <c r="BK166" s="80"/>
      <c r="BL166" s="80"/>
      <c r="BM166" s="80"/>
      <c r="BN166" s="80"/>
      <c r="BO166" s="80"/>
      <c r="BP166" s="80"/>
      <c r="BQ166" s="80"/>
      <c r="BR166" s="15"/>
      <c r="BS166" s="15"/>
      <c r="BT166" s="80"/>
      <c r="BU166" s="169"/>
      <c r="BV166" s="186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90"/>
      <c r="CL166" s="17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90"/>
    </row>
    <row r="167" spans="1:107" ht="12.75">
      <c r="A167" s="34">
        <v>159</v>
      </c>
      <c r="B167" s="205" t="s">
        <v>801</v>
      </c>
      <c r="C167" s="44">
        <v>79001</v>
      </c>
      <c r="D167" s="42" t="s">
        <v>802</v>
      </c>
      <c r="E167" s="42" t="s">
        <v>13</v>
      </c>
      <c r="F167" s="44" t="s">
        <v>60</v>
      </c>
      <c r="G167" s="299">
        <f>SUM(H167:DC167)</f>
        <v>333</v>
      </c>
      <c r="H167" s="121">
        <v>0</v>
      </c>
      <c r="I167" s="77">
        <v>148</v>
      </c>
      <c r="J167" s="134"/>
      <c r="K167" s="134"/>
      <c r="L167" s="77">
        <v>132</v>
      </c>
      <c r="M167" s="134"/>
      <c r="N167" s="134"/>
      <c r="O167" s="136"/>
      <c r="P167" s="139"/>
      <c r="Q167" s="134"/>
      <c r="R167" s="134"/>
      <c r="S167" s="134"/>
      <c r="T167" s="134"/>
      <c r="U167" s="134"/>
      <c r="V167" s="134"/>
      <c r="W167" s="142"/>
      <c r="X167" s="36"/>
      <c r="Y167" s="22"/>
      <c r="Z167" s="22"/>
      <c r="AA167" s="22"/>
      <c r="AB167" s="15"/>
      <c r="AC167" s="15"/>
      <c r="AD167" s="15"/>
      <c r="AE167" s="10"/>
      <c r="AF167" s="10"/>
      <c r="AG167" s="15"/>
      <c r="AH167" s="15"/>
      <c r="AI167" s="15"/>
      <c r="AJ167" s="15"/>
      <c r="AK167" s="15"/>
      <c r="AL167" s="15"/>
      <c r="AM167" s="15"/>
      <c r="AN167" s="80"/>
      <c r="AO167" s="169"/>
      <c r="AP167" s="186"/>
      <c r="AQ167" s="80"/>
      <c r="AR167" s="22"/>
      <c r="AS167" s="15"/>
      <c r="AT167" s="15"/>
      <c r="AU167" s="15"/>
      <c r="AV167" s="15"/>
      <c r="AW167" s="22"/>
      <c r="AX167" s="15"/>
      <c r="AY167" s="14"/>
      <c r="AZ167" s="14"/>
      <c r="BA167" s="14"/>
      <c r="BB167" s="15"/>
      <c r="BC167" s="15"/>
      <c r="BD167" s="15"/>
      <c r="BE167" s="15"/>
      <c r="BF167" s="80"/>
      <c r="BG167" s="104">
        <v>53</v>
      </c>
      <c r="BH167" s="17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169"/>
      <c r="BV167" s="186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90"/>
      <c r="CL167" s="17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90"/>
    </row>
    <row r="168" spans="1:107" ht="12.75">
      <c r="A168" s="34">
        <v>160</v>
      </c>
      <c r="B168" s="210" t="s">
        <v>554</v>
      </c>
      <c r="C168" s="246">
        <v>81513</v>
      </c>
      <c r="D168" s="274" t="s">
        <v>555</v>
      </c>
      <c r="E168" s="66" t="s">
        <v>2</v>
      </c>
      <c r="F168" s="63" t="s">
        <v>88</v>
      </c>
      <c r="G168" s="299">
        <f>SUM(H168:DC168)</f>
        <v>331</v>
      </c>
      <c r="H168" s="131"/>
      <c r="I168" s="134"/>
      <c r="J168" s="134"/>
      <c r="K168" s="134"/>
      <c r="L168" s="134"/>
      <c r="M168" s="134"/>
      <c r="N168" s="134"/>
      <c r="O168" s="136"/>
      <c r="P168" s="139"/>
      <c r="Q168" s="134"/>
      <c r="R168" s="134"/>
      <c r="S168" s="134"/>
      <c r="T168" s="134"/>
      <c r="U168" s="134"/>
      <c r="V168" s="134"/>
      <c r="W168" s="142"/>
      <c r="X168" s="36"/>
      <c r="Y168" s="15"/>
      <c r="Z168" s="22"/>
      <c r="AA168" s="15"/>
      <c r="AB168" s="15"/>
      <c r="AC168" s="15"/>
      <c r="AD168" s="15"/>
      <c r="AE168" s="14"/>
      <c r="AF168" s="14"/>
      <c r="AG168" s="14"/>
      <c r="AH168" s="80">
        <v>84</v>
      </c>
      <c r="AI168" s="14"/>
      <c r="AJ168" s="15"/>
      <c r="AK168" s="15"/>
      <c r="AL168" s="15"/>
      <c r="AM168" s="15"/>
      <c r="AN168" s="80"/>
      <c r="AO168" s="169"/>
      <c r="AP168" s="186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>
        <v>71</v>
      </c>
      <c r="BA168" s="80"/>
      <c r="BB168" s="80"/>
      <c r="BC168" s="80"/>
      <c r="BD168" s="80"/>
      <c r="BE168" s="80"/>
      <c r="BF168" s="80"/>
      <c r="BG168" s="90"/>
      <c r="BH168" s="170"/>
      <c r="BI168" s="80"/>
      <c r="BJ168" s="80"/>
      <c r="BK168" s="80"/>
      <c r="BL168" s="80"/>
      <c r="BM168" s="80"/>
      <c r="BN168" s="80"/>
      <c r="BO168" s="80"/>
      <c r="BP168" s="80">
        <v>110</v>
      </c>
      <c r="BQ168" s="80"/>
      <c r="BR168" s="80"/>
      <c r="BS168" s="80"/>
      <c r="BT168" s="80"/>
      <c r="BU168" s="169"/>
      <c r="BV168" s="186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90"/>
      <c r="CL168" s="17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>
        <v>66</v>
      </c>
      <c r="CW168" s="80"/>
      <c r="CX168" s="80"/>
      <c r="CY168" s="80"/>
      <c r="CZ168" s="80"/>
      <c r="DA168" s="80"/>
      <c r="DB168" s="80"/>
      <c r="DC168" s="90"/>
    </row>
    <row r="169" spans="1:107" ht="12.75">
      <c r="A169" s="34">
        <v>161</v>
      </c>
      <c r="B169" s="228" t="s">
        <v>682</v>
      </c>
      <c r="C169" s="254">
        <v>113741</v>
      </c>
      <c r="D169" s="278">
        <v>188</v>
      </c>
      <c r="E169" s="70" t="s">
        <v>103</v>
      </c>
      <c r="F169" s="72" t="s">
        <v>88</v>
      </c>
      <c r="G169" s="299">
        <f>SUM(H169:DC169)</f>
        <v>326</v>
      </c>
      <c r="H169" s="131"/>
      <c r="I169" s="134"/>
      <c r="J169" s="134"/>
      <c r="K169" s="134"/>
      <c r="L169" s="134"/>
      <c r="M169" s="134"/>
      <c r="N169" s="134"/>
      <c r="O169" s="136"/>
      <c r="P169" s="139"/>
      <c r="Q169" s="134"/>
      <c r="R169" s="134"/>
      <c r="S169" s="134"/>
      <c r="T169" s="134"/>
      <c r="U169" s="134"/>
      <c r="V169" s="134"/>
      <c r="W169" s="142"/>
      <c r="X169" s="36"/>
      <c r="Y169" s="15"/>
      <c r="Z169" s="22"/>
      <c r="AA169" s="15"/>
      <c r="AB169" s="15"/>
      <c r="AC169" s="15"/>
      <c r="AD169" s="15"/>
      <c r="AE169" s="14"/>
      <c r="AF169" s="14"/>
      <c r="AG169" s="14"/>
      <c r="AH169" s="14"/>
      <c r="AI169" s="14"/>
      <c r="AJ169" s="15"/>
      <c r="AK169" s="15"/>
      <c r="AL169" s="80">
        <v>18</v>
      </c>
      <c r="AM169" s="15">
        <v>21</v>
      </c>
      <c r="AN169" s="80"/>
      <c r="AO169" s="169"/>
      <c r="AP169" s="186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>
        <v>89</v>
      </c>
      <c r="BE169" s="15">
        <v>62</v>
      </c>
      <c r="BF169" s="80"/>
      <c r="BG169" s="90"/>
      <c r="BH169" s="17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169"/>
      <c r="BV169" s="186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90"/>
      <c r="CL169" s="17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>
        <v>32</v>
      </c>
      <c r="DA169" s="15">
        <v>104</v>
      </c>
      <c r="DB169" s="80"/>
      <c r="DC169" s="90"/>
    </row>
    <row r="170" spans="1:107" ht="12.75">
      <c r="A170" s="34">
        <v>162</v>
      </c>
      <c r="B170" s="194" t="s">
        <v>443</v>
      </c>
      <c r="C170" s="99">
        <v>21849</v>
      </c>
      <c r="D170" s="97">
        <v>365</v>
      </c>
      <c r="E170" s="45" t="s">
        <v>7</v>
      </c>
      <c r="F170" s="86" t="s">
        <v>88</v>
      </c>
      <c r="G170" s="299">
        <f>SUM(H170:DC170)</f>
        <v>325</v>
      </c>
      <c r="H170" s="35"/>
      <c r="I170" s="15"/>
      <c r="J170" s="15"/>
      <c r="K170" s="15"/>
      <c r="L170" s="15"/>
      <c r="M170" s="15"/>
      <c r="N170" s="15"/>
      <c r="O170" s="16"/>
      <c r="P170" s="140"/>
      <c r="Q170" s="15"/>
      <c r="R170" s="15"/>
      <c r="S170" s="53">
        <v>104</v>
      </c>
      <c r="T170" s="15"/>
      <c r="U170" s="53">
        <v>144</v>
      </c>
      <c r="V170" s="15"/>
      <c r="W170" s="104"/>
      <c r="X170" s="36"/>
      <c r="Y170" s="22"/>
      <c r="Z170" s="22"/>
      <c r="AA170" s="22"/>
      <c r="AB170" s="15"/>
      <c r="AC170" s="15"/>
      <c r="AD170" s="15"/>
      <c r="AE170" s="10"/>
      <c r="AF170" s="10"/>
      <c r="AG170" s="15"/>
      <c r="AH170" s="15"/>
      <c r="AI170" s="15"/>
      <c r="AJ170" s="15"/>
      <c r="AK170" s="15"/>
      <c r="AL170" s="15"/>
      <c r="AM170" s="15"/>
      <c r="AN170" s="80"/>
      <c r="AO170" s="169"/>
      <c r="AP170" s="186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90"/>
      <c r="BH170" s="36"/>
      <c r="BI170" s="180">
        <v>77</v>
      </c>
      <c r="BJ170" s="22"/>
      <c r="BK170" s="15"/>
      <c r="BL170" s="15"/>
      <c r="BM170" s="15"/>
      <c r="BN170" s="14"/>
      <c r="BO170" s="14"/>
      <c r="BP170" s="14"/>
      <c r="BQ170" s="14"/>
      <c r="BR170" s="80"/>
      <c r="BS170" s="80"/>
      <c r="BT170" s="80"/>
      <c r="BU170" s="169"/>
      <c r="BV170" s="186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90"/>
      <c r="CL170" s="17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90"/>
    </row>
    <row r="171" spans="1:107" ht="12.75">
      <c r="A171" s="34">
        <v>163</v>
      </c>
      <c r="B171" s="229" t="s">
        <v>422</v>
      </c>
      <c r="C171" s="68">
        <v>86461</v>
      </c>
      <c r="D171" s="58">
        <v>1082701</v>
      </c>
      <c r="E171" s="58" t="s">
        <v>3</v>
      </c>
      <c r="F171" s="68" t="s">
        <v>88</v>
      </c>
      <c r="G171" s="299">
        <f>SUM(H171:DC171)</f>
        <v>319</v>
      </c>
      <c r="H171" s="131"/>
      <c r="I171" s="134"/>
      <c r="J171" s="134"/>
      <c r="K171" s="134"/>
      <c r="L171" s="134"/>
      <c r="M171" s="134"/>
      <c r="N171" s="134"/>
      <c r="O171" s="136"/>
      <c r="P171" s="139"/>
      <c r="Q171" s="134"/>
      <c r="R171" s="134"/>
      <c r="S171" s="134"/>
      <c r="T171" s="134"/>
      <c r="U171" s="134"/>
      <c r="V171" s="134"/>
      <c r="W171" s="142"/>
      <c r="X171" s="36"/>
      <c r="Y171" s="15"/>
      <c r="Z171" s="22"/>
      <c r="AA171" s="15"/>
      <c r="AB171" s="15"/>
      <c r="AC171" s="15"/>
      <c r="AD171" s="15"/>
      <c r="AE171" s="14">
        <v>38</v>
      </c>
      <c r="AF171" s="14"/>
      <c r="AG171" s="14"/>
      <c r="AH171" s="14"/>
      <c r="AI171" s="14"/>
      <c r="AJ171" s="53">
        <v>44</v>
      </c>
      <c r="AK171" s="15"/>
      <c r="AL171" s="15"/>
      <c r="AM171" s="15"/>
      <c r="AN171" s="80"/>
      <c r="AO171" s="169"/>
      <c r="AP171" s="186"/>
      <c r="AQ171" s="80"/>
      <c r="AR171" s="80"/>
      <c r="AS171" s="80"/>
      <c r="AT171" s="80"/>
      <c r="AU171" s="80"/>
      <c r="AV171" s="80"/>
      <c r="AW171" s="80">
        <v>83</v>
      </c>
      <c r="AX171" s="80"/>
      <c r="AY171" s="80"/>
      <c r="AZ171" s="80"/>
      <c r="BA171" s="80"/>
      <c r="BB171" s="15">
        <v>28</v>
      </c>
      <c r="BC171" s="80"/>
      <c r="BD171" s="80"/>
      <c r="BE171" s="80"/>
      <c r="BF171" s="80"/>
      <c r="BG171" s="90"/>
      <c r="BH171" s="17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169"/>
      <c r="BV171" s="186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90"/>
      <c r="CL171" s="170"/>
      <c r="CM171" s="80"/>
      <c r="CN171" s="80"/>
      <c r="CO171" s="80"/>
      <c r="CP171" s="80"/>
      <c r="CQ171" s="80"/>
      <c r="CR171" s="80"/>
      <c r="CS171" s="52">
        <v>96</v>
      </c>
      <c r="CT171" s="80"/>
      <c r="CU171" s="80"/>
      <c r="CV171" s="80"/>
      <c r="CW171" s="80"/>
      <c r="CX171" s="15">
        <v>30</v>
      </c>
      <c r="CY171" s="80"/>
      <c r="CZ171" s="80"/>
      <c r="DA171" s="80"/>
      <c r="DB171" s="80"/>
      <c r="DC171" s="90"/>
    </row>
    <row r="172" spans="1:107" ht="12.75">
      <c r="A172" s="34">
        <v>164</v>
      </c>
      <c r="B172" s="211" t="s">
        <v>634</v>
      </c>
      <c r="C172" s="102">
        <v>132492</v>
      </c>
      <c r="D172" s="84" t="s">
        <v>170</v>
      </c>
      <c r="E172" s="129" t="s">
        <v>7</v>
      </c>
      <c r="F172" s="48" t="s">
        <v>60</v>
      </c>
      <c r="G172" s="299">
        <f>SUM(H172:DC172)</f>
        <v>319</v>
      </c>
      <c r="H172" s="131"/>
      <c r="I172" s="134"/>
      <c r="J172" s="134"/>
      <c r="K172" s="134"/>
      <c r="L172" s="134"/>
      <c r="M172" s="134"/>
      <c r="N172" s="134"/>
      <c r="O172" s="136"/>
      <c r="P172" s="139"/>
      <c r="Q172" s="134"/>
      <c r="R172" s="134"/>
      <c r="S172" s="134"/>
      <c r="T172" s="134"/>
      <c r="U172" s="134"/>
      <c r="V172" s="134"/>
      <c r="W172" s="142"/>
      <c r="X172" s="36">
        <v>42</v>
      </c>
      <c r="Y172" s="15"/>
      <c r="Z172" s="22"/>
      <c r="AA172" s="15"/>
      <c r="AB172" s="15"/>
      <c r="AC172" s="15"/>
      <c r="AD172" s="15"/>
      <c r="AE172" s="14"/>
      <c r="AF172" s="14"/>
      <c r="AG172" s="14"/>
      <c r="AH172" s="14"/>
      <c r="AI172" s="80">
        <v>50</v>
      </c>
      <c r="AJ172" s="15"/>
      <c r="AK172" s="15"/>
      <c r="AL172" s="15"/>
      <c r="AM172" s="15"/>
      <c r="AN172" s="80"/>
      <c r="AO172" s="169"/>
      <c r="AP172" s="186">
        <v>66</v>
      </c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>
        <v>62</v>
      </c>
      <c r="BB172" s="80"/>
      <c r="BC172" s="80"/>
      <c r="BD172" s="80"/>
      <c r="BE172" s="80"/>
      <c r="BF172" s="80"/>
      <c r="BG172" s="90"/>
      <c r="BH172" s="17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169"/>
      <c r="BV172" s="186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90"/>
      <c r="CL172" s="170">
        <v>63</v>
      </c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>
        <v>36</v>
      </c>
      <c r="CX172" s="80"/>
      <c r="CY172" s="80"/>
      <c r="CZ172" s="80"/>
      <c r="DA172" s="80"/>
      <c r="DB172" s="80"/>
      <c r="DC172" s="90"/>
    </row>
    <row r="173" spans="1:107" ht="12.75">
      <c r="A173" s="34">
        <v>165</v>
      </c>
      <c r="B173" s="204" t="s">
        <v>167</v>
      </c>
      <c r="C173" s="261" t="s">
        <v>168</v>
      </c>
      <c r="D173" s="97" t="s">
        <v>169</v>
      </c>
      <c r="E173" s="50" t="s">
        <v>7</v>
      </c>
      <c r="F173" s="48" t="s">
        <v>88</v>
      </c>
      <c r="G173" s="299">
        <f>SUM(H173:DC173)</f>
        <v>319</v>
      </c>
      <c r="H173" s="131"/>
      <c r="I173" s="134"/>
      <c r="J173" s="134"/>
      <c r="K173" s="134"/>
      <c r="L173" s="134"/>
      <c r="M173" s="134"/>
      <c r="N173" s="134"/>
      <c r="O173" s="136"/>
      <c r="P173" s="139"/>
      <c r="Q173" s="134"/>
      <c r="R173" s="134"/>
      <c r="S173" s="134"/>
      <c r="T173" s="134"/>
      <c r="U173" s="53">
        <v>134</v>
      </c>
      <c r="V173" s="134"/>
      <c r="W173" s="142"/>
      <c r="X173" s="170">
        <v>42</v>
      </c>
      <c r="Y173" s="15"/>
      <c r="Z173" s="22"/>
      <c r="AA173" s="80"/>
      <c r="AB173" s="15"/>
      <c r="AC173" s="15"/>
      <c r="AD173" s="15"/>
      <c r="AE173" s="22"/>
      <c r="AF173" s="15"/>
      <c r="AG173" s="14"/>
      <c r="AH173" s="14"/>
      <c r="AI173" s="14"/>
      <c r="AJ173" s="15"/>
      <c r="AK173" s="15"/>
      <c r="AL173" s="15"/>
      <c r="AM173" s="15"/>
      <c r="AN173" s="80"/>
      <c r="AO173" s="169"/>
      <c r="AP173" s="186">
        <v>94</v>
      </c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90"/>
      <c r="BH173" s="170">
        <v>0</v>
      </c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169"/>
      <c r="BV173" s="186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90"/>
      <c r="CL173" s="170">
        <v>49</v>
      </c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90"/>
    </row>
    <row r="174" spans="1:107" ht="12.75">
      <c r="A174" s="34">
        <v>166</v>
      </c>
      <c r="B174" s="235" t="s">
        <v>817</v>
      </c>
      <c r="C174" s="44">
        <v>86077</v>
      </c>
      <c r="D174" s="42" t="s">
        <v>342</v>
      </c>
      <c r="E174" s="42" t="s">
        <v>6</v>
      </c>
      <c r="F174" s="44" t="s">
        <v>88</v>
      </c>
      <c r="G174" s="299">
        <f>SUM(H174:DC174)</f>
        <v>318</v>
      </c>
      <c r="H174" s="35"/>
      <c r="I174" s="15"/>
      <c r="J174" s="15"/>
      <c r="K174" s="15"/>
      <c r="L174" s="15"/>
      <c r="M174" s="15"/>
      <c r="N174" s="15"/>
      <c r="O174" s="16"/>
      <c r="P174" s="140"/>
      <c r="Q174" s="15"/>
      <c r="R174" s="15"/>
      <c r="S174" s="15"/>
      <c r="T174" s="15"/>
      <c r="U174" s="15"/>
      <c r="V174" s="15"/>
      <c r="W174" s="104"/>
      <c r="X174" s="36"/>
      <c r="Y174" s="22"/>
      <c r="Z174" s="22"/>
      <c r="AA174" s="22"/>
      <c r="AB174" s="15"/>
      <c r="AC174" s="15"/>
      <c r="AD174" s="15"/>
      <c r="AE174" s="10"/>
      <c r="AF174" s="10"/>
      <c r="AG174" s="15"/>
      <c r="AH174" s="15"/>
      <c r="AI174" s="15"/>
      <c r="AJ174" s="15"/>
      <c r="AK174" s="15"/>
      <c r="AL174" s="15"/>
      <c r="AM174" s="15"/>
      <c r="AN174" s="80"/>
      <c r="AO174" s="169"/>
      <c r="AP174" s="186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90"/>
      <c r="BH174" s="37"/>
      <c r="BI174" s="14"/>
      <c r="BJ174" s="14"/>
      <c r="BK174" s="15"/>
      <c r="BL174" s="15"/>
      <c r="BM174" s="80">
        <v>94</v>
      </c>
      <c r="BN174" s="15"/>
      <c r="BO174" s="14"/>
      <c r="BP174" s="14"/>
      <c r="BQ174" s="28"/>
      <c r="BR174" s="80">
        <v>70</v>
      </c>
      <c r="BS174" s="15">
        <v>77</v>
      </c>
      <c r="BT174" s="80"/>
      <c r="BU174" s="169">
        <v>77</v>
      </c>
      <c r="BV174" s="186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90"/>
      <c r="CL174" s="17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90"/>
    </row>
    <row r="175" spans="1:107" ht="12.75">
      <c r="A175" s="34">
        <v>167</v>
      </c>
      <c r="B175" s="194" t="s">
        <v>165</v>
      </c>
      <c r="C175" s="99">
        <v>111116</v>
      </c>
      <c r="D175" s="85" t="s">
        <v>166</v>
      </c>
      <c r="E175" s="50" t="s">
        <v>7</v>
      </c>
      <c r="F175" s="75" t="s">
        <v>60</v>
      </c>
      <c r="G175" s="299">
        <f>SUM(H175:DC175)</f>
        <v>317</v>
      </c>
      <c r="H175" s="131"/>
      <c r="I175" s="134"/>
      <c r="J175" s="134"/>
      <c r="K175" s="134"/>
      <c r="L175" s="134"/>
      <c r="M175" s="134"/>
      <c r="N175" s="134"/>
      <c r="O175" s="136"/>
      <c r="P175" s="139"/>
      <c r="Q175" s="134"/>
      <c r="R175" s="134"/>
      <c r="S175" s="134"/>
      <c r="T175" s="134"/>
      <c r="U175" s="134"/>
      <c r="V175" s="134"/>
      <c r="W175" s="142"/>
      <c r="X175" s="170">
        <v>53</v>
      </c>
      <c r="Y175" s="15"/>
      <c r="Z175" s="22"/>
      <c r="AA175" s="80"/>
      <c r="AB175" s="15"/>
      <c r="AC175" s="15"/>
      <c r="AD175" s="15"/>
      <c r="AE175" s="14"/>
      <c r="AF175" s="15"/>
      <c r="AG175" s="14"/>
      <c r="AH175" s="14"/>
      <c r="AI175" s="14"/>
      <c r="AJ175" s="15"/>
      <c r="AK175" s="15"/>
      <c r="AL175" s="15"/>
      <c r="AM175" s="15"/>
      <c r="AN175" s="80"/>
      <c r="AO175" s="169"/>
      <c r="AP175" s="186">
        <v>39</v>
      </c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15">
        <v>71</v>
      </c>
      <c r="BE175" s="15">
        <v>44</v>
      </c>
      <c r="BF175" s="80"/>
      <c r="BG175" s="90"/>
      <c r="BH175" s="17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169"/>
      <c r="BV175" s="186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90"/>
      <c r="CL175" s="17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>
        <v>110</v>
      </c>
      <c r="DA175" s="80"/>
      <c r="DB175" s="80"/>
      <c r="DC175" s="90"/>
    </row>
    <row r="176" spans="1:107" ht="12.75">
      <c r="A176" s="34">
        <v>168</v>
      </c>
      <c r="B176" s="201" t="s">
        <v>358</v>
      </c>
      <c r="C176" s="44">
        <v>54216</v>
      </c>
      <c r="D176" s="42" t="s">
        <v>317</v>
      </c>
      <c r="E176" s="42" t="s">
        <v>6</v>
      </c>
      <c r="F176" s="44" t="s">
        <v>88</v>
      </c>
      <c r="G176" s="299">
        <f>SUM(H176:DC176)</f>
        <v>317</v>
      </c>
      <c r="H176" s="131"/>
      <c r="I176" s="134"/>
      <c r="J176" s="134"/>
      <c r="K176" s="134"/>
      <c r="L176" s="134"/>
      <c r="M176" s="134"/>
      <c r="N176" s="134"/>
      <c r="O176" s="136"/>
      <c r="P176" s="139"/>
      <c r="Q176" s="134"/>
      <c r="R176" s="134"/>
      <c r="S176" s="134"/>
      <c r="T176" s="134"/>
      <c r="U176" s="53">
        <v>155</v>
      </c>
      <c r="V176" s="134"/>
      <c r="W176" s="142"/>
      <c r="X176" s="36"/>
      <c r="Y176" s="15"/>
      <c r="Z176" s="22"/>
      <c r="AA176" s="15"/>
      <c r="AB176" s="15"/>
      <c r="AC176" s="15"/>
      <c r="AD176" s="80">
        <v>44</v>
      </c>
      <c r="AE176" s="22"/>
      <c r="AF176" s="15"/>
      <c r="AG176" s="14"/>
      <c r="AH176" s="14"/>
      <c r="AI176" s="14"/>
      <c r="AJ176" s="15"/>
      <c r="AK176" s="15"/>
      <c r="AL176" s="15"/>
      <c r="AM176" s="15"/>
      <c r="AN176" s="80"/>
      <c r="AO176" s="169"/>
      <c r="AP176" s="186"/>
      <c r="AQ176" s="80"/>
      <c r="AR176" s="80"/>
      <c r="AS176" s="80"/>
      <c r="AT176" s="80"/>
      <c r="AU176" s="80"/>
      <c r="AV176" s="80">
        <v>80</v>
      </c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90"/>
      <c r="BH176" s="17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169"/>
      <c r="BV176" s="186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90"/>
      <c r="CL176" s="170"/>
      <c r="CM176" s="80"/>
      <c r="CN176" s="80"/>
      <c r="CO176" s="80"/>
      <c r="CP176" s="80"/>
      <c r="CQ176" s="80"/>
      <c r="CR176" s="80">
        <v>38</v>
      </c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90"/>
    </row>
    <row r="177" spans="1:107" ht="12.75">
      <c r="A177" s="34">
        <v>169</v>
      </c>
      <c r="B177" s="216" t="s">
        <v>932</v>
      </c>
      <c r="C177" s="102">
        <v>126213</v>
      </c>
      <c r="D177" s="84" t="s">
        <v>473</v>
      </c>
      <c r="E177" s="84" t="s">
        <v>9</v>
      </c>
      <c r="F177" s="44" t="s">
        <v>88</v>
      </c>
      <c r="G177" s="299">
        <f>SUM(H177:DC177)</f>
        <v>317</v>
      </c>
      <c r="H177" s="35"/>
      <c r="I177" s="15"/>
      <c r="J177" s="15"/>
      <c r="K177" s="15"/>
      <c r="L177" s="15"/>
      <c r="M177" s="15"/>
      <c r="N177" s="15"/>
      <c r="O177" s="16"/>
      <c r="P177" s="126"/>
      <c r="Q177" s="53">
        <v>102</v>
      </c>
      <c r="R177" s="53"/>
      <c r="S177" s="53"/>
      <c r="T177" s="53"/>
      <c r="U177" s="53"/>
      <c r="V177" s="53"/>
      <c r="W177" s="123"/>
      <c r="X177" s="36"/>
      <c r="Y177" s="22"/>
      <c r="Z177" s="22"/>
      <c r="AA177" s="22"/>
      <c r="AB177" s="15"/>
      <c r="AC177" s="15"/>
      <c r="AD177" s="15"/>
      <c r="AE177" s="10"/>
      <c r="AF177" s="10"/>
      <c r="AG177" s="15">
        <v>37</v>
      </c>
      <c r="AH177" s="15"/>
      <c r="AI177" s="15"/>
      <c r="AJ177" s="15"/>
      <c r="AK177" s="15"/>
      <c r="AL177" s="15"/>
      <c r="AM177" s="15"/>
      <c r="AN177" s="80"/>
      <c r="AO177" s="169"/>
      <c r="AP177" s="186"/>
      <c r="AQ177" s="80"/>
      <c r="AR177" s="80"/>
      <c r="AS177" s="80"/>
      <c r="AT177" s="80"/>
      <c r="AU177" s="80"/>
      <c r="AV177" s="80"/>
      <c r="AW177" s="80"/>
      <c r="AX177" s="80"/>
      <c r="AY177" s="80">
        <v>90</v>
      </c>
      <c r="AZ177" s="80"/>
      <c r="BA177" s="80"/>
      <c r="BB177" s="80"/>
      <c r="BC177" s="80"/>
      <c r="BD177" s="80"/>
      <c r="BE177" s="80"/>
      <c r="BF177" s="80"/>
      <c r="BG177" s="90"/>
      <c r="BH177" s="17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169"/>
      <c r="BV177" s="186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90"/>
      <c r="CL177" s="170"/>
      <c r="CM177" s="80"/>
      <c r="CN177" s="80"/>
      <c r="CO177" s="80"/>
      <c r="CP177" s="80"/>
      <c r="CQ177" s="80"/>
      <c r="CR177" s="80"/>
      <c r="CS177" s="80"/>
      <c r="CT177" s="80"/>
      <c r="CU177" s="80">
        <v>88</v>
      </c>
      <c r="CV177" s="80"/>
      <c r="CW177" s="80"/>
      <c r="CX177" s="80"/>
      <c r="CY177" s="80"/>
      <c r="CZ177" s="80"/>
      <c r="DA177" s="80"/>
      <c r="DB177" s="80"/>
      <c r="DC177" s="90"/>
    </row>
    <row r="178" spans="1:107" ht="12.75">
      <c r="A178" s="34">
        <v>170</v>
      </c>
      <c r="B178" s="205" t="s">
        <v>828</v>
      </c>
      <c r="C178" s="89">
        <v>68480</v>
      </c>
      <c r="D178" s="42" t="s">
        <v>829</v>
      </c>
      <c r="E178" s="42" t="s">
        <v>13</v>
      </c>
      <c r="F178" s="44" t="s">
        <v>88</v>
      </c>
      <c r="G178" s="299">
        <f>SUM(H178:DC178)</f>
        <v>316</v>
      </c>
      <c r="H178" s="35"/>
      <c r="I178" s="15"/>
      <c r="J178" s="15"/>
      <c r="K178" s="15"/>
      <c r="L178" s="15"/>
      <c r="M178" s="15"/>
      <c r="N178" s="15"/>
      <c r="O178" s="16"/>
      <c r="P178" s="126">
        <v>121</v>
      </c>
      <c r="Q178" s="53"/>
      <c r="R178" s="53">
        <v>0</v>
      </c>
      <c r="S178" s="15"/>
      <c r="T178" s="15"/>
      <c r="U178" s="15"/>
      <c r="V178" s="15"/>
      <c r="W178" s="123">
        <v>133</v>
      </c>
      <c r="X178" s="36"/>
      <c r="Y178" s="22"/>
      <c r="Z178" s="22"/>
      <c r="AA178" s="22"/>
      <c r="AB178" s="15"/>
      <c r="AC178" s="15"/>
      <c r="AD178" s="15"/>
      <c r="AE178" s="10"/>
      <c r="AF178" s="10"/>
      <c r="AG178" s="15"/>
      <c r="AH178" s="15"/>
      <c r="AI178" s="15"/>
      <c r="AJ178" s="15"/>
      <c r="AK178" s="15"/>
      <c r="AL178" s="15"/>
      <c r="AM178" s="15"/>
      <c r="AN178" s="80"/>
      <c r="AO178" s="169"/>
      <c r="AP178" s="186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90"/>
      <c r="BH178" s="17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169"/>
      <c r="BV178" s="186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90"/>
      <c r="CL178" s="36"/>
      <c r="CM178" s="80"/>
      <c r="CN178" s="22"/>
      <c r="CO178" s="15"/>
      <c r="CP178" s="15"/>
      <c r="CQ178" s="15"/>
      <c r="CR178" s="15"/>
      <c r="CS178" s="14"/>
      <c r="CT178" s="14"/>
      <c r="CU178" s="14"/>
      <c r="CV178" s="14"/>
      <c r="CW178" s="14"/>
      <c r="CX178" s="15"/>
      <c r="CY178" s="15"/>
      <c r="CZ178" s="15"/>
      <c r="DA178" s="15"/>
      <c r="DB178" s="80"/>
      <c r="DC178" s="90">
        <v>62</v>
      </c>
    </row>
    <row r="179" spans="1:107" ht="12.75">
      <c r="A179" s="34">
        <v>171</v>
      </c>
      <c r="B179" s="195" t="s">
        <v>273</v>
      </c>
      <c r="C179" s="101">
        <v>80115</v>
      </c>
      <c r="D179" s="98" t="s">
        <v>274</v>
      </c>
      <c r="E179" s="98" t="s">
        <v>145</v>
      </c>
      <c r="F179" s="101" t="s">
        <v>60</v>
      </c>
      <c r="G179" s="299">
        <f>SUM(H179:DC179)</f>
        <v>314</v>
      </c>
      <c r="H179" s="131"/>
      <c r="I179" s="77">
        <v>112</v>
      </c>
      <c r="J179" s="134"/>
      <c r="K179" s="134"/>
      <c r="L179" s="134"/>
      <c r="M179" s="77">
        <v>0</v>
      </c>
      <c r="N179" s="134"/>
      <c r="O179" s="136"/>
      <c r="P179" s="139"/>
      <c r="Q179" s="134"/>
      <c r="R179" s="134"/>
      <c r="S179" s="134"/>
      <c r="T179" s="134"/>
      <c r="U179" s="134"/>
      <c r="V179" s="134"/>
      <c r="W179" s="142"/>
      <c r="X179" s="36"/>
      <c r="Y179" s="15"/>
      <c r="Z179" s="22"/>
      <c r="AA179" s="15"/>
      <c r="AB179" s="316">
        <v>13</v>
      </c>
      <c r="AC179" s="15">
        <v>34</v>
      </c>
      <c r="AD179" s="15"/>
      <c r="AE179" s="22"/>
      <c r="AF179" s="15">
        <v>52</v>
      </c>
      <c r="AG179" s="14"/>
      <c r="AH179" s="14"/>
      <c r="AI179" s="14"/>
      <c r="AJ179" s="15"/>
      <c r="AK179" s="15"/>
      <c r="AL179" s="15"/>
      <c r="AM179" s="15"/>
      <c r="AN179" s="80"/>
      <c r="AO179" s="169"/>
      <c r="AP179" s="186"/>
      <c r="AQ179" s="80"/>
      <c r="AR179" s="80"/>
      <c r="AS179" s="80"/>
      <c r="AT179" s="80">
        <v>11</v>
      </c>
      <c r="AU179" s="15">
        <v>53</v>
      </c>
      <c r="AV179" s="15"/>
      <c r="AW179" s="22"/>
      <c r="AX179" s="15">
        <v>39</v>
      </c>
      <c r="AY179" s="80"/>
      <c r="AZ179" s="80"/>
      <c r="BA179" s="80"/>
      <c r="BB179" s="80"/>
      <c r="BC179" s="80"/>
      <c r="BD179" s="80"/>
      <c r="BE179" s="80"/>
      <c r="BF179" s="80"/>
      <c r="BG179" s="90"/>
      <c r="BH179" s="170"/>
      <c r="BI179" s="80"/>
      <c r="BJ179" s="80"/>
      <c r="BK179" s="80"/>
      <c r="BL179" s="80">
        <v>0</v>
      </c>
      <c r="BM179" s="80"/>
      <c r="BN179" s="80"/>
      <c r="BO179" s="80"/>
      <c r="BP179" s="80"/>
      <c r="BQ179" s="80"/>
      <c r="BR179" s="80"/>
      <c r="BS179" s="80"/>
      <c r="BT179" s="80"/>
      <c r="BU179" s="169"/>
      <c r="BV179" s="186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90"/>
      <c r="CL179" s="17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90"/>
    </row>
    <row r="180" spans="1:107" ht="12.75">
      <c r="A180" s="34">
        <v>172</v>
      </c>
      <c r="B180" s="224" t="s">
        <v>152</v>
      </c>
      <c r="C180" s="57">
        <v>68195</v>
      </c>
      <c r="D180" s="56">
        <v>935883</v>
      </c>
      <c r="E180" s="56" t="s">
        <v>3</v>
      </c>
      <c r="F180" s="57" t="s">
        <v>88</v>
      </c>
      <c r="G180" s="299">
        <f>SUM(H180:DC180)</f>
        <v>314</v>
      </c>
      <c r="H180" s="131"/>
      <c r="I180" s="134"/>
      <c r="J180" s="134"/>
      <c r="K180" s="134"/>
      <c r="L180" s="134"/>
      <c r="M180" s="134"/>
      <c r="N180" s="134"/>
      <c r="O180" s="136"/>
      <c r="P180" s="139"/>
      <c r="Q180" s="134"/>
      <c r="R180" s="134"/>
      <c r="S180" s="134"/>
      <c r="T180" s="134"/>
      <c r="U180" s="134"/>
      <c r="V180" s="134"/>
      <c r="W180" s="142"/>
      <c r="X180" s="36"/>
      <c r="Y180" s="22"/>
      <c r="Z180" s="22"/>
      <c r="AA180" s="22"/>
      <c r="AB180" s="15"/>
      <c r="AC180" s="15"/>
      <c r="AD180" s="15"/>
      <c r="AE180" s="10"/>
      <c r="AF180" s="10"/>
      <c r="AG180" s="15"/>
      <c r="AH180" s="15"/>
      <c r="AI180" s="15"/>
      <c r="AJ180" s="15"/>
      <c r="AK180" s="15"/>
      <c r="AL180" s="15"/>
      <c r="AM180" s="15"/>
      <c r="AN180" s="80"/>
      <c r="AO180" s="169"/>
      <c r="AP180" s="186"/>
      <c r="AQ180" s="80"/>
      <c r="AR180" s="22"/>
      <c r="AS180" s="15"/>
      <c r="AT180" s="15"/>
      <c r="AU180" s="15"/>
      <c r="AV180" s="15"/>
      <c r="AW180" s="80">
        <v>87</v>
      </c>
      <c r="AX180" s="15"/>
      <c r="AY180" s="14"/>
      <c r="AZ180" s="14"/>
      <c r="BA180" s="14"/>
      <c r="BB180" s="15">
        <v>72</v>
      </c>
      <c r="BC180" s="15"/>
      <c r="BD180" s="15"/>
      <c r="BE180" s="15"/>
      <c r="BF180" s="15"/>
      <c r="BG180" s="90"/>
      <c r="BH180" s="17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169"/>
      <c r="BV180" s="186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90"/>
      <c r="CL180" s="170"/>
      <c r="CM180" s="80"/>
      <c r="CN180" s="80"/>
      <c r="CO180" s="80"/>
      <c r="CP180" s="80"/>
      <c r="CQ180" s="80"/>
      <c r="CR180" s="80"/>
      <c r="CS180" s="52">
        <v>103</v>
      </c>
      <c r="CT180" s="80"/>
      <c r="CU180" s="80"/>
      <c r="CV180" s="80"/>
      <c r="CW180" s="80"/>
      <c r="CX180" s="80">
        <v>52</v>
      </c>
      <c r="CY180" s="80"/>
      <c r="CZ180" s="80"/>
      <c r="DA180" s="80"/>
      <c r="DB180" s="80"/>
      <c r="DC180" s="90"/>
    </row>
    <row r="181" spans="1:107" ht="12.75">
      <c r="A181" s="34">
        <v>173</v>
      </c>
      <c r="B181" s="204" t="s">
        <v>184</v>
      </c>
      <c r="C181" s="48">
        <v>68343</v>
      </c>
      <c r="D181" s="273" t="s">
        <v>185</v>
      </c>
      <c r="E181" s="51" t="s">
        <v>7</v>
      </c>
      <c r="F181" s="48" t="s">
        <v>88</v>
      </c>
      <c r="G181" s="299">
        <f>SUM(H181:DC181)</f>
        <v>303</v>
      </c>
      <c r="H181" s="131"/>
      <c r="I181" s="134"/>
      <c r="J181" s="134"/>
      <c r="K181" s="134"/>
      <c r="L181" s="134"/>
      <c r="M181" s="134"/>
      <c r="N181" s="134"/>
      <c r="O181" s="136"/>
      <c r="P181" s="139"/>
      <c r="Q181" s="134"/>
      <c r="R181" s="134"/>
      <c r="S181" s="134"/>
      <c r="T181" s="134"/>
      <c r="U181" s="134"/>
      <c r="V181" s="134"/>
      <c r="W181" s="142"/>
      <c r="X181" s="170">
        <v>13</v>
      </c>
      <c r="Y181" s="15"/>
      <c r="Z181" s="22"/>
      <c r="AA181" s="15"/>
      <c r="AB181" s="15"/>
      <c r="AC181" s="15"/>
      <c r="AD181" s="15"/>
      <c r="AE181" s="22"/>
      <c r="AF181" s="15"/>
      <c r="AG181" s="14"/>
      <c r="AH181" s="14"/>
      <c r="AI181" s="14"/>
      <c r="AJ181" s="15"/>
      <c r="AK181" s="15"/>
      <c r="AL181" s="15"/>
      <c r="AM181" s="15"/>
      <c r="AN181" s="80"/>
      <c r="AO181" s="169"/>
      <c r="AP181" s="186">
        <v>37</v>
      </c>
      <c r="AQ181" s="80">
        <v>30</v>
      </c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90"/>
      <c r="BH181" s="17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169"/>
      <c r="BV181" s="186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90"/>
      <c r="CL181" s="170">
        <v>107</v>
      </c>
      <c r="CM181" s="22">
        <v>116</v>
      </c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90"/>
    </row>
    <row r="182" spans="1:107" ht="12.75">
      <c r="A182" s="34">
        <v>174</v>
      </c>
      <c r="B182" s="201" t="s">
        <v>373</v>
      </c>
      <c r="C182" s="44">
        <v>119561</v>
      </c>
      <c r="D182" s="42" t="s">
        <v>321</v>
      </c>
      <c r="E182" s="42" t="s">
        <v>1</v>
      </c>
      <c r="F182" s="44" t="s">
        <v>60</v>
      </c>
      <c r="G182" s="299">
        <f>SUM(H182:DC182)</f>
        <v>303</v>
      </c>
      <c r="H182" s="121">
        <v>110</v>
      </c>
      <c r="I182" s="77"/>
      <c r="J182" s="77">
        <v>17</v>
      </c>
      <c r="K182" s="77">
        <v>110</v>
      </c>
      <c r="L182" s="77"/>
      <c r="M182" s="77">
        <v>0</v>
      </c>
      <c r="N182" s="134"/>
      <c r="O182" s="136"/>
      <c r="P182" s="139"/>
      <c r="Q182" s="134"/>
      <c r="R182" s="134"/>
      <c r="S182" s="134"/>
      <c r="T182" s="134"/>
      <c r="U182" s="134"/>
      <c r="V182" s="134"/>
      <c r="W182" s="142"/>
      <c r="X182" s="36"/>
      <c r="Y182" s="15"/>
      <c r="Z182" s="22"/>
      <c r="AA182" s="15"/>
      <c r="AB182" s="15"/>
      <c r="AC182" s="15"/>
      <c r="AD182" s="80">
        <v>33</v>
      </c>
      <c r="AE182" s="22"/>
      <c r="AF182" s="15"/>
      <c r="AG182" s="14"/>
      <c r="AH182" s="14"/>
      <c r="AI182" s="14"/>
      <c r="AJ182" s="15"/>
      <c r="AK182" s="15"/>
      <c r="AL182" s="15"/>
      <c r="AM182" s="15"/>
      <c r="AN182" s="80"/>
      <c r="AO182" s="169"/>
      <c r="AP182" s="186"/>
      <c r="AQ182" s="80"/>
      <c r="AR182" s="80"/>
      <c r="AS182" s="80"/>
      <c r="AT182" s="80"/>
      <c r="AU182" s="80"/>
      <c r="AV182" s="80">
        <v>33</v>
      </c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90"/>
      <c r="BH182" s="170"/>
      <c r="BI182" s="80"/>
      <c r="BJ182" s="80"/>
      <c r="BK182" s="80"/>
      <c r="BL182" s="80"/>
      <c r="BM182" s="80">
        <v>0</v>
      </c>
      <c r="BN182" s="80"/>
      <c r="BO182" s="80"/>
      <c r="BP182" s="80"/>
      <c r="BQ182" s="80"/>
      <c r="BR182" s="80"/>
      <c r="BS182" s="80"/>
      <c r="BT182" s="80"/>
      <c r="BU182" s="169"/>
      <c r="BV182" s="186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90"/>
      <c r="CL182" s="17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90"/>
    </row>
    <row r="183" spans="1:107" ht="12.75">
      <c r="A183" s="34">
        <v>175</v>
      </c>
      <c r="B183" s="209" t="s">
        <v>843</v>
      </c>
      <c r="C183" s="132">
        <v>110129</v>
      </c>
      <c r="D183" s="128" t="s">
        <v>844</v>
      </c>
      <c r="E183" s="128" t="s">
        <v>7</v>
      </c>
      <c r="F183" s="44" t="s">
        <v>60</v>
      </c>
      <c r="G183" s="299">
        <f>SUM(H183:DC183)</f>
        <v>299</v>
      </c>
      <c r="H183" s="121">
        <v>158</v>
      </c>
      <c r="I183" s="77"/>
      <c r="J183" s="77"/>
      <c r="K183" s="77">
        <v>141</v>
      </c>
      <c r="L183" s="77"/>
      <c r="M183" s="77"/>
      <c r="N183" s="77"/>
      <c r="O183" s="122"/>
      <c r="P183" s="140"/>
      <c r="Q183" s="15"/>
      <c r="R183" s="15"/>
      <c r="S183" s="15"/>
      <c r="T183" s="15"/>
      <c r="U183" s="15"/>
      <c r="V183" s="15"/>
      <c r="W183" s="104"/>
      <c r="X183" s="36"/>
      <c r="Y183" s="22"/>
      <c r="Z183" s="22"/>
      <c r="AA183" s="22"/>
      <c r="AB183" s="15"/>
      <c r="AC183" s="15"/>
      <c r="AD183" s="15"/>
      <c r="AE183" s="10"/>
      <c r="AF183" s="10"/>
      <c r="AG183" s="15"/>
      <c r="AH183" s="15"/>
      <c r="AI183" s="15"/>
      <c r="AJ183" s="15"/>
      <c r="AK183" s="15"/>
      <c r="AL183" s="15"/>
      <c r="AM183" s="15"/>
      <c r="AN183" s="80"/>
      <c r="AO183" s="169"/>
      <c r="AP183" s="186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90"/>
      <c r="BH183" s="17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169"/>
      <c r="BV183" s="186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90"/>
      <c r="CL183" s="17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90"/>
    </row>
    <row r="184" spans="1:107" s="2" customFormat="1" ht="12.75">
      <c r="A184" s="34">
        <v>176</v>
      </c>
      <c r="B184" s="194" t="s">
        <v>428</v>
      </c>
      <c r="C184" s="99">
        <v>132673</v>
      </c>
      <c r="D184" s="97" t="s">
        <v>429</v>
      </c>
      <c r="E184" s="283" t="s">
        <v>7</v>
      </c>
      <c r="F184" s="86" t="s">
        <v>60</v>
      </c>
      <c r="G184" s="299">
        <f>SUM(H184:DC184)</f>
        <v>295</v>
      </c>
      <c r="H184" s="131"/>
      <c r="I184" s="134"/>
      <c r="J184" s="134"/>
      <c r="K184" s="134"/>
      <c r="L184" s="134"/>
      <c r="M184" s="134"/>
      <c r="N184" s="134"/>
      <c r="O184" s="136"/>
      <c r="P184" s="139"/>
      <c r="Q184" s="134"/>
      <c r="R184" s="134"/>
      <c r="S184" s="134"/>
      <c r="T184" s="134"/>
      <c r="U184" s="134"/>
      <c r="V184" s="134"/>
      <c r="W184" s="142"/>
      <c r="X184" s="35"/>
      <c r="Y184" s="80">
        <v>103</v>
      </c>
      <c r="Z184" s="22"/>
      <c r="AA184" s="15"/>
      <c r="AB184" s="15"/>
      <c r="AC184" s="15"/>
      <c r="AD184" s="15"/>
      <c r="AE184" s="22"/>
      <c r="AF184" s="15"/>
      <c r="AG184" s="14"/>
      <c r="AH184" s="14"/>
      <c r="AI184" s="14"/>
      <c r="AJ184" s="15"/>
      <c r="AK184" s="15"/>
      <c r="AL184" s="15"/>
      <c r="AM184" s="15"/>
      <c r="AN184" s="80"/>
      <c r="AO184" s="169"/>
      <c r="AP184" s="186"/>
      <c r="AQ184" s="80">
        <v>63</v>
      </c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90"/>
      <c r="BH184" s="170"/>
      <c r="BI184" s="80">
        <v>107</v>
      </c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169"/>
      <c r="BV184" s="186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90"/>
      <c r="CL184" s="170"/>
      <c r="CM184" s="80">
        <v>22</v>
      </c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90"/>
    </row>
    <row r="185" spans="1:107" ht="12.75">
      <c r="A185" s="34">
        <v>177</v>
      </c>
      <c r="B185" s="212" t="s">
        <v>585</v>
      </c>
      <c r="C185" s="251">
        <v>109608</v>
      </c>
      <c r="D185" s="276" t="s">
        <v>586</v>
      </c>
      <c r="E185" s="67" t="s">
        <v>399</v>
      </c>
      <c r="F185" s="64" t="s">
        <v>60</v>
      </c>
      <c r="G185" s="299">
        <f>SUM(H185:DC185)</f>
        <v>295</v>
      </c>
      <c r="H185" s="131"/>
      <c r="I185" s="77">
        <v>112</v>
      </c>
      <c r="J185" s="77">
        <v>128</v>
      </c>
      <c r="K185" s="134"/>
      <c r="L185" s="134"/>
      <c r="M185" s="134"/>
      <c r="N185" s="134"/>
      <c r="O185" s="136"/>
      <c r="P185" s="139"/>
      <c r="Q185" s="134"/>
      <c r="R185" s="134"/>
      <c r="S185" s="134"/>
      <c r="T185" s="134"/>
      <c r="U185" s="134"/>
      <c r="V185" s="134"/>
      <c r="W185" s="142"/>
      <c r="X185" s="36"/>
      <c r="Y185" s="22"/>
      <c r="Z185" s="22"/>
      <c r="AA185" s="22"/>
      <c r="AB185" s="15"/>
      <c r="AC185" s="15"/>
      <c r="AD185" s="15"/>
      <c r="AE185" s="10"/>
      <c r="AF185" s="10"/>
      <c r="AG185" s="15"/>
      <c r="AH185" s="15"/>
      <c r="AI185" s="15"/>
      <c r="AJ185" s="15"/>
      <c r="AK185" s="15"/>
      <c r="AL185" s="15"/>
      <c r="AM185" s="15"/>
      <c r="AN185" s="80"/>
      <c r="AO185" s="169"/>
      <c r="AP185" s="186"/>
      <c r="AQ185" s="80"/>
      <c r="AR185" s="22"/>
      <c r="AS185" s="15"/>
      <c r="AT185" s="15"/>
      <c r="AU185" s="15"/>
      <c r="AV185" s="15"/>
      <c r="AW185" s="22"/>
      <c r="AX185" s="15"/>
      <c r="AY185" s="14"/>
      <c r="AZ185" s="80">
        <v>55</v>
      </c>
      <c r="BA185" s="14"/>
      <c r="BB185" s="15"/>
      <c r="BC185" s="15"/>
      <c r="BD185" s="15"/>
      <c r="BE185" s="15"/>
      <c r="BF185" s="80"/>
      <c r="BG185" s="90"/>
      <c r="BH185" s="17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169"/>
      <c r="BV185" s="186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90"/>
      <c r="CL185" s="17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90"/>
    </row>
    <row r="186" spans="1:107" ht="12.75">
      <c r="A186" s="34">
        <v>178</v>
      </c>
      <c r="B186" s="216" t="s">
        <v>893</v>
      </c>
      <c r="C186" s="102">
        <v>54290</v>
      </c>
      <c r="D186" s="84" t="s">
        <v>894</v>
      </c>
      <c r="E186" s="84" t="s">
        <v>1</v>
      </c>
      <c r="F186" s="44" t="s">
        <v>88</v>
      </c>
      <c r="G186" s="299">
        <f>SUM(H186:DC186)</f>
        <v>295</v>
      </c>
      <c r="H186" s="35"/>
      <c r="I186" s="15"/>
      <c r="J186" s="15"/>
      <c r="K186" s="15"/>
      <c r="L186" s="15"/>
      <c r="M186" s="15"/>
      <c r="N186" s="15"/>
      <c r="O186" s="16"/>
      <c r="P186" s="126"/>
      <c r="Q186" s="53"/>
      <c r="R186" s="53">
        <v>91</v>
      </c>
      <c r="S186" s="53"/>
      <c r="T186" s="53">
        <v>100</v>
      </c>
      <c r="U186" s="53"/>
      <c r="V186" s="53">
        <v>23</v>
      </c>
      <c r="W186" s="123">
        <v>81</v>
      </c>
      <c r="X186" s="36"/>
      <c r="Y186" s="22"/>
      <c r="Z186" s="22"/>
      <c r="AA186" s="22"/>
      <c r="AB186" s="15"/>
      <c r="AC186" s="15"/>
      <c r="AD186" s="15"/>
      <c r="AE186" s="10"/>
      <c r="AF186" s="10"/>
      <c r="AG186" s="15"/>
      <c r="AH186" s="15"/>
      <c r="AI186" s="15"/>
      <c r="AJ186" s="15"/>
      <c r="AK186" s="15"/>
      <c r="AL186" s="15"/>
      <c r="AM186" s="15"/>
      <c r="AN186" s="80"/>
      <c r="AO186" s="169"/>
      <c r="AP186" s="186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90"/>
      <c r="BH186" s="17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169"/>
      <c r="BV186" s="186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90"/>
      <c r="CL186" s="17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90"/>
    </row>
    <row r="187" spans="1:107" ht="12.75">
      <c r="A187" s="34">
        <v>179</v>
      </c>
      <c r="B187" s="198" t="s">
        <v>622</v>
      </c>
      <c r="C187" s="249">
        <v>75924</v>
      </c>
      <c r="D187" s="129">
        <v>3302</v>
      </c>
      <c r="E187" s="129" t="s">
        <v>7</v>
      </c>
      <c r="F187" s="48" t="s">
        <v>88</v>
      </c>
      <c r="G187" s="299">
        <f>SUM(H187:DC187)</f>
        <v>293</v>
      </c>
      <c r="H187" s="131"/>
      <c r="I187" s="134"/>
      <c r="J187" s="134"/>
      <c r="K187" s="134"/>
      <c r="L187" s="134"/>
      <c r="M187" s="134"/>
      <c r="N187" s="134"/>
      <c r="O187" s="136"/>
      <c r="P187" s="139"/>
      <c r="Q187" s="134"/>
      <c r="R187" s="134"/>
      <c r="S187" s="134"/>
      <c r="T187" s="134"/>
      <c r="U187" s="134"/>
      <c r="V187" s="134"/>
      <c r="W187" s="142"/>
      <c r="X187" s="36"/>
      <c r="Y187" s="15"/>
      <c r="Z187" s="22"/>
      <c r="AA187" s="15"/>
      <c r="AB187" s="15"/>
      <c r="AC187" s="15"/>
      <c r="AD187" s="15"/>
      <c r="AE187" s="14"/>
      <c r="AF187" s="14"/>
      <c r="AG187" s="14"/>
      <c r="AH187" s="14"/>
      <c r="AI187" s="80">
        <v>80</v>
      </c>
      <c r="AJ187" s="15"/>
      <c r="AK187" s="15"/>
      <c r="AL187" s="15"/>
      <c r="AM187" s="15"/>
      <c r="AN187" s="80"/>
      <c r="AO187" s="169"/>
      <c r="AP187" s="186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>
        <v>116</v>
      </c>
      <c r="BB187" s="80"/>
      <c r="BC187" s="80"/>
      <c r="BD187" s="80"/>
      <c r="BE187" s="80"/>
      <c r="BF187" s="80"/>
      <c r="BG187" s="90"/>
      <c r="BH187" s="17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169"/>
      <c r="BV187" s="186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90"/>
      <c r="CL187" s="17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>
        <v>97</v>
      </c>
      <c r="CX187" s="80"/>
      <c r="CY187" s="80"/>
      <c r="CZ187" s="80"/>
      <c r="DA187" s="80"/>
      <c r="DB187" s="80"/>
      <c r="DC187" s="90"/>
    </row>
    <row r="188" spans="1:107" ht="12.75">
      <c r="A188" s="34">
        <v>180</v>
      </c>
      <c r="B188" s="194" t="s">
        <v>206</v>
      </c>
      <c r="C188" s="99">
        <v>23211</v>
      </c>
      <c r="D188" s="97" t="s">
        <v>207</v>
      </c>
      <c r="E188" s="283" t="s">
        <v>7</v>
      </c>
      <c r="F188" s="86" t="s">
        <v>88</v>
      </c>
      <c r="G188" s="299">
        <f>SUM(H188:DC188)</f>
        <v>288</v>
      </c>
      <c r="H188" s="131"/>
      <c r="I188" s="134"/>
      <c r="J188" s="134"/>
      <c r="K188" s="134"/>
      <c r="L188" s="134"/>
      <c r="M188" s="134"/>
      <c r="N188" s="134"/>
      <c r="O188" s="136"/>
      <c r="P188" s="139"/>
      <c r="Q188" s="134"/>
      <c r="R188" s="134"/>
      <c r="S188" s="134"/>
      <c r="T188" s="134"/>
      <c r="U188" s="134"/>
      <c r="V188" s="134"/>
      <c r="W188" s="142"/>
      <c r="X188" s="35"/>
      <c r="Y188" s="80">
        <v>110</v>
      </c>
      <c r="Z188" s="22"/>
      <c r="AA188" s="15"/>
      <c r="AB188" s="15"/>
      <c r="AC188" s="15"/>
      <c r="AD188" s="15"/>
      <c r="AE188" s="22"/>
      <c r="AF188" s="15"/>
      <c r="AG188" s="28"/>
      <c r="AH188" s="14"/>
      <c r="AI188" s="14"/>
      <c r="AJ188" s="15"/>
      <c r="AK188" s="15"/>
      <c r="AL188" s="15"/>
      <c r="AM188" s="15"/>
      <c r="AN188" s="80"/>
      <c r="AO188" s="169"/>
      <c r="AP188" s="186">
        <v>42</v>
      </c>
      <c r="AQ188" s="80">
        <v>51</v>
      </c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90"/>
      <c r="BH188" s="17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169"/>
      <c r="BV188" s="186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90"/>
      <c r="CL188" s="170">
        <v>0</v>
      </c>
      <c r="CM188" s="80">
        <v>85</v>
      </c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90"/>
    </row>
    <row r="189" spans="1:107" ht="12.75">
      <c r="A189" s="34">
        <v>181</v>
      </c>
      <c r="B189" s="195" t="s">
        <v>280</v>
      </c>
      <c r="C189" s="101">
        <v>67859</v>
      </c>
      <c r="D189" s="98" t="s">
        <v>281</v>
      </c>
      <c r="E189" s="98" t="s">
        <v>1</v>
      </c>
      <c r="F189" s="101" t="s">
        <v>60</v>
      </c>
      <c r="G189" s="299">
        <f>SUM(H189:DC189)</f>
        <v>288</v>
      </c>
      <c r="H189" s="131"/>
      <c r="I189" s="134"/>
      <c r="J189" s="134"/>
      <c r="K189" s="134"/>
      <c r="L189" s="134"/>
      <c r="M189" s="134"/>
      <c r="N189" s="134"/>
      <c r="O189" s="136"/>
      <c r="P189" s="139"/>
      <c r="Q189" s="134"/>
      <c r="R189" s="134"/>
      <c r="S189" s="134"/>
      <c r="T189" s="134"/>
      <c r="U189" s="134"/>
      <c r="V189" s="134"/>
      <c r="W189" s="142"/>
      <c r="X189" s="36"/>
      <c r="Y189" s="15"/>
      <c r="Z189" s="22"/>
      <c r="AA189" s="15"/>
      <c r="AB189" s="316">
        <v>0</v>
      </c>
      <c r="AC189" s="15"/>
      <c r="AD189" s="15">
        <v>43</v>
      </c>
      <c r="AE189" s="22"/>
      <c r="AF189" s="15"/>
      <c r="AG189" s="14"/>
      <c r="AH189" s="14"/>
      <c r="AI189" s="14"/>
      <c r="AJ189" s="15"/>
      <c r="AK189" s="15"/>
      <c r="AL189" s="15"/>
      <c r="AM189" s="15"/>
      <c r="AN189" s="80"/>
      <c r="AO189" s="169"/>
      <c r="AP189" s="186"/>
      <c r="AQ189" s="80"/>
      <c r="AR189" s="80"/>
      <c r="AS189" s="80"/>
      <c r="AT189" s="80">
        <v>34</v>
      </c>
      <c r="AU189" s="15"/>
      <c r="AV189" s="15">
        <v>48</v>
      </c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90"/>
      <c r="BH189" s="170"/>
      <c r="BI189" s="80"/>
      <c r="BJ189" s="80"/>
      <c r="BK189" s="316">
        <v>41</v>
      </c>
      <c r="BL189" s="15"/>
      <c r="BM189" s="15">
        <v>43</v>
      </c>
      <c r="BN189" s="80"/>
      <c r="BO189" s="80"/>
      <c r="BP189" s="80"/>
      <c r="BQ189" s="80"/>
      <c r="BR189" s="80"/>
      <c r="BS189" s="80"/>
      <c r="BT189" s="80"/>
      <c r="BU189" s="169"/>
      <c r="BV189" s="186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90"/>
      <c r="CL189" s="170"/>
      <c r="CM189" s="80"/>
      <c r="CN189" s="80"/>
      <c r="CO189" s="80"/>
      <c r="CP189" s="80">
        <v>0</v>
      </c>
      <c r="CQ189" s="15"/>
      <c r="CR189" s="15">
        <v>79</v>
      </c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90"/>
    </row>
    <row r="190" spans="1:107" ht="12.75">
      <c r="A190" s="34">
        <v>182</v>
      </c>
      <c r="B190" s="229" t="s">
        <v>660</v>
      </c>
      <c r="C190" s="68">
        <v>68201</v>
      </c>
      <c r="D190" s="58">
        <v>593501</v>
      </c>
      <c r="E190" s="58" t="s">
        <v>3</v>
      </c>
      <c r="F190" s="68" t="s">
        <v>88</v>
      </c>
      <c r="G190" s="299">
        <f>SUM(H190:DC190)</f>
        <v>286.8</v>
      </c>
      <c r="H190" s="131"/>
      <c r="I190" s="134"/>
      <c r="J190" s="134"/>
      <c r="K190" s="134"/>
      <c r="L190" s="134"/>
      <c r="M190" s="134"/>
      <c r="N190" s="134"/>
      <c r="O190" s="136"/>
      <c r="P190" s="139"/>
      <c r="Q190" s="134"/>
      <c r="R190" s="134"/>
      <c r="S190" s="134"/>
      <c r="T190" s="134"/>
      <c r="U190" s="134"/>
      <c r="V190" s="134"/>
      <c r="W190" s="142"/>
      <c r="X190" s="36"/>
      <c r="Y190" s="15"/>
      <c r="Z190" s="22"/>
      <c r="AA190" s="15"/>
      <c r="AB190" s="15"/>
      <c r="AC190" s="15"/>
      <c r="AD190" s="15"/>
      <c r="AE190" s="14"/>
      <c r="AF190" s="14"/>
      <c r="AG190" s="14"/>
      <c r="AH190" s="14"/>
      <c r="AI190" s="14"/>
      <c r="AJ190" s="53">
        <v>52</v>
      </c>
      <c r="AK190" s="15"/>
      <c r="AL190" s="15"/>
      <c r="AM190" s="15"/>
      <c r="AN190" s="80"/>
      <c r="AO190" s="169"/>
      <c r="AP190" s="186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>
        <v>75</v>
      </c>
      <c r="BC190" s="80"/>
      <c r="BD190" s="80"/>
      <c r="BE190" s="80"/>
      <c r="BF190" s="80"/>
      <c r="BG190" s="90"/>
      <c r="BH190" s="17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169"/>
      <c r="BV190" s="186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>
        <v>84.8</v>
      </c>
      <c r="CH190" s="80"/>
      <c r="CI190" s="80"/>
      <c r="CJ190" s="80"/>
      <c r="CK190" s="90"/>
      <c r="CL190" s="17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>
        <v>75</v>
      </c>
      <c r="CY190" s="80"/>
      <c r="CZ190" s="80"/>
      <c r="DA190" s="80"/>
      <c r="DB190" s="80"/>
      <c r="DC190" s="90"/>
    </row>
    <row r="191" spans="1:107" ht="12.75">
      <c r="A191" s="34">
        <v>183</v>
      </c>
      <c r="B191" s="216" t="s">
        <v>896</v>
      </c>
      <c r="C191" s="102">
        <v>71639</v>
      </c>
      <c r="D191" s="84">
        <v>7401</v>
      </c>
      <c r="E191" s="84" t="s">
        <v>6</v>
      </c>
      <c r="F191" s="44" t="s">
        <v>88</v>
      </c>
      <c r="G191" s="299">
        <f>SUM(H191:DC191)</f>
        <v>285</v>
      </c>
      <c r="H191" s="35"/>
      <c r="I191" s="15"/>
      <c r="J191" s="15"/>
      <c r="K191" s="15"/>
      <c r="L191" s="15"/>
      <c r="M191" s="15"/>
      <c r="N191" s="15"/>
      <c r="O191" s="16"/>
      <c r="P191" s="126">
        <v>128</v>
      </c>
      <c r="Q191" s="53"/>
      <c r="R191" s="53"/>
      <c r="S191" s="53"/>
      <c r="T191" s="53"/>
      <c r="U191" s="53">
        <v>157</v>
      </c>
      <c r="V191" s="53"/>
      <c r="W191" s="123"/>
      <c r="X191" s="36"/>
      <c r="Y191" s="22"/>
      <c r="Z191" s="22"/>
      <c r="AA191" s="22"/>
      <c r="AB191" s="15"/>
      <c r="AC191" s="15"/>
      <c r="AD191" s="15"/>
      <c r="AE191" s="10"/>
      <c r="AF191" s="10"/>
      <c r="AG191" s="15"/>
      <c r="AH191" s="15"/>
      <c r="AI191" s="15"/>
      <c r="AJ191" s="15"/>
      <c r="AK191" s="15"/>
      <c r="AL191" s="15"/>
      <c r="AM191" s="15"/>
      <c r="AN191" s="80"/>
      <c r="AO191" s="169"/>
      <c r="AP191" s="186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90"/>
      <c r="BH191" s="17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169"/>
      <c r="BV191" s="186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90"/>
      <c r="CL191" s="17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90"/>
    </row>
    <row r="192" spans="1:107" ht="12.75">
      <c r="A192" s="34">
        <v>184</v>
      </c>
      <c r="B192" s="203" t="s">
        <v>451</v>
      </c>
      <c r="C192" s="105">
        <v>126212</v>
      </c>
      <c r="D192" s="61" t="s">
        <v>452</v>
      </c>
      <c r="E192" s="61" t="s">
        <v>9</v>
      </c>
      <c r="F192" s="76" t="s">
        <v>60</v>
      </c>
      <c r="G192" s="299">
        <f>SUM(H192:DC192)</f>
        <v>280.4</v>
      </c>
      <c r="H192" s="131"/>
      <c r="I192" s="134"/>
      <c r="J192" s="134"/>
      <c r="K192" s="134"/>
      <c r="L192" s="134"/>
      <c r="M192" s="134"/>
      <c r="N192" s="134"/>
      <c r="O192" s="136"/>
      <c r="P192" s="139"/>
      <c r="Q192" s="134"/>
      <c r="R192" s="134"/>
      <c r="S192" s="134"/>
      <c r="T192" s="134"/>
      <c r="U192" s="134"/>
      <c r="V192" s="134"/>
      <c r="W192" s="142"/>
      <c r="X192" s="170"/>
      <c r="Y192" s="15"/>
      <c r="Z192" s="22"/>
      <c r="AA192" s="15"/>
      <c r="AB192" s="15"/>
      <c r="AC192" s="15"/>
      <c r="AD192" s="15"/>
      <c r="AE192" s="22"/>
      <c r="AF192" s="15"/>
      <c r="AG192" s="60">
        <v>62</v>
      </c>
      <c r="AH192" s="14"/>
      <c r="AI192" s="14"/>
      <c r="AJ192" s="15"/>
      <c r="AK192" s="15"/>
      <c r="AL192" s="15"/>
      <c r="AM192" s="15"/>
      <c r="AN192" s="80"/>
      <c r="AO192" s="169"/>
      <c r="AP192" s="186"/>
      <c r="AQ192" s="80"/>
      <c r="AR192" s="80"/>
      <c r="AS192" s="80"/>
      <c r="AT192" s="80"/>
      <c r="AU192" s="80"/>
      <c r="AV192" s="80"/>
      <c r="AW192" s="80"/>
      <c r="AX192" s="80"/>
      <c r="AY192" s="80">
        <v>77</v>
      </c>
      <c r="AZ192" s="80"/>
      <c r="BA192" s="80"/>
      <c r="BB192" s="80"/>
      <c r="BC192" s="80"/>
      <c r="BD192" s="80"/>
      <c r="BE192" s="80"/>
      <c r="BF192" s="80"/>
      <c r="BG192" s="90"/>
      <c r="BH192" s="170"/>
      <c r="BI192" s="80"/>
      <c r="BJ192" s="80"/>
      <c r="BK192" s="80"/>
      <c r="BL192" s="80"/>
      <c r="BM192" s="80"/>
      <c r="BN192" s="80"/>
      <c r="BO192" s="80">
        <v>53</v>
      </c>
      <c r="BP192" s="80"/>
      <c r="BQ192" s="80"/>
      <c r="BR192" s="80"/>
      <c r="BS192" s="80"/>
      <c r="BT192" s="80"/>
      <c r="BU192" s="169"/>
      <c r="BV192" s="186"/>
      <c r="BW192" s="80"/>
      <c r="BX192" s="80"/>
      <c r="BY192" s="80"/>
      <c r="BZ192" s="80"/>
      <c r="CA192" s="80"/>
      <c r="CB192" s="80"/>
      <c r="CC192" s="80"/>
      <c r="CD192" s="80">
        <v>63.4</v>
      </c>
      <c r="CE192" s="80"/>
      <c r="CF192" s="80"/>
      <c r="CG192" s="80"/>
      <c r="CH192" s="80"/>
      <c r="CI192" s="80"/>
      <c r="CJ192" s="80"/>
      <c r="CK192" s="90"/>
      <c r="CL192" s="170"/>
      <c r="CM192" s="80"/>
      <c r="CN192" s="80"/>
      <c r="CO192" s="80"/>
      <c r="CP192" s="80"/>
      <c r="CQ192" s="80"/>
      <c r="CR192" s="80"/>
      <c r="CS192" s="80"/>
      <c r="CT192" s="80"/>
      <c r="CU192" s="80">
        <v>25</v>
      </c>
      <c r="CV192" s="80"/>
      <c r="CW192" s="80"/>
      <c r="CX192" s="80"/>
      <c r="CY192" s="80"/>
      <c r="CZ192" s="80"/>
      <c r="DA192" s="80"/>
      <c r="DB192" s="80"/>
      <c r="DC192" s="90"/>
    </row>
    <row r="193" spans="1:107" ht="12.75">
      <c r="A193" s="34">
        <v>185</v>
      </c>
      <c r="B193" s="216" t="s">
        <v>897</v>
      </c>
      <c r="C193" s="102">
        <v>93636</v>
      </c>
      <c r="D193" s="84" t="s">
        <v>898</v>
      </c>
      <c r="E193" s="84" t="s">
        <v>57</v>
      </c>
      <c r="F193" s="44" t="s">
        <v>88</v>
      </c>
      <c r="G193" s="299">
        <f>SUM(H193:DC193)</f>
        <v>280</v>
      </c>
      <c r="H193" s="35"/>
      <c r="I193" s="15"/>
      <c r="J193" s="15"/>
      <c r="K193" s="15"/>
      <c r="L193" s="15"/>
      <c r="M193" s="15"/>
      <c r="N193" s="15"/>
      <c r="O193" s="16"/>
      <c r="P193" s="126"/>
      <c r="Q193" s="53">
        <v>170</v>
      </c>
      <c r="R193" s="53"/>
      <c r="S193" s="53"/>
      <c r="T193" s="53">
        <v>110</v>
      </c>
      <c r="U193" s="53"/>
      <c r="V193" s="53"/>
      <c r="W193" s="123"/>
      <c r="X193" s="36"/>
      <c r="Y193" s="22"/>
      <c r="Z193" s="22"/>
      <c r="AA193" s="22"/>
      <c r="AB193" s="15"/>
      <c r="AC193" s="15"/>
      <c r="AD193" s="15"/>
      <c r="AE193" s="10"/>
      <c r="AF193" s="10"/>
      <c r="AG193" s="15"/>
      <c r="AH193" s="15"/>
      <c r="AI193" s="15"/>
      <c r="AJ193" s="15"/>
      <c r="AK193" s="15"/>
      <c r="AL193" s="15"/>
      <c r="AM193" s="15"/>
      <c r="AN193" s="80"/>
      <c r="AO193" s="169"/>
      <c r="AP193" s="186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90"/>
      <c r="BH193" s="17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169"/>
      <c r="BV193" s="186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90"/>
      <c r="CL193" s="17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90"/>
    </row>
    <row r="194" spans="1:107" ht="12.75">
      <c r="A194" s="34">
        <v>186</v>
      </c>
      <c r="B194" s="193" t="s">
        <v>782</v>
      </c>
      <c r="C194" s="89">
        <v>24373</v>
      </c>
      <c r="D194" s="51" t="s">
        <v>783</v>
      </c>
      <c r="E194" s="42" t="s">
        <v>775</v>
      </c>
      <c r="F194" s="44" t="s">
        <v>88</v>
      </c>
      <c r="G194" s="299">
        <f>SUM(H194:DC194)</f>
        <v>279</v>
      </c>
      <c r="H194" s="131"/>
      <c r="I194" s="134"/>
      <c r="J194" s="134"/>
      <c r="K194" s="134"/>
      <c r="L194" s="134"/>
      <c r="M194" s="134"/>
      <c r="N194" s="134"/>
      <c r="O194" s="136"/>
      <c r="P194" s="139"/>
      <c r="Q194" s="134"/>
      <c r="R194" s="53">
        <v>40</v>
      </c>
      <c r="S194" s="134"/>
      <c r="T194" s="134"/>
      <c r="U194" s="134"/>
      <c r="V194" s="134"/>
      <c r="W194" s="123">
        <v>66</v>
      </c>
      <c r="X194" s="36"/>
      <c r="Y194" s="15"/>
      <c r="Z194" s="22"/>
      <c r="AA194" s="15"/>
      <c r="AB194" s="15"/>
      <c r="AC194" s="15"/>
      <c r="AD194" s="15"/>
      <c r="AE194" s="14"/>
      <c r="AF194" s="14"/>
      <c r="AG194" s="14"/>
      <c r="AH194" s="14"/>
      <c r="AI194" s="14"/>
      <c r="AJ194" s="15"/>
      <c r="AK194" s="15"/>
      <c r="AL194" s="15"/>
      <c r="AM194" s="15"/>
      <c r="AN194" s="80"/>
      <c r="AO194" s="16">
        <v>15</v>
      </c>
      <c r="AP194" s="186"/>
      <c r="AQ194" s="80"/>
      <c r="AR194" s="80"/>
      <c r="AS194" s="80"/>
      <c r="AT194" s="80"/>
      <c r="AU194" s="80"/>
      <c r="AV194" s="80">
        <v>40</v>
      </c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90">
        <v>60</v>
      </c>
      <c r="BH194" s="17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169"/>
      <c r="BV194" s="186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90"/>
      <c r="CL194" s="17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90">
        <v>58</v>
      </c>
    </row>
    <row r="195" spans="1:107" ht="12.75">
      <c r="A195" s="34">
        <v>187</v>
      </c>
      <c r="B195" s="201" t="s">
        <v>353</v>
      </c>
      <c r="C195" s="44">
        <v>53995</v>
      </c>
      <c r="D195" s="42" t="s">
        <v>331</v>
      </c>
      <c r="E195" s="42" t="s">
        <v>6</v>
      </c>
      <c r="F195" s="44" t="s">
        <v>88</v>
      </c>
      <c r="G195" s="299">
        <f>SUM(H195:DC195)</f>
        <v>278</v>
      </c>
      <c r="H195" s="131"/>
      <c r="I195" s="134"/>
      <c r="J195" s="134"/>
      <c r="K195" s="134"/>
      <c r="L195" s="134"/>
      <c r="M195" s="134"/>
      <c r="N195" s="134"/>
      <c r="O195" s="136"/>
      <c r="P195" s="139"/>
      <c r="Q195" s="134"/>
      <c r="R195" s="134"/>
      <c r="S195" s="134"/>
      <c r="T195" s="134"/>
      <c r="U195" s="134"/>
      <c r="V195" s="134"/>
      <c r="W195" s="142"/>
      <c r="X195" s="36"/>
      <c r="Y195" s="22"/>
      <c r="Z195" s="22"/>
      <c r="AA195" s="22"/>
      <c r="AB195" s="15"/>
      <c r="AC195" s="15"/>
      <c r="AD195" s="15"/>
      <c r="AE195" s="10"/>
      <c r="AF195" s="10"/>
      <c r="AG195" s="15"/>
      <c r="AH195" s="15"/>
      <c r="AI195" s="15"/>
      <c r="AJ195" s="15"/>
      <c r="AK195" s="15"/>
      <c r="AL195" s="15"/>
      <c r="AM195" s="15"/>
      <c r="AN195" s="80"/>
      <c r="AO195" s="169"/>
      <c r="AP195" s="186"/>
      <c r="AQ195" s="80"/>
      <c r="AR195" s="22"/>
      <c r="AS195" s="15"/>
      <c r="AT195" s="15"/>
      <c r="AU195" s="15"/>
      <c r="AV195" s="80">
        <v>72</v>
      </c>
      <c r="AW195" s="22"/>
      <c r="AX195" s="15"/>
      <c r="AY195" s="14"/>
      <c r="AZ195" s="14"/>
      <c r="BA195" s="14"/>
      <c r="BB195" s="15"/>
      <c r="BC195" s="15"/>
      <c r="BD195" s="15"/>
      <c r="BE195" s="15"/>
      <c r="BF195" s="80"/>
      <c r="BG195" s="90"/>
      <c r="BH195" s="17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>
        <v>74</v>
      </c>
      <c r="BS195" s="15">
        <v>64</v>
      </c>
      <c r="BT195" s="80"/>
      <c r="BU195" s="169"/>
      <c r="BV195" s="186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90"/>
      <c r="CL195" s="170"/>
      <c r="CM195" s="80"/>
      <c r="CN195" s="80"/>
      <c r="CO195" s="80"/>
      <c r="CP195" s="80"/>
      <c r="CQ195" s="80"/>
      <c r="CR195" s="80">
        <v>68</v>
      </c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90"/>
    </row>
    <row r="196" spans="1:107" ht="12.75">
      <c r="A196" s="34">
        <v>188</v>
      </c>
      <c r="B196" s="209" t="s">
        <v>846</v>
      </c>
      <c r="C196" s="132">
        <v>135994</v>
      </c>
      <c r="D196" s="128" t="s">
        <v>847</v>
      </c>
      <c r="E196" s="128" t="s">
        <v>57</v>
      </c>
      <c r="F196" s="44" t="s">
        <v>60</v>
      </c>
      <c r="G196" s="299">
        <f>SUM(H196:DC196)</f>
        <v>277</v>
      </c>
      <c r="H196" s="121"/>
      <c r="I196" s="77">
        <v>112</v>
      </c>
      <c r="J196" s="77">
        <v>80</v>
      </c>
      <c r="K196" s="77"/>
      <c r="L196" s="77">
        <v>85</v>
      </c>
      <c r="M196" s="77"/>
      <c r="N196" s="77"/>
      <c r="O196" s="122"/>
      <c r="P196" s="140"/>
      <c r="Q196" s="15"/>
      <c r="R196" s="15"/>
      <c r="S196" s="15"/>
      <c r="T196" s="15"/>
      <c r="U196" s="15"/>
      <c r="V196" s="15"/>
      <c r="W196" s="104"/>
      <c r="X196" s="36"/>
      <c r="Y196" s="22"/>
      <c r="Z196" s="22"/>
      <c r="AA196" s="22"/>
      <c r="AB196" s="15"/>
      <c r="AC196" s="15"/>
      <c r="AD196" s="15"/>
      <c r="AE196" s="10"/>
      <c r="AF196" s="10"/>
      <c r="AG196" s="15"/>
      <c r="AH196" s="15"/>
      <c r="AI196" s="15"/>
      <c r="AJ196" s="15"/>
      <c r="AK196" s="15"/>
      <c r="AL196" s="15"/>
      <c r="AM196" s="15"/>
      <c r="AN196" s="80"/>
      <c r="AO196" s="169"/>
      <c r="AP196" s="186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90"/>
      <c r="BH196" s="17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169"/>
      <c r="BV196" s="186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90"/>
      <c r="CL196" s="17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90"/>
    </row>
    <row r="197" spans="1:107" ht="12.75">
      <c r="A197" s="34">
        <v>189</v>
      </c>
      <c r="B197" s="209" t="s">
        <v>848</v>
      </c>
      <c r="C197" s="132">
        <v>136040</v>
      </c>
      <c r="D197" s="128" t="s">
        <v>849</v>
      </c>
      <c r="E197" s="128" t="s">
        <v>57</v>
      </c>
      <c r="F197" s="44" t="s">
        <v>60</v>
      </c>
      <c r="G197" s="299">
        <f>SUM(H197:DC197)</f>
        <v>275</v>
      </c>
      <c r="H197" s="121"/>
      <c r="I197" s="77"/>
      <c r="J197" s="77"/>
      <c r="K197" s="77">
        <v>133</v>
      </c>
      <c r="L197" s="77"/>
      <c r="M197" s="77"/>
      <c r="N197" s="77"/>
      <c r="O197" s="122">
        <v>142</v>
      </c>
      <c r="P197" s="140"/>
      <c r="Q197" s="15"/>
      <c r="R197" s="15"/>
      <c r="S197" s="15"/>
      <c r="T197" s="15"/>
      <c r="U197" s="15"/>
      <c r="V197" s="15"/>
      <c r="W197" s="104"/>
      <c r="X197" s="36"/>
      <c r="Y197" s="22"/>
      <c r="Z197" s="22"/>
      <c r="AA197" s="22"/>
      <c r="AB197" s="15"/>
      <c r="AC197" s="15"/>
      <c r="AD197" s="15"/>
      <c r="AE197" s="10"/>
      <c r="AF197" s="10"/>
      <c r="AG197" s="15"/>
      <c r="AH197" s="15"/>
      <c r="AI197" s="15"/>
      <c r="AJ197" s="15"/>
      <c r="AK197" s="15"/>
      <c r="AL197" s="15"/>
      <c r="AM197" s="15"/>
      <c r="AN197" s="80"/>
      <c r="AO197" s="169"/>
      <c r="AP197" s="186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90"/>
      <c r="BH197" s="17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169"/>
      <c r="BV197" s="186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90"/>
      <c r="CL197" s="17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90"/>
    </row>
    <row r="198" spans="1:107" ht="12.75">
      <c r="A198" s="34">
        <v>190</v>
      </c>
      <c r="B198" s="216" t="s">
        <v>899</v>
      </c>
      <c r="C198" s="102">
        <v>79122</v>
      </c>
      <c r="D198" s="84" t="s">
        <v>900</v>
      </c>
      <c r="E198" s="84" t="s">
        <v>57</v>
      </c>
      <c r="F198" s="44" t="s">
        <v>88</v>
      </c>
      <c r="G198" s="299">
        <f>SUM(H198:DC198)</f>
        <v>274</v>
      </c>
      <c r="H198" s="35"/>
      <c r="I198" s="15"/>
      <c r="J198" s="15"/>
      <c r="K198" s="15"/>
      <c r="L198" s="15"/>
      <c r="M198" s="15"/>
      <c r="N198" s="15"/>
      <c r="O198" s="16"/>
      <c r="P198" s="126"/>
      <c r="Q198" s="53"/>
      <c r="R198" s="53"/>
      <c r="S198" s="53">
        <v>100</v>
      </c>
      <c r="T198" s="53"/>
      <c r="U198" s="53">
        <v>148</v>
      </c>
      <c r="V198" s="53"/>
      <c r="W198" s="123">
        <v>26</v>
      </c>
      <c r="X198" s="36"/>
      <c r="Y198" s="22"/>
      <c r="Z198" s="22"/>
      <c r="AA198" s="22"/>
      <c r="AB198" s="15"/>
      <c r="AC198" s="15"/>
      <c r="AD198" s="15"/>
      <c r="AE198" s="10"/>
      <c r="AF198" s="10"/>
      <c r="AG198" s="15"/>
      <c r="AH198" s="15"/>
      <c r="AI198" s="15"/>
      <c r="AJ198" s="15"/>
      <c r="AK198" s="15"/>
      <c r="AL198" s="15"/>
      <c r="AM198" s="15"/>
      <c r="AN198" s="80"/>
      <c r="AO198" s="169"/>
      <c r="AP198" s="186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90"/>
      <c r="BH198" s="17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169"/>
      <c r="BV198" s="186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90"/>
      <c r="CL198" s="17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90"/>
    </row>
    <row r="199" spans="1:107" ht="12.75">
      <c r="A199" s="34">
        <v>191</v>
      </c>
      <c r="B199" s="209" t="s">
        <v>724</v>
      </c>
      <c r="C199" s="132">
        <v>134508</v>
      </c>
      <c r="D199" s="128" t="s">
        <v>851</v>
      </c>
      <c r="E199" s="128" t="s">
        <v>17</v>
      </c>
      <c r="F199" s="48" t="s">
        <v>60</v>
      </c>
      <c r="G199" s="299">
        <f>SUM(H199:DC199)</f>
        <v>274</v>
      </c>
      <c r="H199" s="121">
        <v>0</v>
      </c>
      <c r="I199" s="77">
        <v>121</v>
      </c>
      <c r="J199" s="77"/>
      <c r="K199" s="77"/>
      <c r="L199" s="77"/>
      <c r="M199" s="77">
        <v>133</v>
      </c>
      <c r="N199" s="77"/>
      <c r="O199" s="122"/>
      <c r="P199" s="140"/>
      <c r="Q199" s="15"/>
      <c r="R199" s="15"/>
      <c r="S199" s="15"/>
      <c r="T199" s="15"/>
      <c r="U199" s="15"/>
      <c r="V199" s="15"/>
      <c r="W199" s="104"/>
      <c r="X199" s="36"/>
      <c r="Y199" s="22"/>
      <c r="Z199" s="22"/>
      <c r="AA199" s="22"/>
      <c r="AB199" s="15"/>
      <c r="AC199" s="15"/>
      <c r="AD199" s="15"/>
      <c r="AE199" s="10"/>
      <c r="AF199" s="10"/>
      <c r="AG199" s="15"/>
      <c r="AH199" s="15"/>
      <c r="AI199" s="15"/>
      <c r="AJ199" s="15"/>
      <c r="AK199" s="15"/>
      <c r="AL199" s="15"/>
      <c r="AM199" s="15"/>
      <c r="AN199" s="80"/>
      <c r="AO199" s="169"/>
      <c r="AP199" s="186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90"/>
      <c r="BH199" s="17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169"/>
      <c r="BV199" s="186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90"/>
      <c r="CL199" s="170"/>
      <c r="CM199" s="80"/>
      <c r="CN199" s="80"/>
      <c r="CO199" s="80">
        <v>20</v>
      </c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90"/>
    </row>
    <row r="200" spans="1:107" ht="12.75">
      <c r="A200" s="34">
        <v>192</v>
      </c>
      <c r="B200" s="205" t="s">
        <v>405</v>
      </c>
      <c r="C200" s="44">
        <v>21234</v>
      </c>
      <c r="D200" s="42" t="s">
        <v>406</v>
      </c>
      <c r="E200" s="42" t="s">
        <v>2</v>
      </c>
      <c r="F200" s="44" t="s">
        <v>88</v>
      </c>
      <c r="G200" s="299">
        <f>SUM(H200:DC200)</f>
        <v>272.2</v>
      </c>
      <c r="H200" s="131"/>
      <c r="I200" s="134"/>
      <c r="J200" s="134"/>
      <c r="K200" s="134"/>
      <c r="L200" s="134"/>
      <c r="M200" s="134"/>
      <c r="N200" s="134"/>
      <c r="O200" s="136"/>
      <c r="P200" s="139"/>
      <c r="Q200" s="134"/>
      <c r="R200" s="134"/>
      <c r="S200" s="134"/>
      <c r="T200" s="134"/>
      <c r="U200" s="134"/>
      <c r="V200" s="134"/>
      <c r="W200" s="142"/>
      <c r="X200" s="36"/>
      <c r="Y200" s="15"/>
      <c r="Z200" s="22"/>
      <c r="AA200" s="15"/>
      <c r="AB200" s="15"/>
      <c r="AC200" s="15"/>
      <c r="AD200" s="15"/>
      <c r="AE200" s="22"/>
      <c r="AF200" s="80">
        <v>11</v>
      </c>
      <c r="AG200" s="14"/>
      <c r="AH200" s="14"/>
      <c r="AI200" s="14"/>
      <c r="AJ200" s="15"/>
      <c r="AK200" s="15"/>
      <c r="AL200" s="15"/>
      <c r="AM200" s="15"/>
      <c r="AN200" s="80"/>
      <c r="AO200" s="169"/>
      <c r="AP200" s="186"/>
      <c r="AQ200" s="80"/>
      <c r="AR200" s="80"/>
      <c r="AS200" s="80"/>
      <c r="AT200" s="80"/>
      <c r="AU200" s="80"/>
      <c r="AV200" s="80"/>
      <c r="AW200" s="80"/>
      <c r="AX200" s="80">
        <v>65</v>
      </c>
      <c r="AY200" s="80"/>
      <c r="AZ200" s="80"/>
      <c r="BA200" s="80"/>
      <c r="BB200" s="80"/>
      <c r="BC200" s="80"/>
      <c r="BD200" s="80"/>
      <c r="BE200" s="80"/>
      <c r="BF200" s="80"/>
      <c r="BG200" s="90"/>
      <c r="BH200" s="17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169"/>
      <c r="BV200" s="186"/>
      <c r="BW200" s="80"/>
      <c r="BX200" s="80"/>
      <c r="BY200" s="80"/>
      <c r="BZ200" s="80"/>
      <c r="CA200" s="80"/>
      <c r="CB200" s="80"/>
      <c r="CC200" s="93">
        <v>105.2</v>
      </c>
      <c r="CD200" s="80"/>
      <c r="CE200" s="80"/>
      <c r="CF200" s="80"/>
      <c r="CG200" s="80"/>
      <c r="CH200" s="80"/>
      <c r="CI200" s="80"/>
      <c r="CJ200" s="80"/>
      <c r="CK200" s="90"/>
      <c r="CL200" s="170"/>
      <c r="CM200" s="80"/>
      <c r="CN200" s="80"/>
      <c r="CO200" s="80"/>
      <c r="CP200" s="80"/>
      <c r="CQ200" s="80"/>
      <c r="CR200" s="80"/>
      <c r="CS200" s="80"/>
      <c r="CT200" s="80">
        <v>91</v>
      </c>
      <c r="CU200" s="80"/>
      <c r="CV200" s="80"/>
      <c r="CW200" s="80"/>
      <c r="CX200" s="80"/>
      <c r="CY200" s="80"/>
      <c r="CZ200" s="80"/>
      <c r="DA200" s="80"/>
      <c r="DB200" s="80"/>
      <c r="DC200" s="90"/>
    </row>
    <row r="201" spans="1:107" ht="12.75">
      <c r="A201" s="34">
        <v>193</v>
      </c>
      <c r="B201" s="204" t="s">
        <v>173</v>
      </c>
      <c r="C201" s="261" t="s">
        <v>174</v>
      </c>
      <c r="D201" s="97" t="s">
        <v>175</v>
      </c>
      <c r="E201" s="50" t="s">
        <v>7</v>
      </c>
      <c r="F201" s="48" t="s">
        <v>60</v>
      </c>
      <c r="G201" s="299">
        <f>SUM(H201:DC201)</f>
        <v>272</v>
      </c>
      <c r="H201" s="131"/>
      <c r="I201" s="134"/>
      <c r="J201" s="134"/>
      <c r="K201" s="134"/>
      <c r="L201" s="134"/>
      <c r="M201" s="77">
        <v>142</v>
      </c>
      <c r="N201" s="134"/>
      <c r="O201" s="136"/>
      <c r="P201" s="139"/>
      <c r="Q201" s="134"/>
      <c r="R201" s="134"/>
      <c r="S201" s="134"/>
      <c r="T201" s="134"/>
      <c r="U201" s="134"/>
      <c r="V201" s="134"/>
      <c r="W201" s="142"/>
      <c r="X201" s="170">
        <v>40</v>
      </c>
      <c r="Y201" s="15"/>
      <c r="Z201" s="28"/>
      <c r="AA201" s="80"/>
      <c r="AB201" s="26"/>
      <c r="AC201" s="26"/>
      <c r="AD201" s="28"/>
      <c r="AE201" s="22"/>
      <c r="AF201" s="15"/>
      <c r="AG201" s="14"/>
      <c r="AH201" s="14"/>
      <c r="AI201" s="14"/>
      <c r="AJ201" s="15"/>
      <c r="AK201" s="15"/>
      <c r="AL201" s="15"/>
      <c r="AM201" s="15"/>
      <c r="AN201" s="80"/>
      <c r="AO201" s="169"/>
      <c r="AP201" s="186">
        <v>56</v>
      </c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90"/>
      <c r="BH201" s="170">
        <v>0</v>
      </c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169"/>
      <c r="BV201" s="186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90"/>
      <c r="CL201" s="170">
        <v>34</v>
      </c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90"/>
    </row>
    <row r="202" spans="1:107" ht="12.75">
      <c r="A202" s="34">
        <v>194</v>
      </c>
      <c r="B202" s="201" t="s">
        <v>370</v>
      </c>
      <c r="C202" s="44">
        <v>82354</v>
      </c>
      <c r="D202" s="42" t="s">
        <v>345</v>
      </c>
      <c r="E202" s="42" t="s">
        <v>6</v>
      </c>
      <c r="F202" s="44" t="s">
        <v>368</v>
      </c>
      <c r="G202" s="299">
        <f>SUM(H202:DC202)</f>
        <v>269.4</v>
      </c>
      <c r="H202" s="35"/>
      <c r="I202" s="15"/>
      <c r="J202" s="15"/>
      <c r="K202" s="15"/>
      <c r="L202" s="15"/>
      <c r="M202" s="15"/>
      <c r="N202" s="77">
        <v>159</v>
      </c>
      <c r="O202" s="16"/>
      <c r="P202" s="140"/>
      <c r="Q202" s="15"/>
      <c r="R202" s="15"/>
      <c r="S202" s="15"/>
      <c r="T202" s="15"/>
      <c r="U202" s="15"/>
      <c r="V202" s="15"/>
      <c r="W202" s="104"/>
      <c r="X202" s="36"/>
      <c r="Y202" s="22"/>
      <c r="Z202" s="22"/>
      <c r="AA202" s="22"/>
      <c r="AB202" s="15"/>
      <c r="AC202" s="15"/>
      <c r="AD202" s="15"/>
      <c r="AE202" s="10"/>
      <c r="AF202" s="10"/>
      <c r="AG202" s="15"/>
      <c r="AH202" s="15"/>
      <c r="AI202" s="15"/>
      <c r="AJ202" s="15"/>
      <c r="AK202" s="15"/>
      <c r="AL202" s="15"/>
      <c r="AM202" s="15"/>
      <c r="AN202" s="80"/>
      <c r="AO202" s="169"/>
      <c r="AP202" s="186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90"/>
      <c r="BH202" s="17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169"/>
      <c r="BV202" s="188"/>
      <c r="BW202" s="22"/>
      <c r="BX202" s="22"/>
      <c r="BY202" s="15"/>
      <c r="BZ202" s="15"/>
      <c r="CA202" s="80">
        <v>110.4</v>
      </c>
      <c r="CB202" s="22"/>
      <c r="CC202" s="15"/>
      <c r="CD202" s="54"/>
      <c r="CE202" s="46"/>
      <c r="CF202" s="14"/>
      <c r="CG202" s="26"/>
      <c r="CH202" s="26"/>
      <c r="CI202" s="15"/>
      <c r="CJ202" s="15"/>
      <c r="CK202" s="104"/>
      <c r="CL202" s="17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90"/>
    </row>
    <row r="203" spans="1:107" ht="12.75">
      <c r="A203" s="34">
        <v>195</v>
      </c>
      <c r="B203" s="217" t="s">
        <v>648</v>
      </c>
      <c r="C203" s="76">
        <v>21825</v>
      </c>
      <c r="D203" s="113">
        <v>338</v>
      </c>
      <c r="E203" s="84" t="s">
        <v>7</v>
      </c>
      <c r="F203" s="48" t="s">
        <v>88</v>
      </c>
      <c r="G203" s="299">
        <f>SUM(H203:DC203)</f>
        <v>268.5</v>
      </c>
      <c r="H203" s="131"/>
      <c r="I203" s="134"/>
      <c r="J203" s="134"/>
      <c r="K203" s="134"/>
      <c r="L203" s="134"/>
      <c r="M203" s="134"/>
      <c r="N203" s="134"/>
      <c r="O203" s="136"/>
      <c r="P203" s="139"/>
      <c r="Q203" s="134"/>
      <c r="R203" s="134"/>
      <c r="S203" s="134"/>
      <c r="T203" s="134"/>
      <c r="U203" s="134"/>
      <c r="V203" s="134"/>
      <c r="W203" s="142"/>
      <c r="X203" s="36"/>
      <c r="Y203" s="22"/>
      <c r="Z203" s="22"/>
      <c r="AA203" s="22"/>
      <c r="AB203" s="15"/>
      <c r="AC203" s="15"/>
      <c r="AD203" s="15"/>
      <c r="AE203" s="10"/>
      <c r="AF203" s="10"/>
      <c r="AG203" s="15"/>
      <c r="AH203" s="15"/>
      <c r="AI203" s="15"/>
      <c r="AJ203" s="15"/>
      <c r="AK203" s="15"/>
      <c r="AL203" s="15"/>
      <c r="AM203" s="15"/>
      <c r="AN203" s="80"/>
      <c r="AO203" s="169"/>
      <c r="AP203" s="186"/>
      <c r="AQ203" s="80"/>
      <c r="AR203" s="22"/>
      <c r="AS203" s="15"/>
      <c r="AT203" s="15"/>
      <c r="AU203" s="15"/>
      <c r="AV203" s="15"/>
      <c r="AW203" s="22"/>
      <c r="AX203" s="15"/>
      <c r="AY203" s="14"/>
      <c r="AZ203" s="14"/>
      <c r="BA203" s="80">
        <v>58</v>
      </c>
      <c r="BB203" s="15"/>
      <c r="BC203" s="15"/>
      <c r="BD203" s="15"/>
      <c r="BE203" s="15"/>
      <c r="BF203" s="80"/>
      <c r="BG203" s="90"/>
      <c r="BH203" s="170"/>
      <c r="BI203" s="80"/>
      <c r="BJ203" s="80"/>
      <c r="BK203" s="80"/>
      <c r="BL203" s="80"/>
      <c r="BM203" s="80"/>
      <c r="BN203" s="80"/>
      <c r="BO203" s="80"/>
      <c r="BP203" s="80"/>
      <c r="BQ203" s="80">
        <v>59</v>
      </c>
      <c r="BR203" s="80"/>
      <c r="BS203" s="80"/>
      <c r="BT203" s="80"/>
      <c r="BU203" s="169"/>
      <c r="BV203" s="186"/>
      <c r="BW203" s="80"/>
      <c r="BX203" s="80"/>
      <c r="BY203" s="80"/>
      <c r="BZ203" s="80"/>
      <c r="CA203" s="80"/>
      <c r="CB203" s="80"/>
      <c r="CC203" s="80"/>
      <c r="CD203" s="80"/>
      <c r="CE203" s="80"/>
      <c r="CF203" s="93">
        <v>36.5</v>
      </c>
      <c r="CG203" s="80"/>
      <c r="CH203" s="80"/>
      <c r="CI203" s="80"/>
      <c r="CJ203" s="80"/>
      <c r="CK203" s="90"/>
      <c r="CL203" s="17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>
        <v>115</v>
      </c>
      <c r="CX203" s="80"/>
      <c r="CY203" s="80"/>
      <c r="CZ203" s="80"/>
      <c r="DA203" s="80"/>
      <c r="DB203" s="80"/>
      <c r="DC203" s="90"/>
    </row>
    <row r="204" spans="1:107" ht="12.75">
      <c r="A204" s="34">
        <v>196</v>
      </c>
      <c r="B204" s="216" t="s">
        <v>45</v>
      </c>
      <c r="C204" s="102">
        <v>68293</v>
      </c>
      <c r="D204" s="84">
        <v>3204</v>
      </c>
      <c r="E204" s="84" t="s">
        <v>7</v>
      </c>
      <c r="F204" s="44" t="s">
        <v>88</v>
      </c>
      <c r="G204" s="299">
        <f>SUM(H204:DC204)</f>
        <v>268</v>
      </c>
      <c r="H204" s="35"/>
      <c r="I204" s="15"/>
      <c r="J204" s="15"/>
      <c r="K204" s="15"/>
      <c r="L204" s="15"/>
      <c r="M204" s="15"/>
      <c r="N204" s="15"/>
      <c r="O204" s="16"/>
      <c r="P204" s="126"/>
      <c r="Q204" s="53">
        <v>107</v>
      </c>
      <c r="R204" s="53"/>
      <c r="S204" s="53"/>
      <c r="T204" s="53">
        <v>161</v>
      </c>
      <c r="U204" s="53"/>
      <c r="V204" s="53"/>
      <c r="W204" s="123"/>
      <c r="X204" s="36"/>
      <c r="Y204" s="22"/>
      <c r="Z204" s="22"/>
      <c r="AA204" s="22"/>
      <c r="AB204" s="15"/>
      <c r="AC204" s="15"/>
      <c r="AD204" s="15"/>
      <c r="AE204" s="10"/>
      <c r="AF204" s="10"/>
      <c r="AG204" s="15"/>
      <c r="AH204" s="15"/>
      <c r="AI204" s="15"/>
      <c r="AJ204" s="15"/>
      <c r="AK204" s="15"/>
      <c r="AL204" s="15"/>
      <c r="AM204" s="15"/>
      <c r="AN204" s="80"/>
      <c r="AO204" s="169"/>
      <c r="AP204" s="186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90"/>
      <c r="BH204" s="17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169"/>
      <c r="BV204" s="186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90"/>
      <c r="CL204" s="17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90"/>
    </row>
    <row r="205" spans="1:107" ht="12.75">
      <c r="A205" s="34">
        <v>197</v>
      </c>
      <c r="B205" s="198" t="s">
        <v>616</v>
      </c>
      <c r="C205" s="249">
        <v>94347</v>
      </c>
      <c r="D205" s="129" t="s">
        <v>617</v>
      </c>
      <c r="E205" s="129" t="s">
        <v>7</v>
      </c>
      <c r="F205" s="48" t="s">
        <v>60</v>
      </c>
      <c r="G205" s="299">
        <f>SUM(H205:DC205)</f>
        <v>266</v>
      </c>
      <c r="H205" s="131"/>
      <c r="I205" s="134"/>
      <c r="J205" s="134"/>
      <c r="K205" s="134"/>
      <c r="L205" s="134"/>
      <c r="M205" s="134"/>
      <c r="N205" s="134"/>
      <c r="O205" s="136"/>
      <c r="P205" s="139"/>
      <c r="Q205" s="134"/>
      <c r="R205" s="134"/>
      <c r="S205" s="134"/>
      <c r="T205" s="134"/>
      <c r="U205" s="134"/>
      <c r="V205" s="134"/>
      <c r="W205" s="142"/>
      <c r="X205" s="36"/>
      <c r="Y205" s="15"/>
      <c r="Z205" s="22"/>
      <c r="AA205" s="15"/>
      <c r="AB205" s="15"/>
      <c r="AC205" s="15"/>
      <c r="AD205" s="15"/>
      <c r="AE205" s="14"/>
      <c r="AF205" s="14"/>
      <c r="AG205" s="14"/>
      <c r="AH205" s="14"/>
      <c r="AI205" s="80">
        <v>90</v>
      </c>
      <c r="AJ205" s="15"/>
      <c r="AK205" s="15"/>
      <c r="AL205" s="15"/>
      <c r="AM205" s="15"/>
      <c r="AN205" s="80"/>
      <c r="AO205" s="169"/>
      <c r="AP205" s="186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>
        <v>73</v>
      </c>
      <c r="BB205" s="80"/>
      <c r="BC205" s="80"/>
      <c r="BD205" s="80"/>
      <c r="BE205" s="80"/>
      <c r="BF205" s="80"/>
      <c r="BG205" s="90"/>
      <c r="BH205" s="170"/>
      <c r="BI205" s="80"/>
      <c r="BJ205" s="80"/>
      <c r="BK205" s="80"/>
      <c r="BL205" s="80"/>
      <c r="BM205" s="80"/>
      <c r="BN205" s="80"/>
      <c r="BO205" s="80"/>
      <c r="BP205" s="80"/>
      <c r="BQ205" s="80">
        <v>60</v>
      </c>
      <c r="BR205" s="80"/>
      <c r="BS205" s="80"/>
      <c r="BT205" s="80"/>
      <c r="BU205" s="169"/>
      <c r="BV205" s="186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90"/>
      <c r="CL205" s="17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>
        <v>43</v>
      </c>
      <c r="CX205" s="80"/>
      <c r="CY205" s="80"/>
      <c r="CZ205" s="80"/>
      <c r="DA205" s="80"/>
      <c r="DB205" s="80"/>
      <c r="DC205" s="90"/>
    </row>
    <row r="206" spans="1:107" ht="12.75">
      <c r="A206" s="34">
        <v>198</v>
      </c>
      <c r="B206" s="204" t="s">
        <v>378</v>
      </c>
      <c r="C206" s="44">
        <v>54150</v>
      </c>
      <c r="D206" s="42" t="s">
        <v>375</v>
      </c>
      <c r="E206" s="42" t="s">
        <v>6</v>
      </c>
      <c r="F206" s="44" t="s">
        <v>88</v>
      </c>
      <c r="G206" s="299">
        <f>SUM(H206:DC206)</f>
        <v>262.6</v>
      </c>
      <c r="H206" s="35"/>
      <c r="I206" s="15"/>
      <c r="J206" s="15"/>
      <c r="K206" s="15"/>
      <c r="L206" s="15"/>
      <c r="M206" s="15"/>
      <c r="N206" s="15"/>
      <c r="O206" s="16"/>
      <c r="P206" s="140"/>
      <c r="Q206" s="15"/>
      <c r="R206" s="15"/>
      <c r="S206" s="15"/>
      <c r="T206" s="15"/>
      <c r="U206" s="15"/>
      <c r="V206" s="53">
        <v>156</v>
      </c>
      <c r="W206" s="104"/>
      <c r="X206" s="36"/>
      <c r="Y206" s="22"/>
      <c r="Z206" s="22"/>
      <c r="AA206" s="22"/>
      <c r="AB206" s="15"/>
      <c r="AC206" s="15"/>
      <c r="AD206" s="15"/>
      <c r="AE206" s="10"/>
      <c r="AF206" s="10"/>
      <c r="AG206" s="15"/>
      <c r="AH206" s="15"/>
      <c r="AI206" s="15"/>
      <c r="AJ206" s="15"/>
      <c r="AK206" s="15"/>
      <c r="AL206" s="15"/>
      <c r="AM206" s="15"/>
      <c r="AN206" s="80"/>
      <c r="AO206" s="169"/>
      <c r="AP206" s="186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90"/>
      <c r="BH206" s="17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169"/>
      <c r="BV206" s="140"/>
      <c r="BW206" s="22"/>
      <c r="BX206" s="22"/>
      <c r="BY206" s="15"/>
      <c r="BZ206" s="15"/>
      <c r="CA206" s="80">
        <v>106.6</v>
      </c>
      <c r="CB206" s="22"/>
      <c r="CC206" s="15"/>
      <c r="CD206" s="54"/>
      <c r="CE206" s="46"/>
      <c r="CF206" s="14"/>
      <c r="CG206" s="15"/>
      <c r="CH206" s="15"/>
      <c r="CI206" s="15"/>
      <c r="CJ206" s="80"/>
      <c r="CK206" s="90"/>
      <c r="CL206" s="17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90"/>
    </row>
    <row r="207" spans="1:107" ht="12.75">
      <c r="A207" s="34">
        <v>199</v>
      </c>
      <c r="B207" s="216" t="s">
        <v>903</v>
      </c>
      <c r="C207" s="102">
        <v>85543</v>
      </c>
      <c r="D207" s="84" t="s">
        <v>904</v>
      </c>
      <c r="E207" s="84" t="s">
        <v>3</v>
      </c>
      <c r="F207" s="44" t="s">
        <v>88</v>
      </c>
      <c r="G207" s="299">
        <f>SUM(H207:DC207)</f>
        <v>262</v>
      </c>
      <c r="H207" s="35"/>
      <c r="I207" s="15"/>
      <c r="J207" s="15"/>
      <c r="K207" s="15"/>
      <c r="L207" s="15"/>
      <c r="M207" s="15"/>
      <c r="N207" s="15"/>
      <c r="O207" s="16"/>
      <c r="P207" s="126"/>
      <c r="Q207" s="53">
        <v>112</v>
      </c>
      <c r="R207" s="53"/>
      <c r="S207" s="53">
        <v>72</v>
      </c>
      <c r="T207" s="53">
        <v>54</v>
      </c>
      <c r="U207" s="53"/>
      <c r="V207" s="53"/>
      <c r="W207" s="123">
        <v>24</v>
      </c>
      <c r="X207" s="36"/>
      <c r="Y207" s="22"/>
      <c r="Z207" s="22"/>
      <c r="AA207" s="22"/>
      <c r="AB207" s="15"/>
      <c r="AC207" s="15"/>
      <c r="AD207" s="15"/>
      <c r="AE207" s="10"/>
      <c r="AF207" s="10"/>
      <c r="AG207" s="15"/>
      <c r="AH207" s="15"/>
      <c r="AI207" s="15"/>
      <c r="AJ207" s="15"/>
      <c r="AK207" s="15"/>
      <c r="AL207" s="15"/>
      <c r="AM207" s="15"/>
      <c r="AN207" s="80"/>
      <c r="AO207" s="169"/>
      <c r="AP207" s="186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90"/>
      <c r="BH207" s="17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169"/>
      <c r="BV207" s="186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90"/>
      <c r="CL207" s="17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90"/>
    </row>
    <row r="208" spans="1:107" ht="12.75">
      <c r="A208" s="34">
        <v>200</v>
      </c>
      <c r="B208" s="199" t="s">
        <v>91</v>
      </c>
      <c r="C208" s="247">
        <v>108700</v>
      </c>
      <c r="D208" s="130" t="s">
        <v>234</v>
      </c>
      <c r="E208" s="130" t="s">
        <v>58</v>
      </c>
      <c r="F208" s="110" t="s">
        <v>65</v>
      </c>
      <c r="G208" s="299">
        <f>SUM(H208:DC208)</f>
        <v>262</v>
      </c>
      <c r="H208" s="131"/>
      <c r="I208" s="134"/>
      <c r="J208" s="134"/>
      <c r="K208" s="134"/>
      <c r="L208" s="134"/>
      <c r="M208" s="134"/>
      <c r="N208" s="134"/>
      <c r="O208" s="136"/>
      <c r="P208" s="139"/>
      <c r="Q208" s="134"/>
      <c r="R208" s="134"/>
      <c r="S208" s="134"/>
      <c r="T208" s="134"/>
      <c r="U208" s="134"/>
      <c r="V208" s="134"/>
      <c r="W208" s="142"/>
      <c r="X208" s="36"/>
      <c r="Y208" s="15"/>
      <c r="Z208" s="39">
        <v>14</v>
      </c>
      <c r="AA208" s="15">
        <v>13</v>
      </c>
      <c r="AB208" s="15"/>
      <c r="AC208" s="15"/>
      <c r="AD208" s="15"/>
      <c r="AE208" s="22"/>
      <c r="AF208" s="15"/>
      <c r="AG208" s="14"/>
      <c r="AH208" s="14"/>
      <c r="AI208" s="14"/>
      <c r="AJ208" s="15"/>
      <c r="AK208" s="15"/>
      <c r="AL208" s="15"/>
      <c r="AM208" s="15"/>
      <c r="AN208" s="80"/>
      <c r="AO208" s="169"/>
      <c r="AP208" s="186"/>
      <c r="AQ208" s="80"/>
      <c r="AR208" s="80">
        <v>82</v>
      </c>
      <c r="AS208" s="15">
        <v>52</v>
      </c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90"/>
      <c r="BH208" s="170"/>
      <c r="BI208" s="80"/>
      <c r="BJ208" s="80">
        <v>51</v>
      </c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169"/>
      <c r="BV208" s="186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90"/>
      <c r="CL208" s="170"/>
      <c r="CM208" s="80"/>
      <c r="CN208" s="80">
        <v>35</v>
      </c>
      <c r="CO208" s="15">
        <v>15</v>
      </c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90"/>
    </row>
    <row r="209" spans="1:107" ht="12.75">
      <c r="A209" s="34">
        <v>201</v>
      </c>
      <c r="B209" s="216" t="s">
        <v>901</v>
      </c>
      <c r="C209" s="102">
        <v>136034</v>
      </c>
      <c r="D209" s="84" t="s">
        <v>902</v>
      </c>
      <c r="E209" s="84" t="s">
        <v>57</v>
      </c>
      <c r="F209" s="44" t="s">
        <v>88</v>
      </c>
      <c r="G209" s="299">
        <f>SUM(H209:DC209)</f>
        <v>262</v>
      </c>
      <c r="H209" s="35"/>
      <c r="I209" s="15"/>
      <c r="J209" s="15"/>
      <c r="K209" s="15"/>
      <c r="L209" s="15"/>
      <c r="M209" s="15"/>
      <c r="N209" s="15"/>
      <c r="O209" s="16"/>
      <c r="P209" s="126">
        <v>116</v>
      </c>
      <c r="Q209" s="53"/>
      <c r="R209" s="53"/>
      <c r="S209" s="53"/>
      <c r="T209" s="53"/>
      <c r="U209" s="53">
        <v>146</v>
      </c>
      <c r="V209" s="53"/>
      <c r="W209" s="123"/>
      <c r="X209" s="36"/>
      <c r="Y209" s="22"/>
      <c r="Z209" s="22"/>
      <c r="AA209" s="22"/>
      <c r="AB209" s="15"/>
      <c r="AC209" s="15"/>
      <c r="AD209" s="15"/>
      <c r="AE209" s="10"/>
      <c r="AF209" s="10"/>
      <c r="AG209" s="15"/>
      <c r="AH209" s="15"/>
      <c r="AI209" s="15"/>
      <c r="AJ209" s="15"/>
      <c r="AK209" s="15"/>
      <c r="AL209" s="15"/>
      <c r="AM209" s="15"/>
      <c r="AN209" s="80"/>
      <c r="AO209" s="169"/>
      <c r="AP209" s="186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90"/>
      <c r="BH209" s="17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169"/>
      <c r="BV209" s="186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90"/>
      <c r="CL209" s="17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90"/>
    </row>
    <row r="210" spans="1:107" ht="12.75">
      <c r="A210" s="34">
        <v>202</v>
      </c>
      <c r="B210" s="193" t="s">
        <v>808</v>
      </c>
      <c r="C210" s="48">
        <v>61263</v>
      </c>
      <c r="D210" s="51" t="s">
        <v>809</v>
      </c>
      <c r="E210" s="51" t="s">
        <v>269</v>
      </c>
      <c r="F210" s="44" t="s">
        <v>88</v>
      </c>
      <c r="G210" s="299">
        <f>SUM(H210:DC210)</f>
        <v>262</v>
      </c>
      <c r="H210" s="131"/>
      <c r="I210" s="134"/>
      <c r="J210" s="134"/>
      <c r="K210" s="134"/>
      <c r="L210" s="134"/>
      <c r="M210" s="134"/>
      <c r="N210" s="134"/>
      <c r="O210" s="136"/>
      <c r="P210" s="126">
        <v>0</v>
      </c>
      <c r="Q210" s="53">
        <v>107</v>
      </c>
      <c r="R210" s="134"/>
      <c r="S210" s="134"/>
      <c r="T210" s="53">
        <v>55</v>
      </c>
      <c r="U210" s="134"/>
      <c r="V210" s="134"/>
      <c r="W210" s="123">
        <v>46</v>
      </c>
      <c r="X210" s="36"/>
      <c r="Y210" s="22"/>
      <c r="Z210" s="22"/>
      <c r="AA210" s="22"/>
      <c r="AB210" s="15"/>
      <c r="AC210" s="15"/>
      <c r="AD210" s="15"/>
      <c r="AE210" s="10"/>
      <c r="AF210" s="10"/>
      <c r="AG210" s="15"/>
      <c r="AH210" s="15"/>
      <c r="AI210" s="15"/>
      <c r="AJ210" s="15"/>
      <c r="AK210" s="15"/>
      <c r="AL210" s="15"/>
      <c r="AM210" s="15"/>
      <c r="AN210" s="80"/>
      <c r="AO210" s="169"/>
      <c r="AP210" s="186"/>
      <c r="AQ210" s="80"/>
      <c r="AR210" s="22"/>
      <c r="AS210" s="15"/>
      <c r="AT210" s="15"/>
      <c r="AU210" s="15"/>
      <c r="AV210" s="15"/>
      <c r="AW210" s="22"/>
      <c r="AX210" s="15"/>
      <c r="AY210" s="14"/>
      <c r="AZ210" s="14"/>
      <c r="BA210" s="14"/>
      <c r="BB210" s="15"/>
      <c r="BC210" s="15"/>
      <c r="BD210" s="15"/>
      <c r="BE210" s="15"/>
      <c r="BF210" s="80"/>
      <c r="BG210" s="104">
        <v>44</v>
      </c>
      <c r="BH210" s="17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169"/>
      <c r="BV210" s="186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90"/>
      <c r="CL210" s="17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90">
        <v>10</v>
      </c>
    </row>
    <row r="211" spans="1:107" ht="12.75">
      <c r="A211" s="34">
        <v>203</v>
      </c>
      <c r="B211" s="209" t="s">
        <v>850</v>
      </c>
      <c r="C211" s="132">
        <v>66459</v>
      </c>
      <c r="D211" s="128">
        <v>3098</v>
      </c>
      <c r="E211" s="128" t="s">
        <v>7</v>
      </c>
      <c r="F211" s="44" t="s">
        <v>60</v>
      </c>
      <c r="G211" s="299">
        <f>SUM(H211:DC211)</f>
        <v>261</v>
      </c>
      <c r="H211" s="121"/>
      <c r="I211" s="77"/>
      <c r="J211" s="77">
        <v>153</v>
      </c>
      <c r="K211" s="77"/>
      <c r="L211" s="77"/>
      <c r="M211" s="77"/>
      <c r="N211" s="77">
        <v>108</v>
      </c>
      <c r="O211" s="122"/>
      <c r="P211" s="140"/>
      <c r="Q211" s="15"/>
      <c r="R211" s="15"/>
      <c r="S211" s="15"/>
      <c r="T211" s="15"/>
      <c r="U211" s="15"/>
      <c r="V211" s="15"/>
      <c r="W211" s="104"/>
      <c r="X211" s="36"/>
      <c r="Y211" s="22"/>
      <c r="Z211" s="22"/>
      <c r="AA211" s="22"/>
      <c r="AB211" s="15"/>
      <c r="AC211" s="15"/>
      <c r="AD211" s="15"/>
      <c r="AE211" s="10"/>
      <c r="AF211" s="10"/>
      <c r="AG211" s="15"/>
      <c r="AH211" s="15"/>
      <c r="AI211" s="15"/>
      <c r="AJ211" s="15"/>
      <c r="AK211" s="15"/>
      <c r="AL211" s="15"/>
      <c r="AM211" s="15"/>
      <c r="AN211" s="80"/>
      <c r="AO211" s="169"/>
      <c r="AP211" s="186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90"/>
      <c r="BH211" s="17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169"/>
      <c r="BV211" s="186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90"/>
      <c r="CL211" s="17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90"/>
    </row>
    <row r="212" spans="1:107" ht="12.75">
      <c r="A212" s="34">
        <v>204</v>
      </c>
      <c r="B212" s="216" t="s">
        <v>905</v>
      </c>
      <c r="C212" s="102">
        <v>54296</v>
      </c>
      <c r="D212" s="84" t="s">
        <v>906</v>
      </c>
      <c r="E212" s="84" t="s">
        <v>1</v>
      </c>
      <c r="F212" s="44" t="s">
        <v>88</v>
      </c>
      <c r="G212" s="299">
        <f>SUM(H212:DC212)</f>
        <v>261</v>
      </c>
      <c r="H212" s="35"/>
      <c r="I212" s="15"/>
      <c r="J212" s="15"/>
      <c r="K212" s="15"/>
      <c r="L212" s="15"/>
      <c r="M212" s="15"/>
      <c r="N212" s="15"/>
      <c r="O212" s="16"/>
      <c r="P212" s="126"/>
      <c r="Q212" s="53"/>
      <c r="R212" s="53"/>
      <c r="S212" s="53"/>
      <c r="T212" s="53"/>
      <c r="U212" s="53"/>
      <c r="V212" s="53">
        <v>105</v>
      </c>
      <c r="W212" s="123">
        <v>156</v>
      </c>
      <c r="X212" s="36"/>
      <c r="Y212" s="22"/>
      <c r="Z212" s="22"/>
      <c r="AA212" s="22"/>
      <c r="AB212" s="15"/>
      <c r="AC212" s="15"/>
      <c r="AD212" s="15"/>
      <c r="AE212" s="10"/>
      <c r="AF212" s="10"/>
      <c r="AG212" s="15"/>
      <c r="AH212" s="15"/>
      <c r="AI212" s="15"/>
      <c r="AJ212" s="15"/>
      <c r="AK212" s="15"/>
      <c r="AL212" s="15"/>
      <c r="AM212" s="15"/>
      <c r="AN212" s="80"/>
      <c r="AO212" s="169"/>
      <c r="AP212" s="186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90"/>
      <c r="BH212" s="17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169"/>
      <c r="BV212" s="186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90"/>
      <c r="CL212" s="17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90"/>
    </row>
    <row r="213" spans="1:107" ht="12.75">
      <c r="A213" s="34">
        <v>205</v>
      </c>
      <c r="B213" s="216" t="s">
        <v>907</v>
      </c>
      <c r="C213" s="102">
        <v>65860</v>
      </c>
      <c r="D213" s="84">
        <v>2042</v>
      </c>
      <c r="E213" s="84" t="s">
        <v>826</v>
      </c>
      <c r="F213" s="44" t="s">
        <v>88</v>
      </c>
      <c r="G213" s="299">
        <f>SUM(H213:DC213)</f>
        <v>258</v>
      </c>
      <c r="H213" s="35"/>
      <c r="I213" s="15"/>
      <c r="J213" s="15"/>
      <c r="K213" s="15"/>
      <c r="L213" s="15"/>
      <c r="M213" s="15"/>
      <c r="N213" s="15"/>
      <c r="O213" s="16"/>
      <c r="P213" s="126"/>
      <c r="Q213" s="53"/>
      <c r="R213" s="53">
        <v>96</v>
      </c>
      <c r="S213" s="53"/>
      <c r="T213" s="53"/>
      <c r="U213" s="53"/>
      <c r="V213" s="53">
        <v>162</v>
      </c>
      <c r="W213" s="123"/>
      <c r="X213" s="36"/>
      <c r="Y213" s="22"/>
      <c r="Z213" s="22"/>
      <c r="AA213" s="22"/>
      <c r="AB213" s="15"/>
      <c r="AC213" s="15"/>
      <c r="AD213" s="15"/>
      <c r="AE213" s="10"/>
      <c r="AF213" s="10"/>
      <c r="AG213" s="15"/>
      <c r="AH213" s="15"/>
      <c r="AI213" s="15"/>
      <c r="AJ213" s="15"/>
      <c r="AK213" s="15"/>
      <c r="AL213" s="15"/>
      <c r="AM213" s="15"/>
      <c r="AN213" s="80"/>
      <c r="AO213" s="169"/>
      <c r="AP213" s="186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90"/>
      <c r="BH213" s="17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169"/>
      <c r="BV213" s="186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90"/>
      <c r="CL213" s="17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90"/>
    </row>
    <row r="214" spans="1:107" ht="12.75">
      <c r="A214" s="34">
        <v>206</v>
      </c>
      <c r="B214" s="216" t="s">
        <v>923</v>
      </c>
      <c r="C214" s="102">
        <v>68287</v>
      </c>
      <c r="D214" s="84" t="s">
        <v>136</v>
      </c>
      <c r="E214" s="84" t="s">
        <v>7</v>
      </c>
      <c r="F214" s="44" t="s">
        <v>88</v>
      </c>
      <c r="G214" s="299">
        <f>SUM(H214:DC214)</f>
        <v>258</v>
      </c>
      <c r="H214" s="35"/>
      <c r="I214" s="15"/>
      <c r="J214" s="15"/>
      <c r="K214" s="15"/>
      <c r="L214" s="15"/>
      <c r="M214" s="15"/>
      <c r="N214" s="15"/>
      <c r="O214" s="16"/>
      <c r="P214" s="126"/>
      <c r="Q214" s="53"/>
      <c r="R214" s="53"/>
      <c r="S214" s="53"/>
      <c r="T214" s="53"/>
      <c r="U214" s="53">
        <v>153</v>
      </c>
      <c r="V214" s="53"/>
      <c r="W214" s="123"/>
      <c r="X214" s="36"/>
      <c r="Y214" s="22"/>
      <c r="Z214" s="22"/>
      <c r="AA214" s="22"/>
      <c r="AB214" s="15"/>
      <c r="AC214" s="15"/>
      <c r="AD214" s="15"/>
      <c r="AE214" s="10"/>
      <c r="AF214" s="10"/>
      <c r="AG214" s="15"/>
      <c r="AH214" s="15"/>
      <c r="AI214" s="15"/>
      <c r="AJ214" s="15"/>
      <c r="AK214" s="15"/>
      <c r="AL214" s="15"/>
      <c r="AM214" s="15"/>
      <c r="AN214" s="80"/>
      <c r="AO214" s="169"/>
      <c r="AP214" s="186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90"/>
      <c r="BH214" s="170">
        <v>105</v>
      </c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169"/>
      <c r="BV214" s="186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90"/>
      <c r="CL214" s="17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90"/>
    </row>
    <row r="215" spans="1:107" ht="12.75">
      <c r="A215" s="34">
        <v>207</v>
      </c>
      <c r="B215" s="212" t="s">
        <v>591</v>
      </c>
      <c r="C215" s="251">
        <v>92347</v>
      </c>
      <c r="D215" s="276" t="s">
        <v>592</v>
      </c>
      <c r="E215" s="67" t="s">
        <v>399</v>
      </c>
      <c r="F215" s="64" t="s">
        <v>60</v>
      </c>
      <c r="G215" s="299">
        <f>SUM(H215:DC215)</f>
        <v>256</v>
      </c>
      <c r="H215" s="131"/>
      <c r="I215" s="134"/>
      <c r="J215" s="77">
        <v>108</v>
      </c>
      <c r="K215" s="77"/>
      <c r="L215" s="77">
        <v>70</v>
      </c>
      <c r="M215" s="77"/>
      <c r="N215" s="77"/>
      <c r="O215" s="122">
        <v>42</v>
      </c>
      <c r="P215" s="139"/>
      <c r="Q215" s="134"/>
      <c r="R215" s="134"/>
      <c r="S215" s="134"/>
      <c r="T215" s="134"/>
      <c r="U215" s="134"/>
      <c r="V215" s="134"/>
      <c r="W215" s="142"/>
      <c r="X215" s="36"/>
      <c r="Y215" s="22"/>
      <c r="Z215" s="22"/>
      <c r="AA215" s="22"/>
      <c r="AB215" s="15"/>
      <c r="AC215" s="15"/>
      <c r="AD215" s="15"/>
      <c r="AE215" s="10"/>
      <c r="AF215" s="10"/>
      <c r="AG215" s="15"/>
      <c r="AH215" s="15"/>
      <c r="AI215" s="15"/>
      <c r="AJ215" s="15"/>
      <c r="AK215" s="15"/>
      <c r="AL215" s="15"/>
      <c r="AM215" s="15"/>
      <c r="AN215" s="80"/>
      <c r="AO215" s="169"/>
      <c r="AP215" s="186"/>
      <c r="AQ215" s="80"/>
      <c r="AR215" s="22"/>
      <c r="AS215" s="15"/>
      <c r="AT215" s="15"/>
      <c r="AU215" s="15"/>
      <c r="AV215" s="15"/>
      <c r="AW215" s="22"/>
      <c r="AX215" s="15"/>
      <c r="AY215" s="14"/>
      <c r="AZ215" s="80">
        <v>36</v>
      </c>
      <c r="BA215" s="14"/>
      <c r="BB215" s="15"/>
      <c r="BC215" s="15"/>
      <c r="BD215" s="15"/>
      <c r="BE215" s="15"/>
      <c r="BF215" s="80"/>
      <c r="BG215" s="90"/>
      <c r="BH215" s="17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169"/>
      <c r="BV215" s="186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90"/>
      <c r="CL215" s="17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90"/>
    </row>
    <row r="216" spans="1:107" ht="12.75">
      <c r="A216" s="34">
        <v>208</v>
      </c>
      <c r="B216" s="231" t="s">
        <v>657</v>
      </c>
      <c r="C216" s="68">
        <v>66981</v>
      </c>
      <c r="D216" s="58">
        <v>986170</v>
      </c>
      <c r="E216" s="58" t="s">
        <v>3</v>
      </c>
      <c r="F216" s="68" t="s">
        <v>60</v>
      </c>
      <c r="G216" s="299">
        <f>SUM(H216:DC216)</f>
        <v>252.4</v>
      </c>
      <c r="H216" s="131"/>
      <c r="I216" s="134"/>
      <c r="J216" s="134"/>
      <c r="K216" s="134"/>
      <c r="L216" s="134"/>
      <c r="M216" s="134"/>
      <c r="N216" s="134"/>
      <c r="O216" s="136"/>
      <c r="P216" s="139"/>
      <c r="Q216" s="134"/>
      <c r="R216" s="134"/>
      <c r="S216" s="134"/>
      <c r="T216" s="134"/>
      <c r="U216" s="134"/>
      <c r="V216" s="134"/>
      <c r="W216" s="142"/>
      <c r="X216" s="36"/>
      <c r="Y216" s="15"/>
      <c r="Z216" s="22"/>
      <c r="AA216" s="15"/>
      <c r="AB216" s="15"/>
      <c r="AC216" s="15"/>
      <c r="AD216" s="15"/>
      <c r="AE216" s="14"/>
      <c r="AF216" s="14"/>
      <c r="AG216" s="14"/>
      <c r="AH216" s="14"/>
      <c r="AI216" s="14"/>
      <c r="AJ216" s="53">
        <v>81</v>
      </c>
      <c r="AK216" s="15"/>
      <c r="AL216" s="15"/>
      <c r="AM216" s="15"/>
      <c r="AN216" s="80"/>
      <c r="AO216" s="169"/>
      <c r="AP216" s="186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>
        <v>67</v>
      </c>
      <c r="BC216" s="80"/>
      <c r="BD216" s="80"/>
      <c r="BE216" s="80"/>
      <c r="BF216" s="80"/>
      <c r="BG216" s="90"/>
      <c r="BH216" s="17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169"/>
      <c r="BV216" s="186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>
        <v>104.4</v>
      </c>
      <c r="CH216" s="80"/>
      <c r="CI216" s="80"/>
      <c r="CJ216" s="80"/>
      <c r="CK216" s="90"/>
      <c r="CL216" s="17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90"/>
    </row>
    <row r="217" spans="1:107" ht="12.75">
      <c r="A217" s="34">
        <v>209</v>
      </c>
      <c r="B217" s="203" t="s">
        <v>449</v>
      </c>
      <c r="C217" s="105">
        <v>113107</v>
      </c>
      <c r="D217" s="61" t="s">
        <v>450</v>
      </c>
      <c r="E217" s="61" t="s">
        <v>9</v>
      </c>
      <c r="F217" s="76" t="s">
        <v>88</v>
      </c>
      <c r="G217" s="299">
        <f>SUM(H217:DC217)</f>
        <v>249</v>
      </c>
      <c r="H217" s="131"/>
      <c r="I217" s="134"/>
      <c r="J217" s="134"/>
      <c r="K217" s="134"/>
      <c r="L217" s="134"/>
      <c r="M217" s="134"/>
      <c r="N217" s="134"/>
      <c r="O217" s="136"/>
      <c r="P217" s="139"/>
      <c r="Q217" s="134"/>
      <c r="R217" s="134"/>
      <c r="S217" s="134"/>
      <c r="T217" s="134"/>
      <c r="U217" s="134"/>
      <c r="V217" s="134"/>
      <c r="W217" s="142"/>
      <c r="X217" s="170"/>
      <c r="Y217" s="15"/>
      <c r="Z217" s="22"/>
      <c r="AA217" s="15"/>
      <c r="AB217" s="15"/>
      <c r="AC217" s="15"/>
      <c r="AD217" s="15"/>
      <c r="AE217" s="22"/>
      <c r="AF217" s="15"/>
      <c r="AG217" s="60">
        <v>71</v>
      </c>
      <c r="AH217" s="14"/>
      <c r="AI217" s="14"/>
      <c r="AJ217" s="15"/>
      <c r="AK217" s="15"/>
      <c r="AL217" s="15"/>
      <c r="AM217" s="15"/>
      <c r="AN217" s="80"/>
      <c r="AO217" s="169"/>
      <c r="AP217" s="186"/>
      <c r="AQ217" s="80"/>
      <c r="AR217" s="80"/>
      <c r="AS217" s="80"/>
      <c r="AT217" s="80"/>
      <c r="AU217" s="80"/>
      <c r="AV217" s="80"/>
      <c r="AW217" s="80"/>
      <c r="AX217" s="80"/>
      <c r="AY217" s="80">
        <v>92</v>
      </c>
      <c r="AZ217" s="80"/>
      <c r="BA217" s="80"/>
      <c r="BB217" s="80"/>
      <c r="BC217" s="80"/>
      <c r="BD217" s="80"/>
      <c r="BE217" s="80"/>
      <c r="BF217" s="80"/>
      <c r="BG217" s="90"/>
      <c r="BH217" s="170"/>
      <c r="BI217" s="80"/>
      <c r="BJ217" s="80"/>
      <c r="BK217" s="80"/>
      <c r="BL217" s="80"/>
      <c r="BM217" s="80"/>
      <c r="BN217" s="80"/>
      <c r="BO217" s="60">
        <v>86</v>
      </c>
      <c r="BP217" s="80"/>
      <c r="BQ217" s="80"/>
      <c r="BR217" s="80"/>
      <c r="BS217" s="80"/>
      <c r="BT217" s="80"/>
      <c r="BU217" s="169"/>
      <c r="BV217" s="186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90"/>
      <c r="CL217" s="17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90"/>
    </row>
    <row r="218" spans="1:107" ht="12.75">
      <c r="A218" s="34">
        <v>210</v>
      </c>
      <c r="B218" s="217" t="s">
        <v>647</v>
      </c>
      <c r="C218" s="76">
        <v>22106</v>
      </c>
      <c r="D218" s="113">
        <v>627</v>
      </c>
      <c r="E218" s="84" t="s">
        <v>7</v>
      </c>
      <c r="F218" s="48" t="s">
        <v>88</v>
      </c>
      <c r="G218" s="299">
        <f>SUM(H218:DC218)</f>
        <v>249</v>
      </c>
      <c r="H218" s="131"/>
      <c r="I218" s="134"/>
      <c r="J218" s="134"/>
      <c r="K218" s="134"/>
      <c r="L218" s="134"/>
      <c r="M218" s="134"/>
      <c r="N218" s="134"/>
      <c r="O218" s="136"/>
      <c r="P218" s="139"/>
      <c r="Q218" s="134"/>
      <c r="R218" s="134"/>
      <c r="S218" s="134"/>
      <c r="T218" s="134"/>
      <c r="U218" s="134"/>
      <c r="V218" s="134"/>
      <c r="W218" s="142"/>
      <c r="X218" s="36"/>
      <c r="Y218" s="22"/>
      <c r="Z218" s="22"/>
      <c r="AA218" s="22"/>
      <c r="AB218" s="15"/>
      <c r="AC218" s="15"/>
      <c r="AD218" s="15"/>
      <c r="AE218" s="10"/>
      <c r="AF218" s="10"/>
      <c r="AG218" s="15"/>
      <c r="AH218" s="15"/>
      <c r="AI218" s="15"/>
      <c r="AJ218" s="15"/>
      <c r="AK218" s="15"/>
      <c r="AL218" s="15"/>
      <c r="AM218" s="15"/>
      <c r="AN218" s="80"/>
      <c r="AO218" s="169"/>
      <c r="AP218" s="186"/>
      <c r="AQ218" s="80"/>
      <c r="AR218" s="22"/>
      <c r="AS218" s="15"/>
      <c r="AT218" s="15"/>
      <c r="AU218" s="15"/>
      <c r="AV218" s="15"/>
      <c r="AW218" s="22"/>
      <c r="AX218" s="15"/>
      <c r="AY218" s="14"/>
      <c r="AZ218" s="14"/>
      <c r="BA218" s="80">
        <v>80</v>
      </c>
      <c r="BB218" s="15"/>
      <c r="BC218" s="15"/>
      <c r="BD218" s="15"/>
      <c r="BE218" s="15"/>
      <c r="BF218" s="80"/>
      <c r="BG218" s="90"/>
      <c r="BH218" s="170"/>
      <c r="BI218" s="80"/>
      <c r="BJ218" s="80"/>
      <c r="BK218" s="80"/>
      <c r="BL218" s="80"/>
      <c r="BM218" s="80"/>
      <c r="BN218" s="80"/>
      <c r="BO218" s="80"/>
      <c r="BP218" s="80"/>
      <c r="BQ218" s="80">
        <v>111</v>
      </c>
      <c r="BR218" s="80"/>
      <c r="BS218" s="80"/>
      <c r="BT218" s="80"/>
      <c r="BU218" s="169"/>
      <c r="BV218" s="186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90"/>
      <c r="CL218" s="17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>
        <v>58</v>
      </c>
      <c r="CX218" s="80"/>
      <c r="CY218" s="80"/>
      <c r="CZ218" s="80"/>
      <c r="DA218" s="80"/>
      <c r="DB218" s="80"/>
      <c r="DC218" s="90"/>
    </row>
    <row r="219" spans="1:107" ht="12.75">
      <c r="A219" s="34">
        <v>211</v>
      </c>
      <c r="B219" s="196" t="s">
        <v>222</v>
      </c>
      <c r="C219" s="245">
        <v>124534</v>
      </c>
      <c r="D219" s="275" t="s">
        <v>223</v>
      </c>
      <c r="E219" s="275" t="s">
        <v>17</v>
      </c>
      <c r="F219" s="110" t="s">
        <v>65</v>
      </c>
      <c r="G219" s="299">
        <f>SUM(H219:DC219)</f>
        <v>249</v>
      </c>
      <c r="H219" s="131"/>
      <c r="I219" s="134"/>
      <c r="J219" s="134"/>
      <c r="K219" s="134"/>
      <c r="L219" s="134"/>
      <c r="M219" s="134"/>
      <c r="N219" s="134"/>
      <c r="O219" s="136"/>
      <c r="P219" s="139"/>
      <c r="Q219" s="134"/>
      <c r="R219" s="134"/>
      <c r="S219" s="134"/>
      <c r="T219" s="134"/>
      <c r="U219" s="134"/>
      <c r="V219" s="134"/>
      <c r="W219" s="142"/>
      <c r="X219" s="37"/>
      <c r="Y219" s="15"/>
      <c r="Z219" s="39">
        <v>82</v>
      </c>
      <c r="AA219" s="14"/>
      <c r="AB219" s="15"/>
      <c r="AC219" s="15"/>
      <c r="AD219" s="15"/>
      <c r="AE219" s="14"/>
      <c r="AF219" s="14"/>
      <c r="AG219" s="14"/>
      <c r="AH219" s="14"/>
      <c r="AI219" s="14"/>
      <c r="AJ219" s="15"/>
      <c r="AK219" s="15"/>
      <c r="AL219" s="15"/>
      <c r="AM219" s="15"/>
      <c r="AN219" s="80"/>
      <c r="AO219" s="169"/>
      <c r="AP219" s="186"/>
      <c r="AQ219" s="80"/>
      <c r="AR219" s="80">
        <v>75</v>
      </c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90"/>
      <c r="BH219" s="17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169"/>
      <c r="BV219" s="186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90"/>
      <c r="CL219" s="170"/>
      <c r="CM219" s="80"/>
      <c r="CN219" s="80">
        <v>92</v>
      </c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90"/>
    </row>
    <row r="220" spans="1:107" ht="12.75">
      <c r="A220" s="34">
        <v>212</v>
      </c>
      <c r="B220" s="216" t="s">
        <v>908</v>
      </c>
      <c r="C220" s="102">
        <v>79007</v>
      </c>
      <c r="D220" s="84" t="s">
        <v>909</v>
      </c>
      <c r="E220" s="84" t="s">
        <v>57</v>
      </c>
      <c r="F220" s="44" t="s">
        <v>88</v>
      </c>
      <c r="G220" s="299">
        <f>SUM(H220:DC220)</f>
        <v>248</v>
      </c>
      <c r="H220" s="35"/>
      <c r="I220" s="15"/>
      <c r="J220" s="15"/>
      <c r="K220" s="15"/>
      <c r="L220" s="15"/>
      <c r="M220" s="15"/>
      <c r="N220" s="15"/>
      <c r="O220" s="16"/>
      <c r="P220" s="126"/>
      <c r="Q220" s="53"/>
      <c r="R220" s="53"/>
      <c r="S220" s="53">
        <v>98</v>
      </c>
      <c r="T220" s="53"/>
      <c r="U220" s="53">
        <v>150</v>
      </c>
      <c r="V220" s="53"/>
      <c r="W220" s="123"/>
      <c r="X220" s="36"/>
      <c r="Y220" s="22"/>
      <c r="Z220" s="22"/>
      <c r="AA220" s="22"/>
      <c r="AB220" s="15"/>
      <c r="AC220" s="15"/>
      <c r="AD220" s="15"/>
      <c r="AE220" s="10"/>
      <c r="AF220" s="10"/>
      <c r="AG220" s="15"/>
      <c r="AH220" s="15"/>
      <c r="AI220" s="15"/>
      <c r="AJ220" s="15"/>
      <c r="AK220" s="15"/>
      <c r="AL220" s="15"/>
      <c r="AM220" s="15"/>
      <c r="AN220" s="80"/>
      <c r="AO220" s="169"/>
      <c r="AP220" s="186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90"/>
      <c r="BH220" s="17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169"/>
      <c r="BV220" s="186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90"/>
      <c r="CL220" s="17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90"/>
    </row>
    <row r="221" spans="1:107" ht="12.75">
      <c r="A221" s="34">
        <v>213</v>
      </c>
      <c r="B221" s="198" t="s">
        <v>610</v>
      </c>
      <c r="C221" s="249">
        <v>76081</v>
      </c>
      <c r="D221" s="129" t="s">
        <v>198</v>
      </c>
      <c r="E221" s="129" t="s">
        <v>7</v>
      </c>
      <c r="F221" s="48" t="s">
        <v>88</v>
      </c>
      <c r="G221" s="299">
        <f>SUM(H221:DC221)</f>
        <v>247</v>
      </c>
      <c r="H221" s="131"/>
      <c r="I221" s="134"/>
      <c r="J221" s="134"/>
      <c r="K221" s="134"/>
      <c r="L221" s="134"/>
      <c r="M221" s="134"/>
      <c r="N221" s="134"/>
      <c r="O221" s="136"/>
      <c r="P221" s="139"/>
      <c r="Q221" s="134"/>
      <c r="R221" s="134"/>
      <c r="S221" s="134"/>
      <c r="T221" s="134"/>
      <c r="U221" s="134"/>
      <c r="V221" s="134"/>
      <c r="W221" s="142"/>
      <c r="X221" s="36"/>
      <c r="Y221" s="15"/>
      <c r="Z221" s="22"/>
      <c r="AA221" s="15"/>
      <c r="AB221" s="15"/>
      <c r="AC221" s="15"/>
      <c r="AD221" s="15"/>
      <c r="AE221" s="14"/>
      <c r="AF221" s="14"/>
      <c r="AG221" s="14"/>
      <c r="AH221" s="14"/>
      <c r="AI221" s="80">
        <v>108</v>
      </c>
      <c r="AJ221" s="15"/>
      <c r="AK221" s="15"/>
      <c r="AL221" s="15"/>
      <c r="AM221" s="15"/>
      <c r="AN221" s="80"/>
      <c r="AO221" s="169"/>
      <c r="AP221" s="186">
        <v>51</v>
      </c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>
        <v>54</v>
      </c>
      <c r="BB221" s="80"/>
      <c r="BC221" s="80"/>
      <c r="BD221" s="80"/>
      <c r="BE221" s="80"/>
      <c r="BF221" s="80"/>
      <c r="BG221" s="90"/>
      <c r="BH221" s="17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169"/>
      <c r="BV221" s="186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90"/>
      <c r="CL221" s="17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>
        <v>34</v>
      </c>
      <c r="CX221" s="80"/>
      <c r="CY221" s="80"/>
      <c r="CZ221" s="80"/>
      <c r="DA221" s="80"/>
      <c r="DB221" s="80"/>
      <c r="DC221" s="90"/>
    </row>
    <row r="222" spans="1:107" ht="12.75">
      <c r="A222" s="34">
        <v>214</v>
      </c>
      <c r="B222" s="204" t="s">
        <v>108</v>
      </c>
      <c r="C222" s="88">
        <v>22157</v>
      </c>
      <c r="D222" s="277" t="s">
        <v>139</v>
      </c>
      <c r="E222" s="50" t="s">
        <v>7</v>
      </c>
      <c r="F222" s="48" t="s">
        <v>88</v>
      </c>
      <c r="G222" s="299">
        <f>SUM(H222:DC222)</f>
        <v>245.3</v>
      </c>
      <c r="H222" s="35"/>
      <c r="I222" s="15"/>
      <c r="J222" s="15"/>
      <c r="K222" s="15"/>
      <c r="L222" s="15"/>
      <c r="M222" s="15"/>
      <c r="N222" s="15"/>
      <c r="O222" s="16"/>
      <c r="P222" s="140"/>
      <c r="Q222" s="15"/>
      <c r="R222" s="15"/>
      <c r="S222" s="15"/>
      <c r="T222" s="15"/>
      <c r="U222" s="15"/>
      <c r="V222" s="15"/>
      <c r="W222" s="104"/>
      <c r="X222" s="36"/>
      <c r="Y222" s="22"/>
      <c r="Z222" s="22"/>
      <c r="AA222" s="22"/>
      <c r="AB222" s="15"/>
      <c r="AC222" s="15"/>
      <c r="AD222" s="15"/>
      <c r="AE222" s="10"/>
      <c r="AF222" s="10"/>
      <c r="AG222" s="15"/>
      <c r="AH222" s="15"/>
      <c r="AI222" s="15"/>
      <c r="AJ222" s="15"/>
      <c r="AK222" s="15"/>
      <c r="AL222" s="15"/>
      <c r="AM222" s="15"/>
      <c r="AN222" s="80"/>
      <c r="AO222" s="169"/>
      <c r="AP222" s="186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90"/>
      <c r="BH222" s="17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169"/>
      <c r="BV222" s="183">
        <v>107.2</v>
      </c>
      <c r="BW222" s="179">
        <v>103.1</v>
      </c>
      <c r="BX222" s="22"/>
      <c r="BY222" s="15"/>
      <c r="BZ222" s="15"/>
      <c r="CA222" s="15"/>
      <c r="CB222" s="14"/>
      <c r="CC222" s="15"/>
      <c r="CD222" s="54"/>
      <c r="CE222" s="46"/>
      <c r="CF222" s="28"/>
      <c r="CG222" s="15"/>
      <c r="CH222" s="15"/>
      <c r="CI222" s="15"/>
      <c r="CJ222" s="80"/>
      <c r="CK222" s="90"/>
      <c r="CL222" s="170"/>
      <c r="CM222" s="80">
        <v>35</v>
      </c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90"/>
    </row>
    <row r="223" spans="1:107" ht="12.75">
      <c r="A223" s="34">
        <v>215</v>
      </c>
      <c r="B223" s="229" t="s">
        <v>419</v>
      </c>
      <c r="C223" s="68">
        <v>26771</v>
      </c>
      <c r="D223" s="58">
        <v>82140</v>
      </c>
      <c r="E223" s="58" t="s">
        <v>59</v>
      </c>
      <c r="F223" s="68" t="s">
        <v>88</v>
      </c>
      <c r="G223" s="299">
        <f>SUM(H223:DC223)</f>
        <v>243</v>
      </c>
      <c r="H223" s="131"/>
      <c r="I223" s="134"/>
      <c r="J223" s="134"/>
      <c r="K223" s="134"/>
      <c r="L223" s="134"/>
      <c r="M223" s="134"/>
      <c r="N223" s="134"/>
      <c r="O223" s="136"/>
      <c r="P223" s="139"/>
      <c r="Q223" s="134"/>
      <c r="R223" s="134"/>
      <c r="S223" s="134"/>
      <c r="T223" s="134"/>
      <c r="U223" s="134"/>
      <c r="V223" s="134"/>
      <c r="W223" s="142"/>
      <c r="X223" s="36"/>
      <c r="Y223" s="15"/>
      <c r="Z223" s="22"/>
      <c r="AA223" s="15"/>
      <c r="AB223" s="15"/>
      <c r="AC223" s="15"/>
      <c r="AD223" s="15"/>
      <c r="AE223" s="14">
        <v>106</v>
      </c>
      <c r="AF223" s="14"/>
      <c r="AG223" s="14"/>
      <c r="AH223" s="14"/>
      <c r="AI223" s="14"/>
      <c r="AJ223" s="53">
        <v>17</v>
      </c>
      <c r="AK223" s="15"/>
      <c r="AL223" s="15"/>
      <c r="AM223" s="15"/>
      <c r="AN223" s="80"/>
      <c r="AO223" s="169"/>
      <c r="AP223" s="186"/>
      <c r="AQ223" s="80"/>
      <c r="AR223" s="80"/>
      <c r="AS223" s="80"/>
      <c r="AT223" s="80"/>
      <c r="AU223" s="80"/>
      <c r="AV223" s="80"/>
      <c r="AW223" s="80">
        <v>45</v>
      </c>
      <c r="AX223" s="80"/>
      <c r="AY223" s="80"/>
      <c r="AZ223" s="80"/>
      <c r="BA223" s="80"/>
      <c r="BB223" s="15">
        <v>22</v>
      </c>
      <c r="BC223" s="80"/>
      <c r="BD223" s="80"/>
      <c r="BE223" s="80"/>
      <c r="BF223" s="80"/>
      <c r="BG223" s="90"/>
      <c r="BH223" s="17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169"/>
      <c r="BV223" s="186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90"/>
      <c r="CL223" s="170"/>
      <c r="CM223" s="80"/>
      <c r="CN223" s="80"/>
      <c r="CO223" s="80"/>
      <c r="CP223" s="80"/>
      <c r="CQ223" s="80"/>
      <c r="CR223" s="80"/>
      <c r="CS223" s="52">
        <v>24</v>
      </c>
      <c r="CT223" s="80"/>
      <c r="CU223" s="80"/>
      <c r="CV223" s="80"/>
      <c r="CW223" s="80"/>
      <c r="CX223" s="15">
        <v>29</v>
      </c>
      <c r="CY223" s="80"/>
      <c r="CZ223" s="80"/>
      <c r="DA223" s="80"/>
      <c r="DB223" s="80"/>
      <c r="DC223" s="90"/>
    </row>
    <row r="224" spans="1:107" ht="12.75">
      <c r="A224" s="34">
        <v>216</v>
      </c>
      <c r="B224" s="226" t="s">
        <v>680</v>
      </c>
      <c r="C224" s="260">
        <v>132814</v>
      </c>
      <c r="D224" s="278" t="s">
        <v>186</v>
      </c>
      <c r="E224" s="71" t="s">
        <v>7</v>
      </c>
      <c r="F224" s="73" t="s">
        <v>60</v>
      </c>
      <c r="G224" s="299">
        <f>SUM(H224:DC224)</f>
        <v>242</v>
      </c>
      <c r="H224" s="131"/>
      <c r="I224" s="134"/>
      <c r="J224" s="134"/>
      <c r="K224" s="134"/>
      <c r="L224" s="134"/>
      <c r="M224" s="134"/>
      <c r="N224" s="134"/>
      <c r="O224" s="136"/>
      <c r="P224" s="139"/>
      <c r="Q224" s="134"/>
      <c r="R224" s="134"/>
      <c r="S224" s="134"/>
      <c r="T224" s="134"/>
      <c r="U224" s="134"/>
      <c r="V224" s="134"/>
      <c r="W224" s="142"/>
      <c r="X224" s="36">
        <v>0</v>
      </c>
      <c r="Y224" s="15"/>
      <c r="Z224" s="22"/>
      <c r="AA224" s="15"/>
      <c r="AB224" s="15"/>
      <c r="AC224" s="15"/>
      <c r="AD224" s="15"/>
      <c r="AE224" s="14"/>
      <c r="AF224" s="14"/>
      <c r="AG224" s="14"/>
      <c r="AH224" s="14"/>
      <c r="AI224" s="14"/>
      <c r="AJ224" s="15"/>
      <c r="AK224" s="15"/>
      <c r="AL224" s="80">
        <v>40</v>
      </c>
      <c r="AM224" s="15"/>
      <c r="AN224" s="80"/>
      <c r="AO224" s="169"/>
      <c r="AP224" s="186">
        <v>43</v>
      </c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>
        <v>81</v>
      </c>
      <c r="BE224" s="80">
        <v>78</v>
      </c>
      <c r="BF224" s="80"/>
      <c r="BG224" s="90"/>
      <c r="BH224" s="17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169"/>
      <c r="BV224" s="186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90"/>
      <c r="CL224" s="17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90"/>
    </row>
    <row r="225" spans="1:107" ht="12.75">
      <c r="A225" s="34">
        <v>217</v>
      </c>
      <c r="B225" s="218" t="s">
        <v>305</v>
      </c>
      <c r="C225" s="47">
        <v>103397</v>
      </c>
      <c r="D225" s="49">
        <v>1135</v>
      </c>
      <c r="E225" s="49" t="s">
        <v>145</v>
      </c>
      <c r="F225" s="47" t="s">
        <v>60</v>
      </c>
      <c r="G225" s="299">
        <f>SUM(H225:DC225)</f>
        <v>364</v>
      </c>
      <c r="H225" s="121">
        <v>135</v>
      </c>
      <c r="I225" s="77"/>
      <c r="J225" s="77"/>
      <c r="K225" s="77"/>
      <c r="L225" s="77"/>
      <c r="M225" s="77"/>
      <c r="N225" s="77"/>
      <c r="O225" s="122">
        <v>106</v>
      </c>
      <c r="P225" s="140"/>
      <c r="Q225" s="15"/>
      <c r="R225" s="15"/>
      <c r="S225" s="15"/>
      <c r="T225" s="15"/>
      <c r="U225" s="15"/>
      <c r="V225" s="15"/>
      <c r="W225" s="104"/>
      <c r="X225" s="36"/>
      <c r="Y225" s="22"/>
      <c r="Z225" s="22"/>
      <c r="AA225" s="22"/>
      <c r="AB225" s="15"/>
      <c r="AC225" s="15"/>
      <c r="AD225" s="15"/>
      <c r="AE225" s="10"/>
      <c r="AF225" s="10"/>
      <c r="AG225" s="15"/>
      <c r="AH225" s="15"/>
      <c r="AI225" s="15"/>
      <c r="AJ225" s="15"/>
      <c r="AK225" s="15"/>
      <c r="AL225" s="15"/>
      <c r="AM225" s="15"/>
      <c r="AN225" s="80"/>
      <c r="AO225" s="169"/>
      <c r="AP225" s="186"/>
      <c r="AQ225" s="80"/>
      <c r="AR225" s="80"/>
      <c r="AS225" s="80"/>
      <c r="AT225" s="80"/>
      <c r="AU225" s="80">
        <v>75</v>
      </c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90"/>
      <c r="BH225" s="17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169"/>
      <c r="BV225" s="186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90"/>
      <c r="CL225" s="36"/>
      <c r="CM225" s="80"/>
      <c r="CN225" s="22"/>
      <c r="CO225" s="15"/>
      <c r="CP225" s="80">
        <v>0</v>
      </c>
      <c r="CQ225" s="15">
        <v>48</v>
      </c>
      <c r="CR225" s="15"/>
      <c r="CS225" s="22"/>
      <c r="CT225" s="15"/>
      <c r="CU225" s="14"/>
      <c r="CV225" s="14"/>
      <c r="CW225" s="14"/>
      <c r="CX225" s="15"/>
      <c r="CY225" s="15"/>
      <c r="CZ225" s="15"/>
      <c r="DA225" s="15"/>
      <c r="DB225" s="80"/>
      <c r="DC225" s="90"/>
    </row>
    <row r="226" spans="1:107" ht="12.75">
      <c r="A226" s="34">
        <v>218</v>
      </c>
      <c r="B226" s="209" t="s">
        <v>853</v>
      </c>
      <c r="C226" s="132">
        <v>102363</v>
      </c>
      <c r="D226" s="128" t="s">
        <v>854</v>
      </c>
      <c r="E226" s="128" t="s">
        <v>57</v>
      </c>
      <c r="F226" s="44" t="s">
        <v>60</v>
      </c>
      <c r="G226" s="299">
        <f>SUM(H226:DC226)</f>
        <v>240</v>
      </c>
      <c r="H226" s="121"/>
      <c r="I226" s="77"/>
      <c r="J226" s="77">
        <v>136</v>
      </c>
      <c r="K226" s="77">
        <v>104</v>
      </c>
      <c r="L226" s="77"/>
      <c r="M226" s="77"/>
      <c r="N226" s="77"/>
      <c r="O226" s="122"/>
      <c r="P226" s="140"/>
      <c r="Q226" s="15"/>
      <c r="R226" s="15"/>
      <c r="S226" s="15"/>
      <c r="T226" s="15"/>
      <c r="U226" s="15"/>
      <c r="V226" s="15"/>
      <c r="W226" s="104"/>
      <c r="X226" s="36"/>
      <c r="Y226" s="22"/>
      <c r="Z226" s="22"/>
      <c r="AA226" s="22"/>
      <c r="AB226" s="15"/>
      <c r="AC226" s="15"/>
      <c r="AD226" s="15"/>
      <c r="AE226" s="10"/>
      <c r="AF226" s="10"/>
      <c r="AG226" s="15"/>
      <c r="AH226" s="15"/>
      <c r="AI226" s="15"/>
      <c r="AJ226" s="15"/>
      <c r="AK226" s="15"/>
      <c r="AL226" s="15"/>
      <c r="AM226" s="15"/>
      <c r="AN226" s="80"/>
      <c r="AO226" s="169"/>
      <c r="AP226" s="186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90"/>
      <c r="BH226" s="17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169"/>
      <c r="BV226" s="186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90"/>
      <c r="CL226" s="17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90"/>
    </row>
    <row r="227" spans="1:107" ht="12.75">
      <c r="A227" s="34">
        <v>219</v>
      </c>
      <c r="B227" s="205" t="s">
        <v>763</v>
      </c>
      <c r="C227" s="44">
        <v>54113</v>
      </c>
      <c r="D227" s="42" t="s">
        <v>764</v>
      </c>
      <c r="E227" s="42" t="s">
        <v>6</v>
      </c>
      <c r="F227" s="44" t="s">
        <v>88</v>
      </c>
      <c r="G227" s="299">
        <f>SUM(H227:DC227)</f>
        <v>240</v>
      </c>
      <c r="H227" s="131"/>
      <c r="I227" s="134"/>
      <c r="J227" s="134"/>
      <c r="K227" s="134"/>
      <c r="L227" s="134"/>
      <c r="M227" s="134"/>
      <c r="N227" s="134"/>
      <c r="O227" s="136"/>
      <c r="P227" s="139"/>
      <c r="Q227" s="134"/>
      <c r="R227" s="134"/>
      <c r="S227" s="134"/>
      <c r="T227" s="134"/>
      <c r="U227" s="134"/>
      <c r="V227" s="134"/>
      <c r="W227" s="142"/>
      <c r="X227" s="36"/>
      <c r="Y227" s="15"/>
      <c r="Z227" s="22"/>
      <c r="AA227" s="15"/>
      <c r="AB227" s="15"/>
      <c r="AC227" s="15"/>
      <c r="AD227" s="15"/>
      <c r="AE227" s="14"/>
      <c r="AF227" s="14"/>
      <c r="AG227" s="14"/>
      <c r="AH227" s="14"/>
      <c r="AI227" s="14"/>
      <c r="AJ227" s="15"/>
      <c r="AK227" s="15"/>
      <c r="AL227" s="15"/>
      <c r="AM227" s="15"/>
      <c r="AN227" s="80"/>
      <c r="AO227" s="16">
        <v>110</v>
      </c>
      <c r="AP227" s="186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104">
        <v>67</v>
      </c>
      <c r="BH227" s="17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169">
        <v>63</v>
      </c>
      <c r="BV227" s="186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90"/>
      <c r="CL227" s="17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90">
        <v>0</v>
      </c>
    </row>
    <row r="228" spans="1:107" ht="12.75">
      <c r="A228" s="34">
        <v>220</v>
      </c>
      <c r="B228" s="229" t="s">
        <v>420</v>
      </c>
      <c r="C228" s="68">
        <v>26754</v>
      </c>
      <c r="D228" s="58">
        <v>14757</v>
      </c>
      <c r="E228" s="58" t="s">
        <v>59</v>
      </c>
      <c r="F228" s="68" t="s">
        <v>88</v>
      </c>
      <c r="G228" s="299">
        <f>SUM(H228:DC228)</f>
        <v>240</v>
      </c>
      <c r="H228" s="131"/>
      <c r="I228" s="134"/>
      <c r="J228" s="134"/>
      <c r="K228" s="134"/>
      <c r="L228" s="134"/>
      <c r="M228" s="134"/>
      <c r="N228" s="134"/>
      <c r="O228" s="136"/>
      <c r="P228" s="139"/>
      <c r="Q228" s="134"/>
      <c r="R228" s="134"/>
      <c r="S228" s="134"/>
      <c r="T228" s="134"/>
      <c r="U228" s="134"/>
      <c r="V228" s="134"/>
      <c r="W228" s="142"/>
      <c r="X228" s="36"/>
      <c r="Y228" s="15"/>
      <c r="Z228" s="22"/>
      <c r="AA228" s="15"/>
      <c r="AB228" s="15"/>
      <c r="AC228" s="15"/>
      <c r="AD228" s="15"/>
      <c r="AE228" s="14">
        <v>42</v>
      </c>
      <c r="AF228" s="14"/>
      <c r="AG228" s="14"/>
      <c r="AH228" s="14"/>
      <c r="AI228" s="14"/>
      <c r="AJ228" s="53">
        <v>46</v>
      </c>
      <c r="AK228" s="15"/>
      <c r="AL228" s="15"/>
      <c r="AM228" s="15"/>
      <c r="AN228" s="80"/>
      <c r="AO228" s="169"/>
      <c r="AP228" s="186"/>
      <c r="AQ228" s="80"/>
      <c r="AR228" s="80"/>
      <c r="AS228" s="80"/>
      <c r="AT228" s="80"/>
      <c r="AU228" s="80"/>
      <c r="AV228" s="80"/>
      <c r="AW228" s="80">
        <v>52</v>
      </c>
      <c r="AX228" s="80"/>
      <c r="AY228" s="80"/>
      <c r="AZ228" s="80"/>
      <c r="BA228" s="80"/>
      <c r="BB228" s="80"/>
      <c r="BC228" s="80"/>
      <c r="BD228" s="80"/>
      <c r="BE228" s="80"/>
      <c r="BF228" s="80"/>
      <c r="BG228" s="90"/>
      <c r="BH228" s="17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169"/>
      <c r="BV228" s="186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90"/>
      <c r="CL228" s="170"/>
      <c r="CM228" s="80"/>
      <c r="CN228" s="80"/>
      <c r="CO228" s="80"/>
      <c r="CP228" s="80"/>
      <c r="CQ228" s="80"/>
      <c r="CR228" s="80"/>
      <c r="CS228" s="52">
        <v>100</v>
      </c>
      <c r="CT228" s="80"/>
      <c r="CU228" s="80"/>
      <c r="CV228" s="80"/>
      <c r="CW228" s="80"/>
      <c r="CX228" s="80"/>
      <c r="CY228" s="80"/>
      <c r="CZ228" s="80"/>
      <c r="DA228" s="80"/>
      <c r="DB228" s="80"/>
      <c r="DC228" s="90"/>
    </row>
    <row r="229" spans="1:107" ht="12.75">
      <c r="A229" s="34">
        <v>221</v>
      </c>
      <c r="B229" s="199" t="s">
        <v>715</v>
      </c>
      <c r="C229" s="262">
        <v>72058</v>
      </c>
      <c r="D229" s="33" t="s">
        <v>716</v>
      </c>
      <c r="E229" s="33" t="s">
        <v>17</v>
      </c>
      <c r="F229" s="44" t="s">
        <v>60</v>
      </c>
      <c r="G229" s="299">
        <f>SUM(H229:DC229)</f>
        <v>239</v>
      </c>
      <c r="H229" s="131"/>
      <c r="I229" s="134"/>
      <c r="J229" s="134"/>
      <c r="K229" s="134"/>
      <c r="L229" s="134"/>
      <c r="M229" s="134"/>
      <c r="N229" s="134"/>
      <c r="O229" s="136"/>
      <c r="P229" s="139"/>
      <c r="Q229" s="134"/>
      <c r="R229" s="134"/>
      <c r="S229" s="134"/>
      <c r="T229" s="134"/>
      <c r="U229" s="134"/>
      <c r="V229" s="134"/>
      <c r="W229" s="142"/>
      <c r="X229" s="36"/>
      <c r="Y229" s="15"/>
      <c r="Z229" s="22"/>
      <c r="AA229" s="80">
        <v>87</v>
      </c>
      <c r="AB229" s="15"/>
      <c r="AC229" s="15"/>
      <c r="AD229" s="15"/>
      <c r="AE229" s="14"/>
      <c r="AF229" s="14"/>
      <c r="AG229" s="14"/>
      <c r="AH229" s="14"/>
      <c r="AI229" s="14"/>
      <c r="AJ229" s="15"/>
      <c r="AK229" s="15"/>
      <c r="AL229" s="15"/>
      <c r="AM229" s="15"/>
      <c r="AN229" s="80"/>
      <c r="AO229" s="169"/>
      <c r="AP229" s="186"/>
      <c r="AQ229" s="80"/>
      <c r="AR229" s="80"/>
      <c r="AS229" s="80">
        <v>75</v>
      </c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90"/>
      <c r="BH229" s="17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169"/>
      <c r="BV229" s="186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90"/>
      <c r="CL229" s="170"/>
      <c r="CM229" s="80"/>
      <c r="CN229" s="80"/>
      <c r="CO229" s="80">
        <v>77</v>
      </c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90"/>
    </row>
    <row r="230" spans="1:107" ht="12.75">
      <c r="A230" s="34">
        <v>222</v>
      </c>
      <c r="B230" s="204" t="s">
        <v>181</v>
      </c>
      <c r="C230" s="255" t="s">
        <v>182</v>
      </c>
      <c r="D230" s="51" t="s">
        <v>183</v>
      </c>
      <c r="E230" s="50" t="s">
        <v>7</v>
      </c>
      <c r="F230" s="48" t="s">
        <v>88</v>
      </c>
      <c r="G230" s="299">
        <f>SUM(H230:DC230)</f>
        <v>237</v>
      </c>
      <c r="H230" s="131"/>
      <c r="I230" s="134"/>
      <c r="J230" s="134"/>
      <c r="K230" s="134"/>
      <c r="L230" s="134"/>
      <c r="M230" s="134"/>
      <c r="N230" s="134"/>
      <c r="O230" s="136"/>
      <c r="P230" s="139"/>
      <c r="Q230" s="134"/>
      <c r="R230" s="134"/>
      <c r="S230" s="134"/>
      <c r="T230" s="134"/>
      <c r="U230" s="134"/>
      <c r="V230" s="134"/>
      <c r="W230" s="142"/>
      <c r="X230" s="170">
        <v>14</v>
      </c>
      <c r="Y230" s="15"/>
      <c r="Z230" s="22"/>
      <c r="AA230" s="80"/>
      <c r="AB230" s="15"/>
      <c r="AC230" s="15"/>
      <c r="AD230" s="15"/>
      <c r="AE230" s="22"/>
      <c r="AF230" s="15"/>
      <c r="AG230" s="14"/>
      <c r="AH230" s="14"/>
      <c r="AI230" s="14"/>
      <c r="AJ230" s="15"/>
      <c r="AK230" s="15"/>
      <c r="AL230" s="15"/>
      <c r="AM230" s="15"/>
      <c r="AN230" s="80"/>
      <c r="AO230" s="169"/>
      <c r="AP230" s="186">
        <v>37</v>
      </c>
      <c r="AQ230" s="80">
        <v>54</v>
      </c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90"/>
      <c r="BH230" s="170"/>
      <c r="BI230" s="180">
        <v>74</v>
      </c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169"/>
      <c r="BV230" s="186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90"/>
      <c r="CL230" s="170"/>
      <c r="CM230" s="80">
        <v>58</v>
      </c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90"/>
    </row>
    <row r="231" spans="1:107" ht="12.75">
      <c r="A231" s="34">
        <v>223</v>
      </c>
      <c r="B231" s="229" t="s">
        <v>656</v>
      </c>
      <c r="C231" s="68">
        <v>68189</v>
      </c>
      <c r="D231" s="58">
        <v>290144</v>
      </c>
      <c r="E231" s="58" t="s">
        <v>3</v>
      </c>
      <c r="F231" s="68" t="s">
        <v>88</v>
      </c>
      <c r="G231" s="299">
        <f>SUM(H231:DC231)</f>
        <v>236</v>
      </c>
      <c r="H231" s="131"/>
      <c r="I231" s="134"/>
      <c r="J231" s="134"/>
      <c r="K231" s="134"/>
      <c r="L231" s="134"/>
      <c r="M231" s="134"/>
      <c r="N231" s="134"/>
      <c r="O231" s="136"/>
      <c r="P231" s="139"/>
      <c r="Q231" s="134"/>
      <c r="R231" s="134"/>
      <c r="S231" s="134"/>
      <c r="T231" s="134"/>
      <c r="U231" s="134"/>
      <c r="V231" s="134"/>
      <c r="W231" s="142"/>
      <c r="X231" s="36"/>
      <c r="Y231" s="15"/>
      <c r="Z231" s="22"/>
      <c r="AA231" s="15"/>
      <c r="AB231" s="15"/>
      <c r="AC231" s="15"/>
      <c r="AD231" s="15"/>
      <c r="AE231" s="14"/>
      <c r="AF231" s="14"/>
      <c r="AG231" s="14"/>
      <c r="AH231" s="14"/>
      <c r="AI231" s="14"/>
      <c r="AJ231" s="53">
        <v>111</v>
      </c>
      <c r="AK231" s="15"/>
      <c r="AL231" s="15"/>
      <c r="AM231" s="15"/>
      <c r="AN231" s="80"/>
      <c r="AO231" s="169"/>
      <c r="AP231" s="186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>
        <v>60</v>
      </c>
      <c r="BC231" s="80"/>
      <c r="BD231" s="80"/>
      <c r="BE231" s="80"/>
      <c r="BF231" s="80"/>
      <c r="BG231" s="90"/>
      <c r="BH231" s="17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169"/>
      <c r="BV231" s="186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90"/>
      <c r="CL231" s="17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>
        <v>65</v>
      </c>
      <c r="CY231" s="80"/>
      <c r="CZ231" s="80"/>
      <c r="DA231" s="80"/>
      <c r="DB231" s="80"/>
      <c r="DC231" s="90"/>
    </row>
    <row r="232" spans="1:107" ht="12.75">
      <c r="A232" s="34">
        <v>224</v>
      </c>
      <c r="B232" s="216" t="s">
        <v>910</v>
      </c>
      <c r="C232" s="102">
        <v>81880</v>
      </c>
      <c r="D232" s="84" t="s">
        <v>911</v>
      </c>
      <c r="E232" s="84" t="s">
        <v>269</v>
      </c>
      <c r="F232" s="44" t="s">
        <v>88</v>
      </c>
      <c r="G232" s="299">
        <f>SUM(H232:DC232)</f>
        <v>236</v>
      </c>
      <c r="H232" s="35"/>
      <c r="I232" s="15"/>
      <c r="J232" s="15"/>
      <c r="K232" s="15"/>
      <c r="L232" s="15"/>
      <c r="M232" s="15"/>
      <c r="N232" s="15"/>
      <c r="O232" s="16"/>
      <c r="P232" s="126">
        <v>84</v>
      </c>
      <c r="Q232" s="53">
        <v>87</v>
      </c>
      <c r="R232" s="53">
        <v>20</v>
      </c>
      <c r="S232" s="53"/>
      <c r="T232" s="53">
        <v>45</v>
      </c>
      <c r="U232" s="53"/>
      <c r="V232" s="53"/>
      <c r="W232" s="123">
        <v>0</v>
      </c>
      <c r="X232" s="36"/>
      <c r="Y232" s="22"/>
      <c r="Z232" s="22"/>
      <c r="AA232" s="22"/>
      <c r="AB232" s="15"/>
      <c r="AC232" s="15"/>
      <c r="AD232" s="15"/>
      <c r="AE232" s="10"/>
      <c r="AF232" s="10"/>
      <c r="AG232" s="15"/>
      <c r="AH232" s="15"/>
      <c r="AI232" s="15"/>
      <c r="AJ232" s="15"/>
      <c r="AK232" s="15"/>
      <c r="AL232" s="15"/>
      <c r="AM232" s="15"/>
      <c r="AN232" s="80"/>
      <c r="AO232" s="169"/>
      <c r="AP232" s="186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90"/>
      <c r="BH232" s="17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169"/>
      <c r="BV232" s="186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90"/>
      <c r="CL232" s="17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90"/>
    </row>
    <row r="233" spans="1:107" ht="12.75">
      <c r="A233" s="34">
        <v>225</v>
      </c>
      <c r="B233" s="203" t="s">
        <v>457</v>
      </c>
      <c r="C233" s="105">
        <v>135086</v>
      </c>
      <c r="D233" s="61" t="s">
        <v>458</v>
      </c>
      <c r="E233" s="61" t="s">
        <v>9</v>
      </c>
      <c r="F233" s="76" t="s">
        <v>60</v>
      </c>
      <c r="G233" s="299">
        <f>SUM(H233:DC233)</f>
        <v>234</v>
      </c>
      <c r="H233" s="131"/>
      <c r="I233" s="134"/>
      <c r="J233" s="134"/>
      <c r="K233" s="134"/>
      <c r="L233" s="134"/>
      <c r="M233" s="134"/>
      <c r="N233" s="134"/>
      <c r="O233" s="136"/>
      <c r="P233" s="139"/>
      <c r="Q233" s="134"/>
      <c r="R233" s="134"/>
      <c r="S233" s="134"/>
      <c r="T233" s="134"/>
      <c r="U233" s="134"/>
      <c r="V233" s="134"/>
      <c r="W233" s="142"/>
      <c r="X233" s="170"/>
      <c r="Y233" s="15"/>
      <c r="Z233" s="22"/>
      <c r="AA233" s="15"/>
      <c r="AB233" s="15"/>
      <c r="AC233" s="15"/>
      <c r="AD233" s="15"/>
      <c r="AE233" s="22"/>
      <c r="AF233" s="15"/>
      <c r="AG233" s="60">
        <v>57</v>
      </c>
      <c r="AH233" s="14"/>
      <c r="AI233" s="14"/>
      <c r="AJ233" s="15"/>
      <c r="AK233" s="15"/>
      <c r="AL233" s="15"/>
      <c r="AM233" s="15"/>
      <c r="AN233" s="80"/>
      <c r="AO233" s="169"/>
      <c r="AP233" s="186"/>
      <c r="AQ233" s="80"/>
      <c r="AR233" s="80"/>
      <c r="AS233" s="80"/>
      <c r="AT233" s="80"/>
      <c r="AU233" s="80"/>
      <c r="AV233" s="80"/>
      <c r="AW233" s="80"/>
      <c r="AX233" s="80"/>
      <c r="AY233" s="80">
        <v>87</v>
      </c>
      <c r="AZ233" s="80"/>
      <c r="BA233" s="80"/>
      <c r="BB233" s="80"/>
      <c r="BC233" s="80"/>
      <c r="BD233" s="80"/>
      <c r="BE233" s="80"/>
      <c r="BF233" s="80"/>
      <c r="BG233" s="90"/>
      <c r="BH233" s="170"/>
      <c r="BI233" s="80"/>
      <c r="BJ233" s="80"/>
      <c r="BK233" s="80"/>
      <c r="BL233" s="80"/>
      <c r="BM233" s="80"/>
      <c r="BN233" s="80"/>
      <c r="BO233" s="80">
        <v>90</v>
      </c>
      <c r="BP233" s="80"/>
      <c r="BQ233" s="80"/>
      <c r="BR233" s="80"/>
      <c r="BS233" s="80"/>
      <c r="BT233" s="80"/>
      <c r="BU233" s="169"/>
      <c r="BV233" s="186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90"/>
      <c r="CL233" s="17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90"/>
    </row>
    <row r="234" spans="1:107" ht="12.75">
      <c r="A234" s="34">
        <v>226</v>
      </c>
      <c r="B234" s="194" t="s">
        <v>437</v>
      </c>
      <c r="C234" s="99">
        <v>134699</v>
      </c>
      <c r="D234" s="97" t="s">
        <v>438</v>
      </c>
      <c r="E234" s="283" t="s">
        <v>7</v>
      </c>
      <c r="F234" s="86" t="s">
        <v>60</v>
      </c>
      <c r="G234" s="299">
        <f>SUM(H234:DC234)</f>
        <v>234</v>
      </c>
      <c r="H234" s="131"/>
      <c r="I234" s="134"/>
      <c r="J234" s="134"/>
      <c r="K234" s="134"/>
      <c r="L234" s="134"/>
      <c r="M234" s="134"/>
      <c r="N234" s="134"/>
      <c r="O234" s="136"/>
      <c r="P234" s="139"/>
      <c r="Q234" s="134"/>
      <c r="R234" s="134"/>
      <c r="S234" s="134"/>
      <c r="T234" s="134"/>
      <c r="U234" s="134"/>
      <c r="V234" s="134"/>
      <c r="W234" s="142"/>
      <c r="X234" s="35"/>
      <c r="Y234" s="80">
        <v>41</v>
      </c>
      <c r="Z234" s="22"/>
      <c r="AA234" s="15"/>
      <c r="AB234" s="15"/>
      <c r="AC234" s="15"/>
      <c r="AD234" s="15"/>
      <c r="AE234" s="22"/>
      <c r="AF234" s="15"/>
      <c r="AG234" s="14"/>
      <c r="AH234" s="14"/>
      <c r="AI234" s="14"/>
      <c r="AJ234" s="15"/>
      <c r="AK234" s="15"/>
      <c r="AL234" s="15"/>
      <c r="AM234" s="15"/>
      <c r="AN234" s="80"/>
      <c r="AO234" s="169"/>
      <c r="AP234" s="186"/>
      <c r="AQ234" s="80">
        <v>67</v>
      </c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90"/>
      <c r="BH234" s="170"/>
      <c r="BI234" s="80">
        <v>73</v>
      </c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169"/>
      <c r="BV234" s="186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90"/>
      <c r="CL234" s="170"/>
      <c r="CM234" s="80">
        <v>53</v>
      </c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90"/>
    </row>
    <row r="235" spans="1:107" ht="12.75">
      <c r="A235" s="34">
        <v>227</v>
      </c>
      <c r="B235" s="202" t="s">
        <v>73</v>
      </c>
      <c r="C235" s="247">
        <v>83114</v>
      </c>
      <c r="D235" s="130" t="s">
        <v>74</v>
      </c>
      <c r="E235" s="130" t="s">
        <v>17</v>
      </c>
      <c r="F235" s="110" t="s">
        <v>68</v>
      </c>
      <c r="G235" s="299">
        <f>SUM(H235:DC235)</f>
        <v>234</v>
      </c>
      <c r="H235" s="131"/>
      <c r="I235" s="134"/>
      <c r="J235" s="134"/>
      <c r="K235" s="134"/>
      <c r="L235" s="134"/>
      <c r="M235" s="134"/>
      <c r="N235" s="134"/>
      <c r="O235" s="136"/>
      <c r="P235" s="139"/>
      <c r="Q235" s="134"/>
      <c r="R235" s="134"/>
      <c r="S235" s="134"/>
      <c r="T235" s="134"/>
      <c r="U235" s="134"/>
      <c r="V235" s="134"/>
      <c r="W235" s="142"/>
      <c r="X235" s="36"/>
      <c r="Y235" s="15"/>
      <c r="Z235" s="39">
        <v>58</v>
      </c>
      <c r="AA235" s="15"/>
      <c r="AB235" s="15"/>
      <c r="AC235" s="15"/>
      <c r="AD235" s="15"/>
      <c r="AE235" s="14"/>
      <c r="AF235" s="14"/>
      <c r="AG235" s="14"/>
      <c r="AH235" s="14"/>
      <c r="AI235" s="14"/>
      <c r="AJ235" s="15"/>
      <c r="AK235" s="15"/>
      <c r="AL235" s="15"/>
      <c r="AM235" s="15"/>
      <c r="AN235" s="80"/>
      <c r="AO235" s="169"/>
      <c r="AP235" s="186"/>
      <c r="AQ235" s="80"/>
      <c r="AR235" s="80">
        <v>92</v>
      </c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90"/>
      <c r="BH235" s="17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169"/>
      <c r="BV235" s="186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90"/>
      <c r="CL235" s="170"/>
      <c r="CM235" s="80"/>
      <c r="CN235" s="80">
        <v>84</v>
      </c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90"/>
    </row>
    <row r="236" spans="1:107" ht="12.75">
      <c r="A236" s="34">
        <v>228</v>
      </c>
      <c r="B236" s="202" t="s">
        <v>235</v>
      </c>
      <c r="C236" s="247">
        <v>133317</v>
      </c>
      <c r="D236" s="130" t="s">
        <v>236</v>
      </c>
      <c r="E236" s="130" t="s">
        <v>58</v>
      </c>
      <c r="F236" s="110" t="s">
        <v>65</v>
      </c>
      <c r="G236" s="299">
        <f>SUM(H236:DC236)</f>
        <v>232</v>
      </c>
      <c r="H236" s="131"/>
      <c r="I236" s="134"/>
      <c r="J236" s="134"/>
      <c r="K236" s="134"/>
      <c r="L236" s="134"/>
      <c r="M236" s="134"/>
      <c r="N236" s="134"/>
      <c r="O236" s="136"/>
      <c r="P236" s="139"/>
      <c r="Q236" s="134"/>
      <c r="R236" s="134"/>
      <c r="S236" s="134"/>
      <c r="T236" s="134"/>
      <c r="U236" s="134"/>
      <c r="V236" s="134"/>
      <c r="W236" s="142"/>
      <c r="X236" s="36"/>
      <c r="Y236" s="15"/>
      <c r="Z236" s="39">
        <v>12</v>
      </c>
      <c r="AA236" s="15"/>
      <c r="AB236" s="15"/>
      <c r="AC236" s="15"/>
      <c r="AD236" s="15"/>
      <c r="AE236" s="22"/>
      <c r="AF236" s="15"/>
      <c r="AG236" s="14"/>
      <c r="AH236" s="14"/>
      <c r="AI236" s="14"/>
      <c r="AJ236" s="15"/>
      <c r="AK236" s="15"/>
      <c r="AL236" s="15"/>
      <c r="AM236" s="15"/>
      <c r="AN236" s="80"/>
      <c r="AO236" s="169"/>
      <c r="AP236" s="186"/>
      <c r="AQ236" s="80"/>
      <c r="AR236" s="80">
        <v>65</v>
      </c>
      <c r="AS236" s="80">
        <v>73</v>
      </c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90"/>
      <c r="BH236" s="17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169"/>
      <c r="BV236" s="186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90"/>
      <c r="CL236" s="170"/>
      <c r="CM236" s="80"/>
      <c r="CN236" s="80">
        <v>28</v>
      </c>
      <c r="CO236" s="80">
        <v>54</v>
      </c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90"/>
    </row>
    <row r="237" spans="1:107" ht="12.75">
      <c r="A237" s="34">
        <v>229</v>
      </c>
      <c r="B237" s="216" t="s">
        <v>912</v>
      </c>
      <c r="C237" s="102">
        <v>134088</v>
      </c>
      <c r="D237" s="84">
        <v>792</v>
      </c>
      <c r="E237" s="84" t="s">
        <v>666</v>
      </c>
      <c r="F237" s="44" t="s">
        <v>88</v>
      </c>
      <c r="G237" s="299">
        <f>SUM(H237:DC237)</f>
        <v>232</v>
      </c>
      <c r="H237" s="35"/>
      <c r="I237" s="15"/>
      <c r="J237" s="15"/>
      <c r="K237" s="15"/>
      <c r="L237" s="15"/>
      <c r="M237" s="15"/>
      <c r="N237" s="15"/>
      <c r="O237" s="16"/>
      <c r="P237" s="126"/>
      <c r="Q237" s="53"/>
      <c r="R237" s="53"/>
      <c r="S237" s="53"/>
      <c r="T237" s="53">
        <v>79</v>
      </c>
      <c r="U237" s="53"/>
      <c r="V237" s="53"/>
      <c r="W237" s="123">
        <v>153</v>
      </c>
      <c r="X237" s="36"/>
      <c r="Y237" s="22"/>
      <c r="Z237" s="22"/>
      <c r="AA237" s="22"/>
      <c r="AB237" s="15"/>
      <c r="AC237" s="15"/>
      <c r="AD237" s="15"/>
      <c r="AE237" s="10"/>
      <c r="AF237" s="10"/>
      <c r="AG237" s="15"/>
      <c r="AH237" s="15"/>
      <c r="AI237" s="15"/>
      <c r="AJ237" s="15"/>
      <c r="AK237" s="15"/>
      <c r="AL237" s="15"/>
      <c r="AM237" s="15"/>
      <c r="AN237" s="80"/>
      <c r="AO237" s="169"/>
      <c r="AP237" s="186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90"/>
      <c r="BH237" s="17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169"/>
      <c r="BV237" s="186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90"/>
      <c r="CL237" s="17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90"/>
    </row>
    <row r="238" spans="1:107" ht="12.75">
      <c r="A238" s="34">
        <v>230</v>
      </c>
      <c r="B238" s="201" t="s">
        <v>380</v>
      </c>
      <c r="C238" s="44">
        <v>66918</v>
      </c>
      <c r="D238" s="42" t="s">
        <v>376</v>
      </c>
      <c r="E238" s="42" t="s">
        <v>6</v>
      </c>
      <c r="F238" s="44" t="s">
        <v>88</v>
      </c>
      <c r="G238" s="299">
        <f>SUM(H238:DC238)</f>
        <v>230.1</v>
      </c>
      <c r="H238" s="35"/>
      <c r="I238" s="15"/>
      <c r="J238" s="15"/>
      <c r="K238" s="15"/>
      <c r="L238" s="15"/>
      <c r="M238" s="15"/>
      <c r="N238" s="15"/>
      <c r="O238" s="16"/>
      <c r="P238" s="140"/>
      <c r="Q238" s="15"/>
      <c r="R238" s="15"/>
      <c r="S238" s="15"/>
      <c r="T238" s="15"/>
      <c r="U238" s="15"/>
      <c r="V238" s="53">
        <v>158</v>
      </c>
      <c r="W238" s="104"/>
      <c r="X238" s="36"/>
      <c r="Y238" s="22"/>
      <c r="Z238" s="22"/>
      <c r="AA238" s="22"/>
      <c r="AB238" s="15"/>
      <c r="AC238" s="15"/>
      <c r="AD238" s="15"/>
      <c r="AE238" s="10"/>
      <c r="AF238" s="10"/>
      <c r="AG238" s="15"/>
      <c r="AH238" s="15"/>
      <c r="AI238" s="15"/>
      <c r="AJ238" s="15"/>
      <c r="AK238" s="15"/>
      <c r="AL238" s="15"/>
      <c r="AM238" s="15"/>
      <c r="AN238" s="80"/>
      <c r="AO238" s="169"/>
      <c r="AP238" s="186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90"/>
      <c r="BH238" s="17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169"/>
      <c r="BV238" s="188"/>
      <c r="BW238" s="80"/>
      <c r="BX238" s="22"/>
      <c r="BY238" s="15"/>
      <c r="BZ238" s="15"/>
      <c r="CA238" s="80">
        <v>72.1</v>
      </c>
      <c r="CB238" s="28"/>
      <c r="CC238" s="28"/>
      <c r="CD238" s="54"/>
      <c r="CE238" s="46"/>
      <c r="CF238" s="14"/>
      <c r="CG238" s="15"/>
      <c r="CH238" s="15"/>
      <c r="CI238" s="15"/>
      <c r="CJ238" s="80"/>
      <c r="CK238" s="90"/>
      <c r="CL238" s="17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90"/>
    </row>
    <row r="239" spans="1:107" ht="12.75">
      <c r="A239" s="34">
        <v>231</v>
      </c>
      <c r="B239" s="226" t="s">
        <v>685</v>
      </c>
      <c r="C239" s="260">
        <v>136176</v>
      </c>
      <c r="D239" s="278" t="s">
        <v>686</v>
      </c>
      <c r="E239" s="71" t="s">
        <v>7</v>
      </c>
      <c r="F239" s="73" t="s">
        <v>60</v>
      </c>
      <c r="G239" s="299">
        <f>AL239+BD239+CZ239</f>
        <v>230</v>
      </c>
      <c r="H239" s="131"/>
      <c r="I239" s="134"/>
      <c r="J239" s="134"/>
      <c r="K239" s="134"/>
      <c r="L239" s="134"/>
      <c r="M239" s="134"/>
      <c r="N239" s="134"/>
      <c r="O239" s="136"/>
      <c r="P239" s="139"/>
      <c r="Q239" s="134"/>
      <c r="R239" s="134"/>
      <c r="S239" s="134"/>
      <c r="T239" s="134"/>
      <c r="U239" s="134"/>
      <c r="V239" s="134"/>
      <c r="W239" s="142"/>
      <c r="X239" s="36"/>
      <c r="Y239" s="15"/>
      <c r="Z239" s="22"/>
      <c r="AA239" s="15"/>
      <c r="AB239" s="15"/>
      <c r="AC239" s="15"/>
      <c r="AD239" s="15"/>
      <c r="AE239" s="14"/>
      <c r="AF239" s="14"/>
      <c r="AG239" s="14"/>
      <c r="AH239" s="14"/>
      <c r="AI239" s="14"/>
      <c r="AJ239" s="15"/>
      <c r="AK239" s="15"/>
      <c r="AL239" s="80">
        <v>7</v>
      </c>
      <c r="AM239" s="15"/>
      <c r="AN239" s="80"/>
      <c r="AO239" s="169"/>
      <c r="AP239" s="186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>
        <v>115</v>
      </c>
      <c r="BE239" s="80"/>
      <c r="BF239" s="80"/>
      <c r="BG239" s="90"/>
      <c r="BH239" s="17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169"/>
      <c r="BV239" s="186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90"/>
      <c r="CL239" s="17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>
        <v>108</v>
      </c>
      <c r="DA239" s="80"/>
      <c r="DB239" s="80"/>
      <c r="DC239" s="90"/>
    </row>
    <row r="240" spans="1:107" ht="12.75">
      <c r="A240" s="34">
        <v>232</v>
      </c>
      <c r="B240" s="209" t="s">
        <v>855</v>
      </c>
      <c r="C240" s="132">
        <v>134198</v>
      </c>
      <c r="D240" s="128">
        <v>737596</v>
      </c>
      <c r="E240" s="128" t="s">
        <v>856</v>
      </c>
      <c r="F240" s="44" t="s">
        <v>60</v>
      </c>
      <c r="G240" s="299">
        <f>SUM(H240:DC240)</f>
        <v>230</v>
      </c>
      <c r="H240" s="121"/>
      <c r="I240" s="77">
        <v>116</v>
      </c>
      <c r="J240" s="77"/>
      <c r="K240" s="77"/>
      <c r="L240" s="77">
        <v>114</v>
      </c>
      <c r="M240" s="77"/>
      <c r="N240" s="77"/>
      <c r="O240" s="122"/>
      <c r="P240" s="140"/>
      <c r="Q240" s="15"/>
      <c r="R240" s="15"/>
      <c r="S240" s="15"/>
      <c r="T240" s="15"/>
      <c r="U240" s="15"/>
      <c r="V240" s="15"/>
      <c r="W240" s="104"/>
      <c r="X240" s="36"/>
      <c r="Y240" s="22"/>
      <c r="Z240" s="22"/>
      <c r="AA240" s="22"/>
      <c r="AB240" s="15"/>
      <c r="AC240" s="15"/>
      <c r="AD240" s="15"/>
      <c r="AE240" s="10"/>
      <c r="AF240" s="10"/>
      <c r="AG240" s="15"/>
      <c r="AH240" s="15"/>
      <c r="AI240" s="15"/>
      <c r="AJ240" s="15"/>
      <c r="AK240" s="15"/>
      <c r="AL240" s="15"/>
      <c r="AM240" s="15"/>
      <c r="AN240" s="80"/>
      <c r="AO240" s="169"/>
      <c r="AP240" s="186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90"/>
      <c r="BH240" s="17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169"/>
      <c r="BV240" s="186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90"/>
      <c r="CL240" s="17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90"/>
    </row>
    <row r="241" spans="1:107" ht="12.75">
      <c r="A241" s="34">
        <v>233</v>
      </c>
      <c r="B241" s="204" t="s">
        <v>51</v>
      </c>
      <c r="C241" s="264" t="s">
        <v>190</v>
      </c>
      <c r="D241" s="285" t="s">
        <v>130</v>
      </c>
      <c r="E241" s="50" t="s">
        <v>7</v>
      </c>
      <c r="F241" s="48" t="s">
        <v>88</v>
      </c>
      <c r="G241" s="299">
        <f>SUM(H241:DC241)</f>
        <v>229</v>
      </c>
      <c r="H241" s="131"/>
      <c r="I241" s="134"/>
      <c r="J241" s="134"/>
      <c r="K241" s="134"/>
      <c r="L241" s="134"/>
      <c r="M241" s="134"/>
      <c r="N241" s="134"/>
      <c r="O241" s="136"/>
      <c r="P241" s="139"/>
      <c r="Q241" s="134"/>
      <c r="R241" s="134"/>
      <c r="S241" s="134"/>
      <c r="T241" s="134"/>
      <c r="U241" s="134"/>
      <c r="V241" s="134"/>
      <c r="W241" s="142"/>
      <c r="X241" s="36"/>
      <c r="Y241" s="22"/>
      <c r="Z241" s="22"/>
      <c r="AA241" s="22"/>
      <c r="AB241" s="15"/>
      <c r="AC241" s="15"/>
      <c r="AD241" s="15"/>
      <c r="AE241" s="10"/>
      <c r="AF241" s="10"/>
      <c r="AG241" s="15"/>
      <c r="AH241" s="15"/>
      <c r="AI241" s="15"/>
      <c r="AJ241" s="15"/>
      <c r="AK241" s="15"/>
      <c r="AL241" s="15"/>
      <c r="AM241" s="15"/>
      <c r="AN241" s="80"/>
      <c r="AO241" s="169"/>
      <c r="AP241" s="186">
        <v>76</v>
      </c>
      <c r="AQ241" s="80">
        <v>0</v>
      </c>
      <c r="AR241" s="22"/>
      <c r="AS241" s="80"/>
      <c r="AT241" s="15"/>
      <c r="AU241" s="15"/>
      <c r="AV241" s="15"/>
      <c r="AW241" s="22"/>
      <c r="AX241" s="15"/>
      <c r="AY241" s="14"/>
      <c r="AZ241" s="14"/>
      <c r="BA241" s="14"/>
      <c r="BB241" s="15"/>
      <c r="BC241" s="15"/>
      <c r="BD241" s="15"/>
      <c r="BE241" s="15"/>
      <c r="BF241" s="80"/>
      <c r="BG241" s="90"/>
      <c r="BH241" s="17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>
        <v>67</v>
      </c>
      <c r="BT241" s="80"/>
      <c r="BU241" s="169"/>
      <c r="BV241" s="186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90"/>
      <c r="CL241" s="170">
        <v>71</v>
      </c>
      <c r="CM241" s="22">
        <v>15</v>
      </c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90"/>
    </row>
    <row r="242" spans="1:107" ht="12.75">
      <c r="A242" s="34">
        <v>234</v>
      </c>
      <c r="B242" s="209" t="s">
        <v>857</v>
      </c>
      <c r="C242" s="132">
        <v>124039</v>
      </c>
      <c r="D242" s="128" t="s">
        <v>858</v>
      </c>
      <c r="E242" s="128" t="s">
        <v>57</v>
      </c>
      <c r="F242" s="44" t="s">
        <v>60</v>
      </c>
      <c r="G242" s="299">
        <f>SUM(H242:DC242)</f>
        <v>227</v>
      </c>
      <c r="H242" s="121">
        <v>107</v>
      </c>
      <c r="I242" s="77"/>
      <c r="J242" s="77"/>
      <c r="K242" s="77">
        <v>120</v>
      </c>
      <c r="L242" s="77"/>
      <c r="M242" s="77"/>
      <c r="N242" s="77"/>
      <c r="O242" s="122"/>
      <c r="P242" s="140"/>
      <c r="Q242" s="15"/>
      <c r="R242" s="15"/>
      <c r="S242" s="15"/>
      <c r="T242" s="15"/>
      <c r="U242" s="15"/>
      <c r="V242" s="15"/>
      <c r="W242" s="104"/>
      <c r="X242" s="36"/>
      <c r="Y242" s="22"/>
      <c r="Z242" s="22"/>
      <c r="AA242" s="22"/>
      <c r="AB242" s="15"/>
      <c r="AC242" s="15"/>
      <c r="AD242" s="15"/>
      <c r="AE242" s="10"/>
      <c r="AF242" s="10"/>
      <c r="AG242" s="15"/>
      <c r="AH242" s="15"/>
      <c r="AI242" s="15"/>
      <c r="AJ242" s="15"/>
      <c r="AK242" s="15"/>
      <c r="AL242" s="15"/>
      <c r="AM242" s="15"/>
      <c r="AN242" s="80"/>
      <c r="AO242" s="169"/>
      <c r="AP242" s="186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90"/>
      <c r="BH242" s="17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169"/>
      <c r="BV242" s="186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90"/>
      <c r="CL242" s="17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90"/>
    </row>
    <row r="243" spans="1:107" ht="12.75">
      <c r="A243" s="34">
        <v>235</v>
      </c>
      <c r="B243" s="204" t="s">
        <v>176</v>
      </c>
      <c r="C243" s="48">
        <v>132310</v>
      </c>
      <c r="D243" s="51" t="s">
        <v>177</v>
      </c>
      <c r="E243" s="50" t="s">
        <v>7</v>
      </c>
      <c r="F243" s="48" t="s">
        <v>88</v>
      </c>
      <c r="G243" s="299">
        <f>SUM(H243:DC243)</f>
        <v>225</v>
      </c>
      <c r="H243" s="131"/>
      <c r="I243" s="134"/>
      <c r="J243" s="134"/>
      <c r="K243" s="134"/>
      <c r="L243" s="134"/>
      <c r="M243" s="134"/>
      <c r="N243" s="134"/>
      <c r="O243" s="136"/>
      <c r="P243" s="139"/>
      <c r="Q243" s="134"/>
      <c r="R243" s="134"/>
      <c r="S243" s="134"/>
      <c r="T243" s="134"/>
      <c r="U243" s="134"/>
      <c r="V243" s="134"/>
      <c r="W243" s="142"/>
      <c r="X243" s="170">
        <v>31</v>
      </c>
      <c r="Y243" s="15"/>
      <c r="Z243" s="22"/>
      <c r="AA243" s="80"/>
      <c r="AB243" s="15"/>
      <c r="AC243" s="15"/>
      <c r="AD243" s="15"/>
      <c r="AE243" s="22"/>
      <c r="AF243" s="15"/>
      <c r="AG243" s="14"/>
      <c r="AH243" s="14"/>
      <c r="AI243" s="14"/>
      <c r="AJ243" s="15"/>
      <c r="AK243" s="15"/>
      <c r="AL243" s="15"/>
      <c r="AM243" s="15"/>
      <c r="AN243" s="80"/>
      <c r="AO243" s="169"/>
      <c r="AP243" s="186">
        <v>107</v>
      </c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90"/>
      <c r="BH243" s="17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169"/>
      <c r="BV243" s="186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90"/>
      <c r="CL243" s="170">
        <v>87</v>
      </c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90"/>
    </row>
    <row r="244" spans="1:107" ht="12.75">
      <c r="A244" s="34">
        <v>236</v>
      </c>
      <c r="B244" s="211" t="s">
        <v>631</v>
      </c>
      <c r="C244" s="249">
        <v>134763</v>
      </c>
      <c r="D244" s="129" t="s">
        <v>632</v>
      </c>
      <c r="E244" s="129" t="s">
        <v>7</v>
      </c>
      <c r="F244" s="48" t="s">
        <v>88</v>
      </c>
      <c r="G244" s="299">
        <f>SUM(H244:DC244)</f>
        <v>223</v>
      </c>
      <c r="H244" s="131"/>
      <c r="I244" s="134"/>
      <c r="J244" s="134"/>
      <c r="K244" s="134"/>
      <c r="L244" s="134"/>
      <c r="M244" s="134"/>
      <c r="N244" s="134"/>
      <c r="O244" s="136"/>
      <c r="P244" s="139"/>
      <c r="Q244" s="134"/>
      <c r="R244" s="134"/>
      <c r="S244" s="134"/>
      <c r="T244" s="134"/>
      <c r="U244" s="134"/>
      <c r="V244" s="134"/>
      <c r="W244" s="142"/>
      <c r="X244" s="36"/>
      <c r="Y244" s="15"/>
      <c r="Z244" s="22"/>
      <c r="AA244" s="15"/>
      <c r="AB244" s="15"/>
      <c r="AC244" s="15"/>
      <c r="AD244" s="15"/>
      <c r="AE244" s="14"/>
      <c r="AF244" s="14"/>
      <c r="AG244" s="14"/>
      <c r="AH244" s="14"/>
      <c r="AI244" s="80">
        <v>57</v>
      </c>
      <c r="AJ244" s="15"/>
      <c r="AK244" s="15"/>
      <c r="AL244" s="15"/>
      <c r="AM244" s="15"/>
      <c r="AN244" s="80"/>
      <c r="AO244" s="169"/>
      <c r="AP244" s="186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>
        <v>47</v>
      </c>
      <c r="BB244" s="80"/>
      <c r="BC244" s="80"/>
      <c r="BD244" s="80"/>
      <c r="BE244" s="80"/>
      <c r="BF244" s="80"/>
      <c r="BG244" s="90"/>
      <c r="BH244" s="170"/>
      <c r="BI244" s="80"/>
      <c r="BJ244" s="80"/>
      <c r="BK244" s="80"/>
      <c r="BL244" s="80"/>
      <c r="BM244" s="80"/>
      <c r="BN244" s="80"/>
      <c r="BO244" s="80"/>
      <c r="BP244" s="80"/>
      <c r="BQ244" s="80">
        <v>72</v>
      </c>
      <c r="BR244" s="80"/>
      <c r="BS244" s="80"/>
      <c r="BT244" s="80"/>
      <c r="BU244" s="169"/>
      <c r="BV244" s="186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90"/>
      <c r="CL244" s="17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>
        <v>47</v>
      </c>
      <c r="CX244" s="80"/>
      <c r="CY244" s="80"/>
      <c r="CZ244" s="80"/>
      <c r="DA244" s="80"/>
      <c r="DB244" s="80"/>
      <c r="DC244" s="90"/>
    </row>
    <row r="245" spans="1:107" ht="12.75">
      <c r="A245" s="34">
        <v>237</v>
      </c>
      <c r="B245" s="198" t="s">
        <v>545</v>
      </c>
      <c r="C245" s="76">
        <v>75356</v>
      </c>
      <c r="D245" s="113" t="s">
        <v>546</v>
      </c>
      <c r="E245" s="113" t="s">
        <v>9</v>
      </c>
      <c r="F245" s="76" t="s">
        <v>88</v>
      </c>
      <c r="G245" s="299">
        <f>SUM(H245:DC245)</f>
        <v>218.1</v>
      </c>
      <c r="H245" s="35"/>
      <c r="I245" s="15"/>
      <c r="J245" s="15"/>
      <c r="K245" s="15"/>
      <c r="L245" s="15"/>
      <c r="M245" s="15"/>
      <c r="N245" s="15"/>
      <c r="O245" s="16"/>
      <c r="P245" s="140"/>
      <c r="Q245" s="15"/>
      <c r="R245" s="15"/>
      <c r="S245" s="15"/>
      <c r="T245" s="15"/>
      <c r="U245" s="15"/>
      <c r="V245" s="53">
        <v>107</v>
      </c>
      <c r="W245" s="104"/>
      <c r="X245" s="36"/>
      <c r="Y245" s="22"/>
      <c r="Z245" s="22"/>
      <c r="AA245" s="22"/>
      <c r="AB245" s="15"/>
      <c r="AC245" s="15"/>
      <c r="AD245" s="15"/>
      <c r="AE245" s="10"/>
      <c r="AF245" s="10"/>
      <c r="AG245" s="15"/>
      <c r="AH245" s="15"/>
      <c r="AI245" s="15"/>
      <c r="AJ245" s="15"/>
      <c r="AK245" s="15"/>
      <c r="AL245" s="15"/>
      <c r="AM245" s="15"/>
      <c r="AN245" s="80"/>
      <c r="AO245" s="169"/>
      <c r="AP245" s="186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90"/>
      <c r="BH245" s="17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169"/>
      <c r="BV245" s="188"/>
      <c r="BW245" s="22"/>
      <c r="BX245" s="22"/>
      <c r="BY245" s="15"/>
      <c r="BZ245" s="15"/>
      <c r="CA245" s="15"/>
      <c r="CB245" s="80"/>
      <c r="CC245" s="14"/>
      <c r="CD245" s="319">
        <v>111.1</v>
      </c>
      <c r="CE245" s="46"/>
      <c r="CF245" s="14"/>
      <c r="CG245" s="15"/>
      <c r="CH245" s="26"/>
      <c r="CI245" s="15"/>
      <c r="CJ245" s="15"/>
      <c r="CK245" s="104"/>
      <c r="CL245" s="17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90"/>
    </row>
    <row r="246" spans="1:107" ht="12.75">
      <c r="A246" s="34">
        <v>238</v>
      </c>
      <c r="B246" s="233" t="s">
        <v>675</v>
      </c>
      <c r="C246" s="260">
        <v>132087</v>
      </c>
      <c r="D246" s="278" t="s">
        <v>676</v>
      </c>
      <c r="E246" s="71" t="s">
        <v>7</v>
      </c>
      <c r="F246" s="73" t="s">
        <v>60</v>
      </c>
      <c r="G246" s="299">
        <f>SUM(H246:DC246)</f>
        <v>216</v>
      </c>
      <c r="H246" s="131"/>
      <c r="I246" s="134"/>
      <c r="J246" s="134"/>
      <c r="K246" s="134"/>
      <c r="L246" s="134"/>
      <c r="M246" s="134"/>
      <c r="N246" s="134"/>
      <c r="O246" s="136"/>
      <c r="P246" s="139"/>
      <c r="Q246" s="134"/>
      <c r="R246" s="134"/>
      <c r="S246" s="134"/>
      <c r="T246" s="134"/>
      <c r="U246" s="134"/>
      <c r="V246" s="134"/>
      <c r="W246" s="142"/>
      <c r="X246" s="36"/>
      <c r="Y246" s="15"/>
      <c r="Z246" s="22"/>
      <c r="AA246" s="15"/>
      <c r="AB246" s="15"/>
      <c r="AC246" s="15"/>
      <c r="AD246" s="15"/>
      <c r="AE246" s="14"/>
      <c r="AF246" s="14"/>
      <c r="AG246" s="14"/>
      <c r="AH246" s="14"/>
      <c r="AI246" s="14"/>
      <c r="AJ246" s="15"/>
      <c r="AK246" s="15"/>
      <c r="AL246" s="80">
        <v>73</v>
      </c>
      <c r="AM246" s="15"/>
      <c r="AN246" s="80"/>
      <c r="AO246" s="169"/>
      <c r="AP246" s="186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>
        <v>106</v>
      </c>
      <c r="BE246" s="80"/>
      <c r="BF246" s="80"/>
      <c r="BG246" s="90"/>
      <c r="BH246" s="17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169"/>
      <c r="BV246" s="186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90"/>
      <c r="CL246" s="17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>
        <v>37</v>
      </c>
      <c r="DA246" s="80"/>
      <c r="DB246" s="80"/>
      <c r="DC246" s="90"/>
    </row>
    <row r="247" spans="1:107" ht="12.75">
      <c r="A247" s="34">
        <v>239</v>
      </c>
      <c r="B247" s="221" t="s">
        <v>707</v>
      </c>
      <c r="C247" s="253">
        <v>125599</v>
      </c>
      <c r="D247" s="278">
        <v>218</v>
      </c>
      <c r="E247" s="70" t="s">
        <v>103</v>
      </c>
      <c r="F247" s="72" t="s">
        <v>60</v>
      </c>
      <c r="G247" s="299">
        <f>SUM(H247:DC247)</f>
        <v>215</v>
      </c>
      <c r="H247" s="131"/>
      <c r="I247" s="134"/>
      <c r="J247" s="134"/>
      <c r="K247" s="134"/>
      <c r="L247" s="134"/>
      <c r="M247" s="134"/>
      <c r="N247" s="134"/>
      <c r="O247" s="136"/>
      <c r="P247" s="139"/>
      <c r="Q247" s="134"/>
      <c r="R247" s="134"/>
      <c r="S247" s="134"/>
      <c r="T247" s="134"/>
      <c r="U247" s="134"/>
      <c r="V247" s="134"/>
      <c r="W247" s="142"/>
      <c r="X247" s="36"/>
      <c r="Y247" s="15"/>
      <c r="Z247" s="22"/>
      <c r="AA247" s="15"/>
      <c r="AB247" s="15"/>
      <c r="AC247" s="15"/>
      <c r="AD247" s="15"/>
      <c r="AE247" s="14"/>
      <c r="AF247" s="14"/>
      <c r="AG247" s="14"/>
      <c r="AH247" s="14"/>
      <c r="AI247" s="14"/>
      <c r="AJ247" s="15"/>
      <c r="AK247" s="15"/>
      <c r="AL247" s="15"/>
      <c r="AM247" s="80">
        <v>85</v>
      </c>
      <c r="AN247" s="80"/>
      <c r="AO247" s="169"/>
      <c r="AP247" s="186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>
        <v>37</v>
      </c>
      <c r="BF247" s="80"/>
      <c r="BG247" s="90"/>
      <c r="BH247" s="17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169"/>
      <c r="BV247" s="186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90"/>
      <c r="CL247" s="17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>
        <v>93</v>
      </c>
      <c r="DB247" s="80"/>
      <c r="DC247" s="90"/>
    </row>
    <row r="248" spans="1:107" ht="12.75">
      <c r="A248" s="34">
        <v>240</v>
      </c>
      <c r="B248" s="224" t="s">
        <v>421</v>
      </c>
      <c r="C248" s="68">
        <v>112469</v>
      </c>
      <c r="D248" s="58">
        <v>1136930</v>
      </c>
      <c r="E248" s="58" t="s">
        <v>3</v>
      </c>
      <c r="F248" s="68" t="s">
        <v>60</v>
      </c>
      <c r="G248" s="299">
        <f>SUM(H248:DC248)</f>
        <v>214</v>
      </c>
      <c r="H248" s="131"/>
      <c r="I248" s="134"/>
      <c r="J248" s="134"/>
      <c r="K248" s="134"/>
      <c r="L248" s="134"/>
      <c r="M248" s="134"/>
      <c r="N248" s="134"/>
      <c r="O248" s="136"/>
      <c r="P248" s="139"/>
      <c r="Q248" s="134"/>
      <c r="R248" s="134"/>
      <c r="S248" s="134"/>
      <c r="T248" s="134"/>
      <c r="U248" s="134"/>
      <c r="V248" s="134"/>
      <c r="W248" s="142"/>
      <c r="X248" s="36"/>
      <c r="Y248" s="15"/>
      <c r="Z248" s="22"/>
      <c r="AA248" s="15"/>
      <c r="AB248" s="15"/>
      <c r="AC248" s="15"/>
      <c r="AD248" s="15"/>
      <c r="AE248" s="14">
        <v>37</v>
      </c>
      <c r="AF248" s="14"/>
      <c r="AG248" s="14"/>
      <c r="AH248" s="14"/>
      <c r="AI248" s="14"/>
      <c r="AJ248" s="53">
        <v>4</v>
      </c>
      <c r="AK248" s="15"/>
      <c r="AL248" s="15"/>
      <c r="AM248" s="15"/>
      <c r="AN248" s="80"/>
      <c r="AO248" s="169"/>
      <c r="AP248" s="186"/>
      <c r="AQ248" s="80"/>
      <c r="AR248" s="80"/>
      <c r="AS248" s="80"/>
      <c r="AT248" s="80"/>
      <c r="AU248" s="80"/>
      <c r="AV248" s="80"/>
      <c r="AW248" s="80">
        <v>67</v>
      </c>
      <c r="AX248" s="80"/>
      <c r="AY248" s="80"/>
      <c r="AZ248" s="80"/>
      <c r="BA248" s="80"/>
      <c r="BB248" s="15">
        <v>28</v>
      </c>
      <c r="BC248" s="80"/>
      <c r="BD248" s="80"/>
      <c r="BE248" s="80"/>
      <c r="BF248" s="80"/>
      <c r="BG248" s="90"/>
      <c r="BH248" s="17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169"/>
      <c r="BV248" s="186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90"/>
      <c r="CL248" s="170"/>
      <c r="CM248" s="80"/>
      <c r="CN248" s="80"/>
      <c r="CO248" s="80"/>
      <c r="CP248" s="80"/>
      <c r="CQ248" s="80"/>
      <c r="CR248" s="80"/>
      <c r="CS248" s="52">
        <v>44</v>
      </c>
      <c r="CT248" s="80"/>
      <c r="CU248" s="80"/>
      <c r="CV248" s="80"/>
      <c r="CW248" s="80"/>
      <c r="CX248" s="15">
        <v>34</v>
      </c>
      <c r="CY248" s="80"/>
      <c r="CZ248" s="80"/>
      <c r="DA248" s="80"/>
      <c r="DB248" s="80"/>
      <c r="DC248" s="90"/>
    </row>
    <row r="249" spans="1:107" ht="12.75">
      <c r="A249" s="34">
        <v>241</v>
      </c>
      <c r="B249" s="209" t="s">
        <v>860</v>
      </c>
      <c r="C249" s="132">
        <v>79125</v>
      </c>
      <c r="D249" s="128" t="s">
        <v>861</v>
      </c>
      <c r="E249" s="128" t="s">
        <v>57</v>
      </c>
      <c r="F249" s="44" t="s">
        <v>60</v>
      </c>
      <c r="G249" s="299">
        <f>SUM(H249:DC249)</f>
        <v>214</v>
      </c>
      <c r="H249" s="121">
        <v>99</v>
      </c>
      <c r="I249" s="77"/>
      <c r="J249" s="77"/>
      <c r="K249" s="77"/>
      <c r="L249" s="77"/>
      <c r="M249" s="77">
        <v>115</v>
      </c>
      <c r="N249" s="77"/>
      <c r="O249" s="122"/>
      <c r="P249" s="140"/>
      <c r="Q249" s="15"/>
      <c r="R249" s="15"/>
      <c r="S249" s="15"/>
      <c r="T249" s="15"/>
      <c r="U249" s="15"/>
      <c r="V249" s="15"/>
      <c r="W249" s="104"/>
      <c r="X249" s="36"/>
      <c r="Y249" s="22"/>
      <c r="Z249" s="22"/>
      <c r="AA249" s="22"/>
      <c r="AB249" s="15"/>
      <c r="AC249" s="15"/>
      <c r="AD249" s="15"/>
      <c r="AE249" s="10"/>
      <c r="AF249" s="10"/>
      <c r="AG249" s="15"/>
      <c r="AH249" s="15"/>
      <c r="AI249" s="15"/>
      <c r="AJ249" s="15"/>
      <c r="AK249" s="15"/>
      <c r="AL249" s="15"/>
      <c r="AM249" s="15"/>
      <c r="AN249" s="80"/>
      <c r="AO249" s="169"/>
      <c r="AP249" s="186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90"/>
      <c r="BH249" s="17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169"/>
      <c r="BV249" s="186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90"/>
      <c r="CL249" s="17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90"/>
    </row>
    <row r="250" spans="1:107" ht="12.75">
      <c r="A250" s="34">
        <v>242</v>
      </c>
      <c r="B250" s="217" t="s">
        <v>653</v>
      </c>
      <c r="C250" s="76">
        <v>132397</v>
      </c>
      <c r="D250" s="113" t="s">
        <v>199</v>
      </c>
      <c r="E250" s="84" t="s">
        <v>7</v>
      </c>
      <c r="F250" s="48" t="s">
        <v>88</v>
      </c>
      <c r="G250" s="299">
        <f>SUM(H250:DC250)</f>
        <v>213</v>
      </c>
      <c r="H250" s="131"/>
      <c r="I250" s="134"/>
      <c r="J250" s="134"/>
      <c r="K250" s="134"/>
      <c r="L250" s="134"/>
      <c r="M250" s="134"/>
      <c r="N250" s="134"/>
      <c r="O250" s="136"/>
      <c r="P250" s="139"/>
      <c r="Q250" s="134"/>
      <c r="R250" s="134"/>
      <c r="S250" s="134"/>
      <c r="T250" s="134"/>
      <c r="U250" s="134"/>
      <c r="V250" s="134"/>
      <c r="W250" s="142"/>
      <c r="X250" s="36"/>
      <c r="Y250" s="22"/>
      <c r="Z250" s="22"/>
      <c r="AA250" s="22"/>
      <c r="AB250" s="15"/>
      <c r="AC250" s="15"/>
      <c r="AD250" s="15"/>
      <c r="AE250" s="10"/>
      <c r="AF250" s="10"/>
      <c r="AG250" s="15"/>
      <c r="AH250" s="15"/>
      <c r="AI250" s="15"/>
      <c r="AJ250" s="15"/>
      <c r="AK250" s="15"/>
      <c r="AL250" s="15"/>
      <c r="AM250" s="15"/>
      <c r="AN250" s="80"/>
      <c r="AO250" s="169"/>
      <c r="AP250" s="186">
        <v>46</v>
      </c>
      <c r="AQ250" s="80"/>
      <c r="AR250" s="22"/>
      <c r="AS250" s="15"/>
      <c r="AT250" s="15"/>
      <c r="AU250" s="15"/>
      <c r="AV250" s="15"/>
      <c r="AW250" s="22"/>
      <c r="AX250" s="15"/>
      <c r="AY250" s="14"/>
      <c r="AZ250" s="14"/>
      <c r="BA250" s="80">
        <v>50</v>
      </c>
      <c r="BB250" s="15"/>
      <c r="BC250" s="15"/>
      <c r="BD250" s="15"/>
      <c r="BE250" s="15"/>
      <c r="BF250" s="80"/>
      <c r="BG250" s="90"/>
      <c r="BH250" s="17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169"/>
      <c r="BV250" s="186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90"/>
      <c r="CL250" s="170">
        <v>37</v>
      </c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>
        <v>80</v>
      </c>
      <c r="CX250" s="80"/>
      <c r="CY250" s="80"/>
      <c r="CZ250" s="80"/>
      <c r="DA250" s="80"/>
      <c r="DB250" s="80"/>
      <c r="DC250" s="90"/>
    </row>
    <row r="251" spans="1:107" ht="12.75">
      <c r="A251" s="34">
        <v>243</v>
      </c>
      <c r="B251" s="203" t="s">
        <v>467</v>
      </c>
      <c r="C251" s="105">
        <v>125148</v>
      </c>
      <c r="D251" s="61" t="s">
        <v>468</v>
      </c>
      <c r="E251" s="61" t="s">
        <v>9</v>
      </c>
      <c r="F251" s="76" t="s">
        <v>60</v>
      </c>
      <c r="G251" s="299">
        <f>SUM(H251:DC251)</f>
        <v>211</v>
      </c>
      <c r="H251" s="131"/>
      <c r="I251" s="134"/>
      <c r="J251" s="134"/>
      <c r="K251" s="134"/>
      <c r="L251" s="134"/>
      <c r="M251" s="134"/>
      <c r="N251" s="134"/>
      <c r="O251" s="136"/>
      <c r="P251" s="139"/>
      <c r="Q251" s="134"/>
      <c r="R251" s="134"/>
      <c r="S251" s="134"/>
      <c r="T251" s="134"/>
      <c r="U251" s="134"/>
      <c r="V251" s="134"/>
      <c r="W251" s="142"/>
      <c r="X251" s="170"/>
      <c r="Y251" s="15"/>
      <c r="Z251" s="22"/>
      <c r="AA251" s="15"/>
      <c r="AB251" s="15"/>
      <c r="AC251" s="15"/>
      <c r="AD251" s="15"/>
      <c r="AE251" s="22"/>
      <c r="AF251" s="15"/>
      <c r="AG251" s="60">
        <v>46</v>
      </c>
      <c r="AH251" s="14"/>
      <c r="AI251" s="14"/>
      <c r="AJ251" s="15"/>
      <c r="AK251" s="15"/>
      <c r="AL251" s="15"/>
      <c r="AM251" s="15"/>
      <c r="AN251" s="80"/>
      <c r="AO251" s="169"/>
      <c r="AP251" s="186"/>
      <c r="AQ251" s="80"/>
      <c r="AR251" s="80"/>
      <c r="AS251" s="80"/>
      <c r="AT251" s="80"/>
      <c r="AU251" s="80"/>
      <c r="AV251" s="80"/>
      <c r="AW251" s="80"/>
      <c r="AX251" s="80"/>
      <c r="AY251" s="80">
        <v>85</v>
      </c>
      <c r="AZ251" s="80"/>
      <c r="BA251" s="80"/>
      <c r="BB251" s="80"/>
      <c r="BC251" s="80"/>
      <c r="BD251" s="80"/>
      <c r="BE251" s="80"/>
      <c r="BF251" s="80"/>
      <c r="BG251" s="90"/>
      <c r="BH251" s="170"/>
      <c r="BI251" s="80"/>
      <c r="BJ251" s="80"/>
      <c r="BK251" s="80"/>
      <c r="BL251" s="80"/>
      <c r="BM251" s="80"/>
      <c r="BN251" s="80"/>
      <c r="BO251" s="80">
        <v>52</v>
      </c>
      <c r="BP251" s="80"/>
      <c r="BQ251" s="80"/>
      <c r="BR251" s="80"/>
      <c r="BS251" s="80"/>
      <c r="BT251" s="80"/>
      <c r="BU251" s="169"/>
      <c r="BV251" s="186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90"/>
      <c r="CL251" s="170"/>
      <c r="CM251" s="80"/>
      <c r="CN251" s="80"/>
      <c r="CO251" s="80"/>
      <c r="CP251" s="80"/>
      <c r="CQ251" s="80"/>
      <c r="CR251" s="80"/>
      <c r="CS251" s="80"/>
      <c r="CT251" s="80"/>
      <c r="CU251" s="80">
        <v>28</v>
      </c>
      <c r="CV251" s="80"/>
      <c r="CW251" s="80"/>
      <c r="CX251" s="80"/>
      <c r="CY251" s="80"/>
      <c r="CZ251" s="80"/>
      <c r="DA251" s="80"/>
      <c r="DB251" s="80"/>
      <c r="DC251" s="90"/>
    </row>
    <row r="252" spans="1:107" ht="12.75">
      <c r="A252" s="34">
        <v>244</v>
      </c>
      <c r="B252" s="209" t="s">
        <v>862</v>
      </c>
      <c r="C252" s="132">
        <v>136070</v>
      </c>
      <c r="D252" s="128" t="s">
        <v>537</v>
      </c>
      <c r="E252" s="128" t="s">
        <v>9</v>
      </c>
      <c r="F252" s="44" t="s">
        <v>60</v>
      </c>
      <c r="G252" s="299">
        <f>SUM(H252:DC252)</f>
        <v>211</v>
      </c>
      <c r="H252" s="121"/>
      <c r="I252" s="77">
        <v>112</v>
      </c>
      <c r="J252" s="77"/>
      <c r="K252" s="77"/>
      <c r="L252" s="77">
        <v>94</v>
      </c>
      <c r="M252" s="77"/>
      <c r="N252" s="77"/>
      <c r="O252" s="122"/>
      <c r="P252" s="140"/>
      <c r="Q252" s="15"/>
      <c r="R252" s="15"/>
      <c r="S252" s="15"/>
      <c r="T252" s="15"/>
      <c r="U252" s="15"/>
      <c r="V252" s="15"/>
      <c r="W252" s="104"/>
      <c r="X252" s="36"/>
      <c r="Y252" s="22"/>
      <c r="Z252" s="22"/>
      <c r="AA252" s="22"/>
      <c r="AB252" s="15"/>
      <c r="AC252" s="15"/>
      <c r="AD252" s="15"/>
      <c r="AE252" s="10"/>
      <c r="AF252" s="10"/>
      <c r="AG252" s="15"/>
      <c r="AH252" s="15"/>
      <c r="AI252" s="15"/>
      <c r="AJ252" s="15"/>
      <c r="AK252" s="15"/>
      <c r="AL252" s="15"/>
      <c r="AM252" s="15"/>
      <c r="AN252" s="80"/>
      <c r="AO252" s="169"/>
      <c r="AP252" s="186"/>
      <c r="AQ252" s="80"/>
      <c r="AR252" s="80"/>
      <c r="AS252" s="80"/>
      <c r="AT252" s="80"/>
      <c r="AU252" s="80"/>
      <c r="AV252" s="80"/>
      <c r="AW252" s="80"/>
      <c r="AX252" s="80"/>
      <c r="AY252" s="80">
        <v>5</v>
      </c>
      <c r="AZ252" s="80"/>
      <c r="BA252" s="80"/>
      <c r="BB252" s="80"/>
      <c r="BC252" s="80"/>
      <c r="BD252" s="80"/>
      <c r="BE252" s="80"/>
      <c r="BF252" s="80"/>
      <c r="BG252" s="90"/>
      <c r="BH252" s="17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169"/>
      <c r="BV252" s="186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90"/>
      <c r="CL252" s="17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90"/>
    </row>
    <row r="253" spans="1:107" ht="12.75">
      <c r="A253" s="34">
        <v>245</v>
      </c>
      <c r="B253" s="228" t="s">
        <v>709</v>
      </c>
      <c r="C253" s="253">
        <v>136398</v>
      </c>
      <c r="D253" s="278">
        <v>239</v>
      </c>
      <c r="E253" s="70" t="s">
        <v>103</v>
      </c>
      <c r="F253" s="72" t="s">
        <v>60</v>
      </c>
      <c r="G253" s="299">
        <f>SUM(H253:DC253)</f>
        <v>210</v>
      </c>
      <c r="H253" s="131"/>
      <c r="I253" s="134"/>
      <c r="J253" s="134"/>
      <c r="K253" s="134"/>
      <c r="L253" s="134"/>
      <c r="M253" s="134"/>
      <c r="N253" s="134"/>
      <c r="O253" s="136"/>
      <c r="P253" s="139"/>
      <c r="Q253" s="134"/>
      <c r="R253" s="134"/>
      <c r="S253" s="134"/>
      <c r="T253" s="134"/>
      <c r="U253" s="134"/>
      <c r="V253" s="134"/>
      <c r="W253" s="142"/>
      <c r="X253" s="36"/>
      <c r="Y253" s="15"/>
      <c r="Z253" s="22"/>
      <c r="AA253" s="15"/>
      <c r="AB253" s="15"/>
      <c r="AC253" s="15"/>
      <c r="AD253" s="15"/>
      <c r="AE253" s="14"/>
      <c r="AF253" s="14"/>
      <c r="AG253" s="14"/>
      <c r="AH253" s="14"/>
      <c r="AI253" s="14"/>
      <c r="AJ253" s="15"/>
      <c r="AK253" s="15"/>
      <c r="AL253" s="15"/>
      <c r="AM253" s="80">
        <v>59</v>
      </c>
      <c r="AN253" s="80"/>
      <c r="AO253" s="169"/>
      <c r="AP253" s="186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>
        <v>53</v>
      </c>
      <c r="BF253" s="80"/>
      <c r="BG253" s="90"/>
      <c r="BH253" s="17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169"/>
      <c r="BV253" s="186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90"/>
      <c r="CL253" s="17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>
        <v>98</v>
      </c>
      <c r="DB253" s="80"/>
      <c r="DC253" s="90"/>
    </row>
    <row r="254" spans="1:107" ht="12.75">
      <c r="A254" s="34">
        <v>246</v>
      </c>
      <c r="B254" s="208" t="s">
        <v>302</v>
      </c>
      <c r="C254" s="246">
        <v>24584</v>
      </c>
      <c r="D254" s="274" t="s">
        <v>604</v>
      </c>
      <c r="E254" s="66" t="s">
        <v>145</v>
      </c>
      <c r="F254" s="63" t="s">
        <v>88</v>
      </c>
      <c r="G254" s="299">
        <f>SUM(H254:DC254)</f>
        <v>210</v>
      </c>
      <c r="H254" s="131"/>
      <c r="I254" s="134"/>
      <c r="J254" s="134"/>
      <c r="K254" s="134"/>
      <c r="L254" s="134"/>
      <c r="M254" s="134"/>
      <c r="N254" s="134"/>
      <c r="O254" s="136"/>
      <c r="P254" s="139"/>
      <c r="Q254" s="134"/>
      <c r="R254" s="134"/>
      <c r="S254" s="134"/>
      <c r="T254" s="134"/>
      <c r="U254" s="53">
        <v>0</v>
      </c>
      <c r="V254" s="134"/>
      <c r="W254" s="142"/>
      <c r="X254" s="36"/>
      <c r="Y254" s="22"/>
      <c r="Z254" s="22"/>
      <c r="AA254" s="22"/>
      <c r="AB254" s="15"/>
      <c r="AC254" s="15"/>
      <c r="AD254" s="15"/>
      <c r="AE254" s="10"/>
      <c r="AF254" s="10"/>
      <c r="AG254" s="15"/>
      <c r="AH254" s="15"/>
      <c r="AI254" s="15"/>
      <c r="AJ254" s="15"/>
      <c r="AK254" s="15"/>
      <c r="AL254" s="15"/>
      <c r="AM254" s="15"/>
      <c r="AN254" s="80"/>
      <c r="AO254" s="169"/>
      <c r="AP254" s="186"/>
      <c r="AQ254" s="80"/>
      <c r="AR254" s="22"/>
      <c r="AS254" s="15"/>
      <c r="AT254" s="15"/>
      <c r="AU254" s="80">
        <v>102</v>
      </c>
      <c r="AV254" s="15"/>
      <c r="AW254" s="22"/>
      <c r="AX254" s="15"/>
      <c r="AY254" s="14"/>
      <c r="AZ254" s="14"/>
      <c r="BA254" s="14"/>
      <c r="BB254" s="15"/>
      <c r="BC254" s="15"/>
      <c r="BD254" s="15"/>
      <c r="BE254" s="15"/>
      <c r="BF254" s="80"/>
      <c r="BG254" s="90"/>
      <c r="BH254" s="170"/>
      <c r="BI254" s="80"/>
      <c r="BJ254" s="80"/>
      <c r="BK254" s="15">
        <v>0</v>
      </c>
      <c r="BL254" s="80">
        <v>108</v>
      </c>
      <c r="BM254" s="80"/>
      <c r="BN254" s="80"/>
      <c r="BO254" s="80"/>
      <c r="BP254" s="80"/>
      <c r="BQ254" s="80"/>
      <c r="BR254" s="80"/>
      <c r="BS254" s="80"/>
      <c r="BT254" s="80"/>
      <c r="BU254" s="169"/>
      <c r="BV254" s="186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90"/>
      <c r="CL254" s="17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90"/>
    </row>
    <row r="255" spans="1:107" ht="12.75">
      <c r="A255" s="34">
        <v>247</v>
      </c>
      <c r="B255" s="221" t="s">
        <v>690</v>
      </c>
      <c r="C255" s="253">
        <v>128050</v>
      </c>
      <c r="D255" s="278">
        <v>236</v>
      </c>
      <c r="E255" s="70" t="s">
        <v>103</v>
      </c>
      <c r="F255" s="72" t="s">
        <v>88</v>
      </c>
      <c r="G255" s="299">
        <f>SUM(H255:DC255)</f>
        <v>208</v>
      </c>
      <c r="H255" s="131"/>
      <c r="I255" s="134"/>
      <c r="J255" s="134"/>
      <c r="K255" s="134"/>
      <c r="L255" s="134"/>
      <c r="M255" s="134"/>
      <c r="N255" s="134"/>
      <c r="O255" s="136"/>
      <c r="P255" s="139"/>
      <c r="Q255" s="134"/>
      <c r="R255" s="134"/>
      <c r="S255" s="134"/>
      <c r="T255" s="134"/>
      <c r="U255" s="134"/>
      <c r="V255" s="134"/>
      <c r="W255" s="142"/>
      <c r="X255" s="36"/>
      <c r="Y255" s="22"/>
      <c r="Z255" s="22"/>
      <c r="AA255" s="22"/>
      <c r="AB255" s="15"/>
      <c r="AC255" s="15"/>
      <c r="AD255" s="15"/>
      <c r="AE255" s="10"/>
      <c r="AF255" s="10"/>
      <c r="AG255" s="15"/>
      <c r="AH255" s="15"/>
      <c r="AI255" s="15"/>
      <c r="AJ255" s="15"/>
      <c r="AK255" s="15"/>
      <c r="AL255" s="15"/>
      <c r="AM255" s="15"/>
      <c r="AN255" s="80"/>
      <c r="AO255" s="169"/>
      <c r="AP255" s="186"/>
      <c r="AQ255" s="80"/>
      <c r="AR255" s="22"/>
      <c r="AS255" s="15"/>
      <c r="AT255" s="15"/>
      <c r="AU255" s="15"/>
      <c r="AV255" s="15"/>
      <c r="AW255" s="22"/>
      <c r="AX255" s="15"/>
      <c r="AY255" s="14"/>
      <c r="AZ255" s="14"/>
      <c r="BA255" s="14"/>
      <c r="BB255" s="15"/>
      <c r="BC255" s="15"/>
      <c r="BD255" s="80">
        <v>60</v>
      </c>
      <c r="BE255" s="15">
        <v>51</v>
      </c>
      <c r="BF255" s="80"/>
      <c r="BG255" s="90"/>
      <c r="BH255" s="17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169"/>
      <c r="BV255" s="186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90"/>
      <c r="CL255" s="17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>
        <v>97</v>
      </c>
      <c r="DA255" s="80"/>
      <c r="DB255" s="80"/>
      <c r="DC255" s="90"/>
    </row>
    <row r="256" spans="1:107" ht="12.75">
      <c r="A256" s="34">
        <v>248</v>
      </c>
      <c r="B256" s="224" t="s">
        <v>425</v>
      </c>
      <c r="C256" s="57">
        <v>94360</v>
      </c>
      <c r="D256" s="56">
        <v>36982</v>
      </c>
      <c r="E256" s="56" t="s">
        <v>59</v>
      </c>
      <c r="F256" s="57" t="s">
        <v>88</v>
      </c>
      <c r="G256" s="299">
        <f>SUM(H256:DC256)</f>
        <v>204.4</v>
      </c>
      <c r="H256" s="35"/>
      <c r="I256" s="15"/>
      <c r="J256" s="15"/>
      <c r="K256" s="15"/>
      <c r="L256" s="15"/>
      <c r="M256" s="15"/>
      <c r="N256" s="15"/>
      <c r="O256" s="16"/>
      <c r="P256" s="140"/>
      <c r="Q256" s="15"/>
      <c r="R256" s="15"/>
      <c r="S256" s="15"/>
      <c r="T256" s="15"/>
      <c r="U256" s="15"/>
      <c r="V256" s="15"/>
      <c r="W256" s="104"/>
      <c r="X256" s="36"/>
      <c r="Y256" s="22"/>
      <c r="Z256" s="22"/>
      <c r="AA256" s="22"/>
      <c r="AB256" s="15"/>
      <c r="AC256" s="15"/>
      <c r="AD256" s="15"/>
      <c r="AE256" s="10"/>
      <c r="AF256" s="10"/>
      <c r="AG256" s="15"/>
      <c r="AH256" s="15"/>
      <c r="AI256" s="15"/>
      <c r="AJ256" s="15"/>
      <c r="AK256" s="15"/>
      <c r="AL256" s="15"/>
      <c r="AM256" s="15"/>
      <c r="AN256" s="80"/>
      <c r="AO256" s="169"/>
      <c r="AP256" s="186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90"/>
      <c r="BH256" s="17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169"/>
      <c r="BV256" s="184"/>
      <c r="BW256" s="80"/>
      <c r="BX256" s="22"/>
      <c r="BY256" s="15"/>
      <c r="BZ256" s="15"/>
      <c r="CA256" s="15"/>
      <c r="CB256" s="80">
        <v>95.9</v>
      </c>
      <c r="CC256" s="14"/>
      <c r="CD256" s="55"/>
      <c r="CE256" s="46"/>
      <c r="CF256" s="14"/>
      <c r="CG256" s="15">
        <v>108.5</v>
      </c>
      <c r="CH256" s="15"/>
      <c r="CI256" s="15"/>
      <c r="CJ256" s="15"/>
      <c r="CK256" s="104"/>
      <c r="CL256" s="17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90"/>
    </row>
    <row r="257" spans="1:107" ht="12.75">
      <c r="A257" s="34">
        <v>249</v>
      </c>
      <c r="B257" s="204" t="s">
        <v>122</v>
      </c>
      <c r="C257" s="99">
        <v>110971</v>
      </c>
      <c r="D257" s="85" t="s">
        <v>112</v>
      </c>
      <c r="E257" s="50" t="s">
        <v>7</v>
      </c>
      <c r="F257" s="48" t="s">
        <v>60</v>
      </c>
      <c r="G257" s="299">
        <f>SUM(H257:DC257)</f>
        <v>204</v>
      </c>
      <c r="H257" s="131"/>
      <c r="I257" s="134"/>
      <c r="J257" s="134"/>
      <c r="K257" s="134"/>
      <c r="L257" s="134"/>
      <c r="M257" s="134"/>
      <c r="N257" s="134"/>
      <c r="O257" s="136"/>
      <c r="P257" s="139"/>
      <c r="Q257" s="134"/>
      <c r="R257" s="134"/>
      <c r="S257" s="134"/>
      <c r="T257" s="134"/>
      <c r="U257" s="134"/>
      <c r="V257" s="134"/>
      <c r="W257" s="142"/>
      <c r="X257" s="170">
        <v>75</v>
      </c>
      <c r="Y257" s="15"/>
      <c r="Z257" s="22"/>
      <c r="AA257" s="80"/>
      <c r="AB257" s="15"/>
      <c r="AC257" s="15"/>
      <c r="AD257" s="15"/>
      <c r="AE257" s="14"/>
      <c r="AF257" s="14"/>
      <c r="AG257" s="14"/>
      <c r="AH257" s="14"/>
      <c r="AI257" s="14"/>
      <c r="AJ257" s="15"/>
      <c r="AK257" s="15"/>
      <c r="AL257" s="15"/>
      <c r="AM257" s="15"/>
      <c r="AN257" s="80"/>
      <c r="AO257" s="169"/>
      <c r="AP257" s="186">
        <v>51</v>
      </c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90"/>
      <c r="BH257" s="17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169"/>
      <c r="BV257" s="186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90"/>
      <c r="CL257" s="170">
        <v>78</v>
      </c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90"/>
    </row>
    <row r="258" spans="1:107" ht="12.75">
      <c r="A258" s="34">
        <v>250</v>
      </c>
      <c r="B258" s="209" t="s">
        <v>863</v>
      </c>
      <c r="C258" s="132">
        <v>134199</v>
      </c>
      <c r="D258" s="128">
        <v>741559</v>
      </c>
      <c r="E258" s="128" t="s">
        <v>856</v>
      </c>
      <c r="F258" s="44" t="s">
        <v>60</v>
      </c>
      <c r="G258" s="299">
        <f>SUM(H258:DC258)</f>
        <v>204</v>
      </c>
      <c r="H258" s="121"/>
      <c r="I258" s="77">
        <v>83</v>
      </c>
      <c r="J258" s="77"/>
      <c r="K258" s="77"/>
      <c r="L258" s="77">
        <v>121</v>
      </c>
      <c r="M258" s="77"/>
      <c r="N258" s="77"/>
      <c r="O258" s="122"/>
      <c r="P258" s="140"/>
      <c r="Q258" s="15"/>
      <c r="R258" s="15"/>
      <c r="S258" s="15"/>
      <c r="T258" s="15"/>
      <c r="U258" s="15"/>
      <c r="V258" s="15"/>
      <c r="W258" s="104"/>
      <c r="X258" s="36"/>
      <c r="Y258" s="22"/>
      <c r="Z258" s="22"/>
      <c r="AA258" s="22"/>
      <c r="AB258" s="15"/>
      <c r="AC258" s="15"/>
      <c r="AD258" s="15"/>
      <c r="AE258" s="10"/>
      <c r="AF258" s="10"/>
      <c r="AG258" s="15"/>
      <c r="AH258" s="15"/>
      <c r="AI258" s="15"/>
      <c r="AJ258" s="15"/>
      <c r="AK258" s="15"/>
      <c r="AL258" s="15"/>
      <c r="AM258" s="15"/>
      <c r="AN258" s="80"/>
      <c r="AO258" s="169"/>
      <c r="AP258" s="186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90"/>
      <c r="BH258" s="17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169"/>
      <c r="BV258" s="186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90"/>
      <c r="CL258" s="17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90"/>
    </row>
    <row r="259" spans="1:107" ht="12.75">
      <c r="A259" s="34">
        <v>251</v>
      </c>
      <c r="B259" s="203" t="s">
        <v>474</v>
      </c>
      <c r="C259" s="105">
        <v>135096</v>
      </c>
      <c r="D259" s="61" t="s">
        <v>475</v>
      </c>
      <c r="E259" s="61" t="s">
        <v>9</v>
      </c>
      <c r="F259" s="76" t="s">
        <v>60</v>
      </c>
      <c r="G259" s="299">
        <f>SUM(H259:DC259)</f>
        <v>203</v>
      </c>
      <c r="H259" s="131"/>
      <c r="I259" s="134"/>
      <c r="J259" s="134"/>
      <c r="K259" s="134"/>
      <c r="L259" s="134"/>
      <c r="M259" s="134"/>
      <c r="N259" s="134"/>
      <c r="O259" s="136"/>
      <c r="P259" s="139"/>
      <c r="Q259" s="134"/>
      <c r="R259" s="134"/>
      <c r="S259" s="134"/>
      <c r="T259" s="134"/>
      <c r="U259" s="134"/>
      <c r="V259" s="134"/>
      <c r="W259" s="142"/>
      <c r="X259" s="170"/>
      <c r="Y259" s="15"/>
      <c r="Z259" s="22"/>
      <c r="AA259" s="15"/>
      <c r="AB259" s="15"/>
      <c r="AC259" s="15"/>
      <c r="AD259" s="15"/>
      <c r="AE259" s="22"/>
      <c r="AF259" s="15"/>
      <c r="AG259" s="60">
        <v>33</v>
      </c>
      <c r="AH259" s="14"/>
      <c r="AI259" s="14"/>
      <c r="AJ259" s="15"/>
      <c r="AK259" s="15"/>
      <c r="AL259" s="15"/>
      <c r="AM259" s="15"/>
      <c r="AN259" s="80"/>
      <c r="AO259" s="169"/>
      <c r="AP259" s="186"/>
      <c r="AQ259" s="80"/>
      <c r="AR259" s="80"/>
      <c r="AS259" s="80"/>
      <c r="AT259" s="80"/>
      <c r="AU259" s="80"/>
      <c r="AV259" s="80"/>
      <c r="AW259" s="80"/>
      <c r="AX259" s="80"/>
      <c r="AY259" s="80">
        <v>61</v>
      </c>
      <c r="AZ259" s="80"/>
      <c r="BA259" s="80"/>
      <c r="BB259" s="80"/>
      <c r="BC259" s="80"/>
      <c r="BD259" s="80"/>
      <c r="BE259" s="80"/>
      <c r="BF259" s="80"/>
      <c r="BG259" s="90"/>
      <c r="BH259" s="170"/>
      <c r="BI259" s="80"/>
      <c r="BJ259" s="80"/>
      <c r="BK259" s="80"/>
      <c r="BL259" s="80"/>
      <c r="BM259" s="80"/>
      <c r="BN259" s="80"/>
      <c r="BO259" s="80">
        <v>59</v>
      </c>
      <c r="BP259" s="80"/>
      <c r="BQ259" s="80"/>
      <c r="BR259" s="80"/>
      <c r="BS259" s="80"/>
      <c r="BT259" s="80"/>
      <c r="BU259" s="169"/>
      <c r="BV259" s="186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90"/>
      <c r="CL259" s="170"/>
      <c r="CM259" s="80"/>
      <c r="CN259" s="80"/>
      <c r="CO259" s="80"/>
      <c r="CP259" s="80"/>
      <c r="CQ259" s="80"/>
      <c r="CR259" s="80"/>
      <c r="CS259" s="80"/>
      <c r="CT259" s="80"/>
      <c r="CU259" s="80">
        <v>50</v>
      </c>
      <c r="CV259" s="80"/>
      <c r="CW259" s="80"/>
      <c r="CX259" s="80"/>
      <c r="CY259" s="80"/>
      <c r="CZ259" s="80"/>
      <c r="DA259" s="80"/>
      <c r="DB259" s="80"/>
      <c r="DC259" s="90"/>
    </row>
    <row r="260" spans="1:107" ht="12.75">
      <c r="A260" s="34">
        <v>252</v>
      </c>
      <c r="B260" s="198" t="s">
        <v>635</v>
      </c>
      <c r="C260" s="249">
        <v>131600</v>
      </c>
      <c r="D260" s="129" t="s">
        <v>636</v>
      </c>
      <c r="E260" s="129" t="s">
        <v>7</v>
      </c>
      <c r="F260" s="48" t="s">
        <v>60</v>
      </c>
      <c r="G260" s="299">
        <f>SUM(H260:DC260)</f>
        <v>202.5</v>
      </c>
      <c r="H260" s="131"/>
      <c r="I260" s="134"/>
      <c r="J260" s="134"/>
      <c r="K260" s="134"/>
      <c r="L260" s="134"/>
      <c r="M260" s="134"/>
      <c r="N260" s="134"/>
      <c r="O260" s="136"/>
      <c r="P260" s="139"/>
      <c r="Q260" s="134"/>
      <c r="R260" s="134"/>
      <c r="S260" s="134"/>
      <c r="T260" s="134"/>
      <c r="U260" s="134"/>
      <c r="V260" s="134"/>
      <c r="W260" s="142"/>
      <c r="X260" s="36"/>
      <c r="Y260" s="15"/>
      <c r="Z260" s="22"/>
      <c r="AA260" s="15"/>
      <c r="AB260" s="15"/>
      <c r="AC260" s="15"/>
      <c r="AD260" s="15"/>
      <c r="AE260" s="14"/>
      <c r="AF260" s="14"/>
      <c r="AG260" s="14"/>
      <c r="AH260" s="14"/>
      <c r="AI260" s="80">
        <v>47</v>
      </c>
      <c r="AJ260" s="15"/>
      <c r="AK260" s="15"/>
      <c r="AL260" s="15"/>
      <c r="AM260" s="15"/>
      <c r="AN260" s="80"/>
      <c r="AO260" s="169"/>
      <c r="AP260" s="186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>
        <v>67</v>
      </c>
      <c r="BB260" s="80"/>
      <c r="BC260" s="80"/>
      <c r="BD260" s="80"/>
      <c r="BE260" s="80"/>
      <c r="BF260" s="80"/>
      <c r="BG260" s="90"/>
      <c r="BH260" s="170"/>
      <c r="BI260" s="80"/>
      <c r="BJ260" s="80"/>
      <c r="BK260" s="80"/>
      <c r="BL260" s="80"/>
      <c r="BM260" s="80"/>
      <c r="BN260" s="80"/>
      <c r="BO260" s="80"/>
      <c r="BP260" s="80"/>
      <c r="BQ260" s="80">
        <v>57</v>
      </c>
      <c r="BR260" s="80"/>
      <c r="BS260" s="80"/>
      <c r="BT260" s="80"/>
      <c r="BU260" s="169"/>
      <c r="BV260" s="186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>
        <v>14.5</v>
      </c>
      <c r="CG260" s="80"/>
      <c r="CH260" s="80"/>
      <c r="CI260" s="80"/>
      <c r="CJ260" s="80"/>
      <c r="CK260" s="90"/>
      <c r="CL260" s="17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>
        <v>17</v>
      </c>
      <c r="CX260" s="80"/>
      <c r="CY260" s="80"/>
      <c r="CZ260" s="80"/>
      <c r="DA260" s="80"/>
      <c r="DB260" s="80"/>
      <c r="DC260" s="90"/>
    </row>
    <row r="261" spans="1:107" ht="12.75">
      <c r="A261" s="34">
        <v>253</v>
      </c>
      <c r="B261" s="196" t="s">
        <v>142</v>
      </c>
      <c r="C261" s="245">
        <v>15985</v>
      </c>
      <c r="D261" s="130" t="s">
        <v>239</v>
      </c>
      <c r="E261" s="130" t="s">
        <v>17</v>
      </c>
      <c r="F261" s="110" t="s">
        <v>68</v>
      </c>
      <c r="G261" s="299">
        <f>SUM(H261:DC261)</f>
        <v>201.8</v>
      </c>
      <c r="H261" s="131"/>
      <c r="I261" s="134"/>
      <c r="J261" s="134"/>
      <c r="K261" s="134"/>
      <c r="L261" s="134"/>
      <c r="M261" s="134"/>
      <c r="N261" s="134"/>
      <c r="O261" s="136"/>
      <c r="P261" s="139"/>
      <c r="Q261" s="134"/>
      <c r="R261" s="134"/>
      <c r="S261" s="134"/>
      <c r="T261" s="134"/>
      <c r="U261" s="134"/>
      <c r="V261" s="53">
        <v>104</v>
      </c>
      <c r="W261" s="142"/>
      <c r="X261" s="36"/>
      <c r="Y261" s="15"/>
      <c r="Z261" s="39">
        <v>5</v>
      </c>
      <c r="AA261" s="15"/>
      <c r="AB261" s="15"/>
      <c r="AC261" s="15"/>
      <c r="AD261" s="15"/>
      <c r="AE261" s="22"/>
      <c r="AF261" s="15"/>
      <c r="AG261" s="14"/>
      <c r="AH261" s="14"/>
      <c r="AI261" s="14"/>
      <c r="AJ261" s="15"/>
      <c r="AK261" s="15"/>
      <c r="AL261" s="15"/>
      <c r="AM261" s="15"/>
      <c r="AN261" s="80"/>
      <c r="AO261" s="169"/>
      <c r="AP261" s="186"/>
      <c r="AQ261" s="80"/>
      <c r="AR261" s="80">
        <v>7</v>
      </c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90"/>
      <c r="BH261" s="17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169"/>
      <c r="BV261" s="186"/>
      <c r="BW261" s="80"/>
      <c r="BX261" s="80">
        <v>85.8</v>
      </c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90"/>
      <c r="CL261" s="17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90"/>
    </row>
    <row r="262" spans="1:107" ht="12.75">
      <c r="A262" s="34">
        <v>254</v>
      </c>
      <c r="B262" s="205" t="s">
        <v>409</v>
      </c>
      <c r="C262" s="44">
        <v>110238</v>
      </c>
      <c r="D262" s="284" t="s">
        <v>410</v>
      </c>
      <c r="E262" s="42" t="s">
        <v>2</v>
      </c>
      <c r="F262" s="44" t="s">
        <v>60</v>
      </c>
      <c r="G262" s="299">
        <f>SUM(H262:DC262)</f>
        <v>201.1</v>
      </c>
      <c r="H262" s="131"/>
      <c r="I262" s="134"/>
      <c r="J262" s="134"/>
      <c r="K262" s="134"/>
      <c r="L262" s="134"/>
      <c r="M262" s="134"/>
      <c r="N262" s="134"/>
      <c r="O262" s="136"/>
      <c r="P262" s="139"/>
      <c r="Q262" s="134"/>
      <c r="R262" s="134"/>
      <c r="S262" s="134"/>
      <c r="T262" s="134"/>
      <c r="U262" s="134"/>
      <c r="V262" s="134"/>
      <c r="W262" s="142"/>
      <c r="X262" s="36"/>
      <c r="Y262" s="15"/>
      <c r="Z262" s="22"/>
      <c r="AA262" s="15"/>
      <c r="AB262" s="15"/>
      <c r="AC262" s="15"/>
      <c r="AD262" s="15"/>
      <c r="AE262" s="22"/>
      <c r="AF262" s="80">
        <v>0</v>
      </c>
      <c r="AG262" s="14"/>
      <c r="AH262" s="14"/>
      <c r="AI262" s="14"/>
      <c r="AJ262" s="15"/>
      <c r="AK262" s="15"/>
      <c r="AL262" s="15"/>
      <c r="AM262" s="15"/>
      <c r="AN262" s="80"/>
      <c r="AO262" s="169"/>
      <c r="AP262" s="186"/>
      <c r="AQ262" s="80"/>
      <c r="AR262" s="80"/>
      <c r="AS262" s="80"/>
      <c r="AT262" s="80"/>
      <c r="AU262" s="80"/>
      <c r="AV262" s="80"/>
      <c r="AW262" s="80"/>
      <c r="AX262" s="80">
        <v>22</v>
      </c>
      <c r="AY262" s="80"/>
      <c r="AZ262" s="80"/>
      <c r="BA262" s="80"/>
      <c r="BB262" s="80"/>
      <c r="BC262" s="80"/>
      <c r="BD262" s="80"/>
      <c r="BE262" s="80"/>
      <c r="BF262" s="80"/>
      <c r="BG262" s="90"/>
      <c r="BH262" s="17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169"/>
      <c r="BV262" s="186"/>
      <c r="BW262" s="80"/>
      <c r="BX262" s="80"/>
      <c r="BY262" s="80"/>
      <c r="BZ262" s="80"/>
      <c r="CA262" s="80"/>
      <c r="CB262" s="80"/>
      <c r="CC262" s="93">
        <v>100.1</v>
      </c>
      <c r="CD262" s="80"/>
      <c r="CE262" s="80"/>
      <c r="CF262" s="80"/>
      <c r="CG262" s="80"/>
      <c r="CH262" s="80"/>
      <c r="CI262" s="80"/>
      <c r="CJ262" s="80"/>
      <c r="CK262" s="90"/>
      <c r="CL262" s="170"/>
      <c r="CM262" s="80"/>
      <c r="CN262" s="80"/>
      <c r="CO262" s="80"/>
      <c r="CP262" s="80"/>
      <c r="CQ262" s="80"/>
      <c r="CR262" s="80"/>
      <c r="CS262" s="80"/>
      <c r="CT262" s="80">
        <v>79</v>
      </c>
      <c r="CU262" s="80"/>
      <c r="CV262" s="80"/>
      <c r="CW262" s="80"/>
      <c r="CX262" s="80"/>
      <c r="CY262" s="80"/>
      <c r="CZ262" s="80"/>
      <c r="DA262" s="80"/>
      <c r="DB262" s="80"/>
      <c r="DC262" s="90"/>
    </row>
    <row r="263" spans="1:107" ht="12.75">
      <c r="A263" s="34">
        <v>255</v>
      </c>
      <c r="B263" s="216" t="s">
        <v>914</v>
      </c>
      <c r="C263" s="102">
        <v>62129</v>
      </c>
      <c r="D263" s="84" t="s">
        <v>915</v>
      </c>
      <c r="E263" s="84" t="s">
        <v>8</v>
      </c>
      <c r="F263" s="44" t="s">
        <v>88</v>
      </c>
      <c r="G263" s="299">
        <f>SUM(H263:DC263)</f>
        <v>201</v>
      </c>
      <c r="H263" s="35"/>
      <c r="I263" s="15"/>
      <c r="J263" s="15"/>
      <c r="K263" s="15"/>
      <c r="L263" s="15"/>
      <c r="M263" s="15"/>
      <c r="N263" s="15"/>
      <c r="O263" s="16"/>
      <c r="P263" s="126"/>
      <c r="Q263" s="53"/>
      <c r="R263" s="53"/>
      <c r="S263" s="53">
        <v>80</v>
      </c>
      <c r="T263" s="53"/>
      <c r="U263" s="53">
        <v>121</v>
      </c>
      <c r="V263" s="53"/>
      <c r="W263" s="123"/>
      <c r="X263" s="36"/>
      <c r="Y263" s="22"/>
      <c r="Z263" s="22"/>
      <c r="AA263" s="22"/>
      <c r="AB263" s="15"/>
      <c r="AC263" s="15"/>
      <c r="AD263" s="15"/>
      <c r="AE263" s="10"/>
      <c r="AF263" s="10"/>
      <c r="AG263" s="15"/>
      <c r="AH263" s="15"/>
      <c r="AI263" s="15"/>
      <c r="AJ263" s="15"/>
      <c r="AK263" s="15"/>
      <c r="AL263" s="15"/>
      <c r="AM263" s="15"/>
      <c r="AN263" s="80"/>
      <c r="AO263" s="169"/>
      <c r="AP263" s="186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90"/>
      <c r="BH263" s="17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169"/>
      <c r="BV263" s="186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90"/>
      <c r="CL263" s="17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90"/>
    </row>
    <row r="264" spans="1:107" ht="12.75">
      <c r="A264" s="34">
        <v>256</v>
      </c>
      <c r="B264" s="204" t="s">
        <v>137</v>
      </c>
      <c r="C264" s="88">
        <v>118441</v>
      </c>
      <c r="D264" s="277" t="s">
        <v>138</v>
      </c>
      <c r="E264" s="50" t="s">
        <v>7</v>
      </c>
      <c r="F264" s="48" t="s">
        <v>60</v>
      </c>
      <c r="G264" s="299">
        <f>SUM(H264:DC264)</f>
        <v>201</v>
      </c>
      <c r="H264" s="131"/>
      <c r="I264" s="134"/>
      <c r="J264" s="134"/>
      <c r="K264" s="134"/>
      <c r="L264" s="134"/>
      <c r="M264" s="134"/>
      <c r="N264" s="134"/>
      <c r="O264" s="136"/>
      <c r="P264" s="139"/>
      <c r="Q264" s="134"/>
      <c r="R264" s="134"/>
      <c r="S264" s="134"/>
      <c r="T264" s="134"/>
      <c r="U264" s="134"/>
      <c r="V264" s="134"/>
      <c r="W264" s="142"/>
      <c r="X264" s="36"/>
      <c r="Y264" s="22"/>
      <c r="Z264" s="22"/>
      <c r="AA264" s="22"/>
      <c r="AB264" s="15"/>
      <c r="AC264" s="15"/>
      <c r="AD264" s="15"/>
      <c r="AE264" s="10"/>
      <c r="AF264" s="10"/>
      <c r="AG264" s="15"/>
      <c r="AH264" s="15"/>
      <c r="AI264" s="15"/>
      <c r="AJ264" s="15"/>
      <c r="AK264" s="15"/>
      <c r="AL264" s="15"/>
      <c r="AM264" s="15"/>
      <c r="AN264" s="80"/>
      <c r="AO264" s="169"/>
      <c r="AP264" s="186">
        <v>28</v>
      </c>
      <c r="AQ264" s="80">
        <v>82</v>
      </c>
      <c r="AR264" s="22"/>
      <c r="AS264" s="15"/>
      <c r="AT264" s="15"/>
      <c r="AU264" s="15"/>
      <c r="AV264" s="15"/>
      <c r="AW264" s="22"/>
      <c r="AX264" s="15"/>
      <c r="AY264" s="14"/>
      <c r="AZ264" s="14"/>
      <c r="BA264" s="14"/>
      <c r="BB264" s="15"/>
      <c r="BC264" s="15"/>
      <c r="BD264" s="15"/>
      <c r="BE264" s="15"/>
      <c r="BF264" s="80"/>
      <c r="BG264" s="90"/>
      <c r="BH264" s="170">
        <v>0</v>
      </c>
      <c r="BI264" s="22">
        <v>57</v>
      </c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169"/>
      <c r="BV264" s="186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90"/>
      <c r="CL264" s="170">
        <v>34</v>
      </c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90"/>
    </row>
    <row r="265" spans="1:107" ht="12.75">
      <c r="A265" s="34">
        <v>257</v>
      </c>
      <c r="B265" s="226" t="s">
        <v>688</v>
      </c>
      <c r="C265" s="260">
        <v>132807</v>
      </c>
      <c r="D265" s="278" t="s">
        <v>212</v>
      </c>
      <c r="E265" s="71" t="s">
        <v>7</v>
      </c>
      <c r="F265" s="73" t="s">
        <v>60</v>
      </c>
      <c r="G265" s="299">
        <f>SUM(H265:DC265)</f>
        <v>199</v>
      </c>
      <c r="H265" s="131"/>
      <c r="I265" s="134"/>
      <c r="J265" s="134"/>
      <c r="K265" s="134"/>
      <c r="L265" s="134"/>
      <c r="M265" s="134"/>
      <c r="N265" s="134"/>
      <c r="O265" s="136"/>
      <c r="P265" s="139"/>
      <c r="Q265" s="134"/>
      <c r="R265" s="134"/>
      <c r="S265" s="134"/>
      <c r="T265" s="134"/>
      <c r="U265" s="134"/>
      <c r="V265" s="134"/>
      <c r="W265" s="142"/>
      <c r="X265" s="36"/>
      <c r="Y265" s="22"/>
      <c r="Z265" s="22"/>
      <c r="AA265" s="22"/>
      <c r="AB265" s="15"/>
      <c r="AC265" s="15"/>
      <c r="AD265" s="15"/>
      <c r="AE265" s="10"/>
      <c r="AF265" s="10"/>
      <c r="AG265" s="15"/>
      <c r="AH265" s="15"/>
      <c r="AI265" s="15"/>
      <c r="AJ265" s="15"/>
      <c r="AK265" s="15"/>
      <c r="AL265" s="15"/>
      <c r="AM265" s="15"/>
      <c r="AN265" s="80"/>
      <c r="AO265" s="169"/>
      <c r="AP265" s="186">
        <v>31</v>
      </c>
      <c r="AQ265" s="80"/>
      <c r="AR265" s="22"/>
      <c r="AS265" s="15"/>
      <c r="AT265" s="15"/>
      <c r="AU265" s="15"/>
      <c r="AV265" s="15"/>
      <c r="AW265" s="22"/>
      <c r="AX265" s="15"/>
      <c r="AY265" s="14"/>
      <c r="AZ265" s="14"/>
      <c r="BA265" s="14"/>
      <c r="BB265" s="15"/>
      <c r="BC265" s="15"/>
      <c r="BD265" s="80">
        <v>79</v>
      </c>
      <c r="BE265" s="15">
        <v>56</v>
      </c>
      <c r="BF265" s="80"/>
      <c r="BG265" s="90"/>
      <c r="BH265" s="17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169"/>
      <c r="BV265" s="186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90"/>
      <c r="CL265" s="17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>
        <v>33</v>
      </c>
      <c r="DA265" s="80"/>
      <c r="DB265" s="80"/>
      <c r="DC265" s="90"/>
    </row>
    <row r="266" spans="1:107" ht="12.75">
      <c r="A266" s="34">
        <v>258</v>
      </c>
      <c r="B266" s="234" t="s">
        <v>471</v>
      </c>
      <c r="C266" s="105">
        <v>125510</v>
      </c>
      <c r="D266" s="61" t="s">
        <v>472</v>
      </c>
      <c r="E266" s="61" t="s">
        <v>9</v>
      </c>
      <c r="F266" s="76" t="s">
        <v>60</v>
      </c>
      <c r="G266" s="299">
        <f>SUM(H266:DC266)</f>
        <v>199</v>
      </c>
      <c r="H266" s="131"/>
      <c r="I266" s="134"/>
      <c r="J266" s="134"/>
      <c r="K266" s="134"/>
      <c r="L266" s="134"/>
      <c r="M266" s="134"/>
      <c r="N266" s="134"/>
      <c r="O266" s="136"/>
      <c r="P266" s="139"/>
      <c r="Q266" s="134"/>
      <c r="R266" s="134"/>
      <c r="S266" s="134"/>
      <c r="T266" s="134"/>
      <c r="U266" s="134"/>
      <c r="V266" s="134"/>
      <c r="W266" s="142"/>
      <c r="X266" s="170"/>
      <c r="Y266" s="15"/>
      <c r="Z266" s="22"/>
      <c r="AA266" s="15"/>
      <c r="AB266" s="15"/>
      <c r="AC266" s="15"/>
      <c r="AD266" s="15"/>
      <c r="AE266" s="22"/>
      <c r="AF266" s="15"/>
      <c r="AG266" s="60">
        <v>43</v>
      </c>
      <c r="AH266" s="14"/>
      <c r="AI266" s="14"/>
      <c r="AJ266" s="15"/>
      <c r="AK266" s="15"/>
      <c r="AL266" s="15"/>
      <c r="AM266" s="15"/>
      <c r="AN266" s="80"/>
      <c r="AO266" s="169"/>
      <c r="AP266" s="186"/>
      <c r="AQ266" s="80"/>
      <c r="AR266" s="80"/>
      <c r="AS266" s="80"/>
      <c r="AT266" s="80"/>
      <c r="AU266" s="80"/>
      <c r="AV266" s="80"/>
      <c r="AW266" s="80"/>
      <c r="AX266" s="80"/>
      <c r="AY266" s="80">
        <v>52</v>
      </c>
      <c r="AZ266" s="80"/>
      <c r="BA266" s="80"/>
      <c r="BB266" s="80"/>
      <c r="BC266" s="80"/>
      <c r="BD266" s="80"/>
      <c r="BE266" s="80"/>
      <c r="BF266" s="80"/>
      <c r="BG266" s="90"/>
      <c r="BH266" s="17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169"/>
      <c r="BV266" s="186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90"/>
      <c r="CL266" s="170"/>
      <c r="CM266" s="80"/>
      <c r="CN266" s="80"/>
      <c r="CO266" s="80"/>
      <c r="CP266" s="80"/>
      <c r="CQ266" s="80"/>
      <c r="CR266" s="80"/>
      <c r="CS266" s="80"/>
      <c r="CT266" s="80"/>
      <c r="CU266" s="80">
        <v>104</v>
      </c>
      <c r="CV266" s="80"/>
      <c r="CW266" s="80"/>
      <c r="CX266" s="80"/>
      <c r="CY266" s="80"/>
      <c r="CZ266" s="80"/>
      <c r="DA266" s="80"/>
      <c r="DB266" s="80"/>
      <c r="DC266" s="90"/>
    </row>
    <row r="267" spans="1:107" ht="12.75">
      <c r="A267" s="34">
        <v>259</v>
      </c>
      <c r="B267" s="208" t="s">
        <v>21</v>
      </c>
      <c r="C267" s="246">
        <v>76181</v>
      </c>
      <c r="D267" s="274" t="s">
        <v>42</v>
      </c>
      <c r="E267" s="67" t="s">
        <v>0</v>
      </c>
      <c r="F267" s="65" t="s">
        <v>88</v>
      </c>
      <c r="G267" s="299">
        <f>SUM(H267:DC267)</f>
        <v>199</v>
      </c>
      <c r="H267" s="131"/>
      <c r="I267" s="134"/>
      <c r="J267" s="134"/>
      <c r="K267" s="134"/>
      <c r="L267" s="134"/>
      <c r="M267" s="134"/>
      <c r="N267" s="134"/>
      <c r="O267" s="136"/>
      <c r="P267" s="139"/>
      <c r="Q267" s="134"/>
      <c r="R267" s="134"/>
      <c r="S267" s="134"/>
      <c r="T267" s="134"/>
      <c r="U267" s="134"/>
      <c r="V267" s="134"/>
      <c r="W267" s="142"/>
      <c r="X267" s="36"/>
      <c r="Y267" s="15"/>
      <c r="Z267" s="22"/>
      <c r="AA267" s="15"/>
      <c r="AB267" s="15"/>
      <c r="AC267" s="15"/>
      <c r="AD267" s="15"/>
      <c r="AE267" s="14"/>
      <c r="AF267" s="14"/>
      <c r="AG267" s="14"/>
      <c r="AH267" s="80">
        <v>54</v>
      </c>
      <c r="AI267" s="14"/>
      <c r="AJ267" s="15"/>
      <c r="AK267" s="15"/>
      <c r="AL267" s="15"/>
      <c r="AM267" s="15"/>
      <c r="AN267" s="80"/>
      <c r="AO267" s="169"/>
      <c r="AP267" s="186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>
        <v>60</v>
      </c>
      <c r="BA267" s="80"/>
      <c r="BB267" s="80"/>
      <c r="BC267" s="80"/>
      <c r="BD267" s="80"/>
      <c r="BE267" s="80"/>
      <c r="BF267" s="80"/>
      <c r="BG267" s="90"/>
      <c r="BH267" s="17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169"/>
      <c r="BV267" s="186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90"/>
      <c r="CL267" s="17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>
        <v>85</v>
      </c>
      <c r="CW267" s="80"/>
      <c r="CX267" s="80"/>
      <c r="CY267" s="80"/>
      <c r="CZ267" s="80"/>
      <c r="DA267" s="80"/>
      <c r="DB267" s="80"/>
      <c r="DC267" s="90"/>
    </row>
    <row r="268" spans="1:107" ht="12.75">
      <c r="A268" s="34">
        <v>260</v>
      </c>
      <c r="B268" s="237" t="s">
        <v>672</v>
      </c>
      <c r="C268" s="68">
        <v>111643</v>
      </c>
      <c r="D268" s="58">
        <v>544846</v>
      </c>
      <c r="E268" s="58" t="s">
        <v>3</v>
      </c>
      <c r="F268" s="68" t="s">
        <v>88</v>
      </c>
      <c r="G268" s="299">
        <f>SUM(H268:DC268)</f>
        <v>197.4</v>
      </c>
      <c r="H268" s="35"/>
      <c r="I268" s="15"/>
      <c r="J268" s="15"/>
      <c r="K268" s="15"/>
      <c r="L268" s="15"/>
      <c r="M268" s="15"/>
      <c r="N268" s="15"/>
      <c r="O268" s="16"/>
      <c r="P268" s="140"/>
      <c r="Q268" s="15"/>
      <c r="R268" s="15"/>
      <c r="S268" s="15"/>
      <c r="T268" s="15"/>
      <c r="U268" s="15"/>
      <c r="V268" s="15"/>
      <c r="W268" s="104"/>
      <c r="X268" s="36"/>
      <c r="Y268" s="22"/>
      <c r="Z268" s="22"/>
      <c r="AA268" s="22"/>
      <c r="AB268" s="15"/>
      <c r="AC268" s="15"/>
      <c r="AD268" s="15"/>
      <c r="AE268" s="10"/>
      <c r="AF268" s="10"/>
      <c r="AG268" s="15"/>
      <c r="AH268" s="15"/>
      <c r="AI268" s="15"/>
      <c r="AJ268" s="15"/>
      <c r="AK268" s="15"/>
      <c r="AL268" s="15"/>
      <c r="AM268" s="15"/>
      <c r="AN268" s="80"/>
      <c r="AO268" s="169"/>
      <c r="AP268" s="186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90"/>
      <c r="BH268" s="17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169"/>
      <c r="BV268" s="188"/>
      <c r="BW268" s="22"/>
      <c r="BX268" s="22"/>
      <c r="BY268" s="15"/>
      <c r="BZ268" s="15"/>
      <c r="CA268" s="15"/>
      <c r="CB268" s="80">
        <v>105</v>
      </c>
      <c r="CC268" s="14"/>
      <c r="CD268" s="54"/>
      <c r="CE268" s="14"/>
      <c r="CF268" s="14"/>
      <c r="CG268" s="80">
        <v>92.4</v>
      </c>
      <c r="CH268" s="15"/>
      <c r="CI268" s="15"/>
      <c r="CJ268" s="80"/>
      <c r="CK268" s="90"/>
      <c r="CL268" s="17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90"/>
    </row>
    <row r="269" spans="1:107" ht="12.75">
      <c r="A269" s="34">
        <v>261</v>
      </c>
      <c r="B269" s="194" t="s">
        <v>439</v>
      </c>
      <c r="C269" s="99">
        <v>132086</v>
      </c>
      <c r="D269" s="97" t="s">
        <v>440</v>
      </c>
      <c r="E269" s="297" t="s">
        <v>7</v>
      </c>
      <c r="F269" s="86" t="s">
        <v>60</v>
      </c>
      <c r="G269" s="299">
        <f>SUM(H269:DC269)</f>
        <v>195</v>
      </c>
      <c r="H269" s="131"/>
      <c r="I269" s="134"/>
      <c r="J269" s="134"/>
      <c r="K269" s="134"/>
      <c r="L269" s="134"/>
      <c r="M269" s="134"/>
      <c r="N269" s="134"/>
      <c r="O269" s="136"/>
      <c r="P269" s="139"/>
      <c r="Q269" s="134"/>
      <c r="R269" s="134"/>
      <c r="S269" s="134"/>
      <c r="T269" s="134"/>
      <c r="U269" s="134"/>
      <c r="V269" s="134"/>
      <c r="W269" s="142"/>
      <c r="X269" s="36"/>
      <c r="Y269" s="22"/>
      <c r="Z269" s="22"/>
      <c r="AA269" s="22"/>
      <c r="AB269" s="15"/>
      <c r="AC269" s="15"/>
      <c r="AD269" s="15"/>
      <c r="AE269" s="10"/>
      <c r="AF269" s="10"/>
      <c r="AG269" s="15"/>
      <c r="AH269" s="15"/>
      <c r="AI269" s="15"/>
      <c r="AJ269" s="15"/>
      <c r="AK269" s="15"/>
      <c r="AL269" s="15"/>
      <c r="AM269" s="15"/>
      <c r="AN269" s="80"/>
      <c r="AO269" s="169"/>
      <c r="AP269" s="186"/>
      <c r="AQ269" s="80">
        <v>101</v>
      </c>
      <c r="AR269" s="22"/>
      <c r="AS269" s="15"/>
      <c r="AT269" s="15"/>
      <c r="AU269" s="15"/>
      <c r="AV269" s="15"/>
      <c r="AW269" s="22"/>
      <c r="AX269" s="15"/>
      <c r="AY269" s="14"/>
      <c r="AZ269" s="14"/>
      <c r="BA269" s="14"/>
      <c r="BB269" s="15"/>
      <c r="BC269" s="15"/>
      <c r="BD269" s="15"/>
      <c r="BE269" s="15"/>
      <c r="BF269" s="80"/>
      <c r="BG269" s="90"/>
      <c r="BH269" s="17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169"/>
      <c r="BV269" s="186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90"/>
      <c r="CL269" s="170"/>
      <c r="CM269" s="80">
        <v>94</v>
      </c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90"/>
    </row>
    <row r="270" spans="1:107" ht="12.75">
      <c r="A270" s="34">
        <v>262</v>
      </c>
      <c r="B270" s="205" t="s">
        <v>401</v>
      </c>
      <c r="C270" s="44">
        <v>109424</v>
      </c>
      <c r="D270" s="42" t="s">
        <v>402</v>
      </c>
      <c r="E270" s="42" t="s">
        <v>0</v>
      </c>
      <c r="F270" s="44" t="s">
        <v>88</v>
      </c>
      <c r="G270" s="299">
        <f>SUM(H270:DC270)</f>
        <v>195</v>
      </c>
      <c r="H270" s="131"/>
      <c r="I270" s="134"/>
      <c r="J270" s="134"/>
      <c r="K270" s="134"/>
      <c r="L270" s="134"/>
      <c r="M270" s="134"/>
      <c r="N270" s="134"/>
      <c r="O270" s="136"/>
      <c r="P270" s="139"/>
      <c r="Q270" s="134"/>
      <c r="R270" s="134"/>
      <c r="S270" s="134"/>
      <c r="T270" s="134"/>
      <c r="U270" s="134"/>
      <c r="V270" s="134"/>
      <c r="W270" s="142"/>
      <c r="X270" s="36"/>
      <c r="Y270" s="15"/>
      <c r="Z270" s="22"/>
      <c r="AA270" s="15"/>
      <c r="AB270" s="15"/>
      <c r="AC270" s="15"/>
      <c r="AD270" s="15"/>
      <c r="AE270" s="22"/>
      <c r="AF270" s="80">
        <v>64</v>
      </c>
      <c r="AG270" s="14"/>
      <c r="AH270" s="14"/>
      <c r="AI270" s="14"/>
      <c r="AJ270" s="15"/>
      <c r="AK270" s="15"/>
      <c r="AL270" s="15"/>
      <c r="AM270" s="15"/>
      <c r="AN270" s="80"/>
      <c r="AO270" s="169"/>
      <c r="AP270" s="186"/>
      <c r="AQ270" s="80"/>
      <c r="AR270" s="80"/>
      <c r="AS270" s="80"/>
      <c r="AT270" s="80"/>
      <c r="AU270" s="80"/>
      <c r="AV270" s="80"/>
      <c r="AW270" s="80"/>
      <c r="AX270" s="80">
        <v>62</v>
      </c>
      <c r="AY270" s="80"/>
      <c r="AZ270" s="80"/>
      <c r="BA270" s="80"/>
      <c r="BB270" s="80"/>
      <c r="BC270" s="80"/>
      <c r="BD270" s="80"/>
      <c r="BE270" s="80"/>
      <c r="BF270" s="80"/>
      <c r="BG270" s="90"/>
      <c r="BH270" s="17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169"/>
      <c r="BV270" s="186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90"/>
      <c r="CL270" s="170"/>
      <c r="CM270" s="80"/>
      <c r="CN270" s="80"/>
      <c r="CO270" s="80"/>
      <c r="CP270" s="80"/>
      <c r="CQ270" s="80"/>
      <c r="CR270" s="80"/>
      <c r="CS270" s="80"/>
      <c r="CT270" s="80">
        <v>69</v>
      </c>
      <c r="CU270" s="80"/>
      <c r="CV270" s="80"/>
      <c r="CW270" s="80"/>
      <c r="CX270" s="80"/>
      <c r="CY270" s="80"/>
      <c r="CZ270" s="80"/>
      <c r="DA270" s="80"/>
      <c r="DB270" s="80"/>
      <c r="DC270" s="90"/>
    </row>
    <row r="271" spans="1:107" ht="12.75">
      <c r="A271" s="34">
        <v>263</v>
      </c>
      <c r="B271" s="203" t="s">
        <v>455</v>
      </c>
      <c r="C271" s="105">
        <v>135082</v>
      </c>
      <c r="D271" s="61" t="s">
        <v>456</v>
      </c>
      <c r="E271" s="61" t="s">
        <v>9</v>
      </c>
      <c r="F271" s="76" t="s">
        <v>60</v>
      </c>
      <c r="G271" s="299">
        <f>SUM(H271:DC271)</f>
        <v>194</v>
      </c>
      <c r="H271" s="131"/>
      <c r="I271" s="134"/>
      <c r="J271" s="134"/>
      <c r="K271" s="134"/>
      <c r="L271" s="134"/>
      <c r="M271" s="134"/>
      <c r="N271" s="134"/>
      <c r="O271" s="136"/>
      <c r="P271" s="139"/>
      <c r="Q271" s="134"/>
      <c r="R271" s="134"/>
      <c r="S271" s="134"/>
      <c r="T271" s="134"/>
      <c r="U271" s="134"/>
      <c r="V271" s="134"/>
      <c r="W271" s="142"/>
      <c r="X271" s="170"/>
      <c r="Y271" s="15"/>
      <c r="Z271" s="22"/>
      <c r="AA271" s="15"/>
      <c r="AB271" s="15"/>
      <c r="AC271" s="15"/>
      <c r="AD271" s="15"/>
      <c r="AE271" s="22"/>
      <c r="AF271" s="15"/>
      <c r="AG271" s="60">
        <v>57</v>
      </c>
      <c r="AH271" s="14"/>
      <c r="AI271" s="14"/>
      <c r="AJ271" s="15"/>
      <c r="AK271" s="15"/>
      <c r="AL271" s="15"/>
      <c r="AM271" s="15"/>
      <c r="AN271" s="80"/>
      <c r="AO271" s="169"/>
      <c r="AP271" s="186"/>
      <c r="AQ271" s="80"/>
      <c r="AR271" s="80"/>
      <c r="AS271" s="80"/>
      <c r="AT271" s="80"/>
      <c r="AU271" s="80"/>
      <c r="AV271" s="80"/>
      <c r="AW271" s="80"/>
      <c r="AX271" s="80"/>
      <c r="AY271" s="80">
        <v>74</v>
      </c>
      <c r="AZ271" s="80"/>
      <c r="BA271" s="80"/>
      <c r="BB271" s="80"/>
      <c r="BC271" s="80"/>
      <c r="BD271" s="80"/>
      <c r="BE271" s="80"/>
      <c r="BF271" s="80"/>
      <c r="BG271" s="90"/>
      <c r="BH271" s="17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169"/>
      <c r="BV271" s="186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90"/>
      <c r="CL271" s="170"/>
      <c r="CM271" s="80"/>
      <c r="CN271" s="80"/>
      <c r="CO271" s="80"/>
      <c r="CP271" s="80"/>
      <c r="CQ271" s="80"/>
      <c r="CR271" s="80"/>
      <c r="CS271" s="80"/>
      <c r="CT271" s="80"/>
      <c r="CU271" s="80">
        <v>63</v>
      </c>
      <c r="CV271" s="80"/>
      <c r="CW271" s="80"/>
      <c r="CX271" s="80"/>
      <c r="CY271" s="80"/>
      <c r="CZ271" s="80"/>
      <c r="DA271" s="80"/>
      <c r="DB271" s="80"/>
      <c r="DC271" s="90"/>
    </row>
    <row r="272" spans="1:107" ht="12.75">
      <c r="A272" s="34">
        <v>264</v>
      </c>
      <c r="B272" s="194" t="s">
        <v>187</v>
      </c>
      <c r="C272" s="99">
        <v>132816</v>
      </c>
      <c r="D272" s="85" t="s">
        <v>188</v>
      </c>
      <c r="E272" s="50" t="s">
        <v>7</v>
      </c>
      <c r="F272" s="75" t="s">
        <v>60</v>
      </c>
      <c r="G272" s="299">
        <f>SUM(H272:DC272)</f>
        <v>194</v>
      </c>
      <c r="H272" s="131"/>
      <c r="I272" s="134"/>
      <c r="J272" s="134"/>
      <c r="K272" s="134"/>
      <c r="L272" s="134"/>
      <c r="M272" s="134"/>
      <c r="N272" s="134"/>
      <c r="O272" s="136"/>
      <c r="P272" s="139"/>
      <c r="Q272" s="134"/>
      <c r="R272" s="134"/>
      <c r="S272" s="134"/>
      <c r="T272" s="134"/>
      <c r="U272" s="134"/>
      <c r="V272" s="134"/>
      <c r="W272" s="142"/>
      <c r="X272" s="170">
        <v>0</v>
      </c>
      <c r="Y272" s="15"/>
      <c r="Z272" s="22"/>
      <c r="AA272" s="15"/>
      <c r="AB272" s="15"/>
      <c r="AC272" s="15"/>
      <c r="AD272" s="15"/>
      <c r="AE272" s="22"/>
      <c r="AF272" s="15"/>
      <c r="AG272" s="14"/>
      <c r="AH272" s="14"/>
      <c r="AI272" s="14"/>
      <c r="AJ272" s="15"/>
      <c r="AK272" s="15"/>
      <c r="AL272" s="15"/>
      <c r="AM272" s="15"/>
      <c r="AN272" s="80"/>
      <c r="AO272" s="169"/>
      <c r="AP272" s="186">
        <v>28</v>
      </c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>
        <v>50</v>
      </c>
      <c r="BE272" s="80">
        <v>72</v>
      </c>
      <c r="BF272" s="80"/>
      <c r="BG272" s="90"/>
      <c r="BH272" s="17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169"/>
      <c r="BV272" s="186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90"/>
      <c r="CL272" s="17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>
        <v>44</v>
      </c>
      <c r="DA272" s="80"/>
      <c r="DB272" s="80"/>
      <c r="DC272" s="90"/>
    </row>
    <row r="273" spans="1:107" ht="12.75">
      <c r="A273" s="34">
        <v>265</v>
      </c>
      <c r="B273" s="195" t="s">
        <v>275</v>
      </c>
      <c r="C273" s="101">
        <v>24538</v>
      </c>
      <c r="D273" s="98">
        <v>1024</v>
      </c>
      <c r="E273" s="98" t="s">
        <v>145</v>
      </c>
      <c r="F273" s="101" t="s">
        <v>88</v>
      </c>
      <c r="G273" s="299">
        <f>SUM(H273:DC273)</f>
        <v>193</v>
      </c>
      <c r="H273" s="131"/>
      <c r="I273" s="134"/>
      <c r="J273" s="134"/>
      <c r="K273" s="134"/>
      <c r="L273" s="134"/>
      <c r="M273" s="134"/>
      <c r="N273" s="134"/>
      <c r="O273" s="136"/>
      <c r="P273" s="139"/>
      <c r="Q273" s="134"/>
      <c r="R273" s="134"/>
      <c r="S273" s="134"/>
      <c r="T273" s="134"/>
      <c r="U273" s="134"/>
      <c r="V273" s="134"/>
      <c r="W273" s="142"/>
      <c r="X273" s="36"/>
      <c r="Y273" s="15"/>
      <c r="Z273" s="22"/>
      <c r="AA273" s="15"/>
      <c r="AB273" s="316">
        <v>7</v>
      </c>
      <c r="AC273" s="15">
        <v>13</v>
      </c>
      <c r="AD273" s="15"/>
      <c r="AE273" s="22"/>
      <c r="AF273" s="15"/>
      <c r="AG273" s="14"/>
      <c r="AH273" s="14"/>
      <c r="AI273" s="14"/>
      <c r="AJ273" s="15"/>
      <c r="AK273" s="15"/>
      <c r="AL273" s="15"/>
      <c r="AM273" s="15"/>
      <c r="AN273" s="80"/>
      <c r="AO273" s="169"/>
      <c r="AP273" s="186"/>
      <c r="AQ273" s="80"/>
      <c r="AR273" s="80"/>
      <c r="AS273" s="80"/>
      <c r="AT273" s="80">
        <v>97</v>
      </c>
      <c r="AU273" s="15">
        <v>13</v>
      </c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90"/>
      <c r="BH273" s="170"/>
      <c r="BI273" s="80"/>
      <c r="BJ273" s="80"/>
      <c r="BK273" s="80"/>
      <c r="BL273" s="80">
        <v>0</v>
      </c>
      <c r="BM273" s="80"/>
      <c r="BN273" s="80"/>
      <c r="BO273" s="80"/>
      <c r="BP273" s="80"/>
      <c r="BQ273" s="80"/>
      <c r="BR273" s="80"/>
      <c r="BS273" s="80"/>
      <c r="BT273" s="80"/>
      <c r="BU273" s="169"/>
      <c r="BV273" s="186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90"/>
      <c r="CL273" s="170"/>
      <c r="CM273" s="80"/>
      <c r="CN273" s="80"/>
      <c r="CO273" s="80"/>
      <c r="CP273" s="80">
        <v>32</v>
      </c>
      <c r="CQ273" s="15">
        <v>31</v>
      </c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90"/>
    </row>
    <row r="274" spans="1:107" ht="12.75">
      <c r="A274" s="34">
        <v>266</v>
      </c>
      <c r="B274" s="216" t="s">
        <v>917</v>
      </c>
      <c r="C274" s="102">
        <v>68477</v>
      </c>
      <c r="D274" s="84">
        <v>20.003</v>
      </c>
      <c r="E274" s="84" t="s">
        <v>13</v>
      </c>
      <c r="F274" s="44" t="s">
        <v>88</v>
      </c>
      <c r="G274" s="299">
        <f>SUM(H274:DC274)</f>
        <v>193</v>
      </c>
      <c r="H274" s="35"/>
      <c r="I274" s="15"/>
      <c r="J274" s="15"/>
      <c r="K274" s="15"/>
      <c r="L274" s="15"/>
      <c r="M274" s="15"/>
      <c r="N274" s="15"/>
      <c r="O274" s="16"/>
      <c r="P274" s="126">
        <v>108</v>
      </c>
      <c r="Q274" s="53"/>
      <c r="R274" s="53"/>
      <c r="S274" s="53">
        <v>85</v>
      </c>
      <c r="T274" s="53"/>
      <c r="U274" s="53"/>
      <c r="V274" s="53"/>
      <c r="W274" s="123"/>
      <c r="X274" s="36"/>
      <c r="Y274" s="22"/>
      <c r="Z274" s="22"/>
      <c r="AA274" s="22"/>
      <c r="AB274" s="15"/>
      <c r="AC274" s="15"/>
      <c r="AD274" s="15"/>
      <c r="AE274" s="10"/>
      <c r="AF274" s="10"/>
      <c r="AG274" s="15"/>
      <c r="AH274" s="15"/>
      <c r="AI274" s="15"/>
      <c r="AJ274" s="15"/>
      <c r="AK274" s="15"/>
      <c r="AL274" s="15"/>
      <c r="AM274" s="15"/>
      <c r="AN274" s="80"/>
      <c r="AO274" s="169"/>
      <c r="AP274" s="186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90"/>
      <c r="BH274" s="17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169"/>
      <c r="BV274" s="186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90"/>
      <c r="CL274" s="17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90"/>
    </row>
    <row r="275" spans="1:107" ht="12.75">
      <c r="A275" s="34">
        <v>267</v>
      </c>
      <c r="B275" s="209" t="s">
        <v>864</v>
      </c>
      <c r="C275" s="132">
        <v>134197</v>
      </c>
      <c r="D275" s="128">
        <v>741443</v>
      </c>
      <c r="E275" s="128" t="s">
        <v>856</v>
      </c>
      <c r="F275" s="44" t="s">
        <v>60</v>
      </c>
      <c r="G275" s="299">
        <f>SUM(H275:DC275)</f>
        <v>193</v>
      </c>
      <c r="H275" s="121"/>
      <c r="I275" s="77">
        <v>112</v>
      </c>
      <c r="J275" s="77"/>
      <c r="K275" s="77"/>
      <c r="L275" s="77">
        <v>81</v>
      </c>
      <c r="M275" s="77"/>
      <c r="N275" s="77"/>
      <c r="O275" s="122"/>
      <c r="P275" s="140"/>
      <c r="Q275" s="15"/>
      <c r="R275" s="15"/>
      <c r="S275" s="15"/>
      <c r="T275" s="15"/>
      <c r="U275" s="15"/>
      <c r="V275" s="15"/>
      <c r="W275" s="104"/>
      <c r="X275" s="36"/>
      <c r="Y275" s="22"/>
      <c r="Z275" s="22"/>
      <c r="AA275" s="22"/>
      <c r="AB275" s="15"/>
      <c r="AC275" s="15"/>
      <c r="AD275" s="15"/>
      <c r="AE275" s="10"/>
      <c r="AF275" s="10"/>
      <c r="AG275" s="15"/>
      <c r="AH275" s="15"/>
      <c r="AI275" s="15"/>
      <c r="AJ275" s="15"/>
      <c r="AK275" s="15"/>
      <c r="AL275" s="15"/>
      <c r="AM275" s="15"/>
      <c r="AN275" s="80"/>
      <c r="AO275" s="169"/>
      <c r="AP275" s="186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90"/>
      <c r="BH275" s="17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169"/>
      <c r="BV275" s="186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90"/>
      <c r="CL275" s="17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90"/>
    </row>
    <row r="276" spans="1:107" ht="12.75">
      <c r="A276" s="34">
        <v>268</v>
      </c>
      <c r="B276" s="216" t="s">
        <v>916</v>
      </c>
      <c r="C276" s="102">
        <v>75533</v>
      </c>
      <c r="D276" s="84">
        <v>2037</v>
      </c>
      <c r="E276" s="84" t="s">
        <v>826</v>
      </c>
      <c r="F276" s="44" t="s">
        <v>88</v>
      </c>
      <c r="G276" s="299">
        <f>SUM(H276:DC276)</f>
        <v>193</v>
      </c>
      <c r="H276" s="35"/>
      <c r="I276" s="15"/>
      <c r="J276" s="15"/>
      <c r="K276" s="15"/>
      <c r="L276" s="15"/>
      <c r="M276" s="15"/>
      <c r="N276" s="15"/>
      <c r="O276" s="16"/>
      <c r="P276" s="126"/>
      <c r="Q276" s="53">
        <v>139</v>
      </c>
      <c r="R276" s="53">
        <v>10</v>
      </c>
      <c r="S276" s="53"/>
      <c r="T276" s="53">
        <v>44</v>
      </c>
      <c r="U276" s="53"/>
      <c r="V276" s="53"/>
      <c r="W276" s="123"/>
      <c r="X276" s="36"/>
      <c r="Y276" s="22"/>
      <c r="Z276" s="22"/>
      <c r="AA276" s="22"/>
      <c r="AB276" s="15"/>
      <c r="AC276" s="15"/>
      <c r="AD276" s="15"/>
      <c r="AE276" s="10"/>
      <c r="AF276" s="10"/>
      <c r="AG276" s="15"/>
      <c r="AH276" s="15"/>
      <c r="AI276" s="15"/>
      <c r="AJ276" s="15"/>
      <c r="AK276" s="15"/>
      <c r="AL276" s="15"/>
      <c r="AM276" s="15"/>
      <c r="AN276" s="80"/>
      <c r="AO276" s="169"/>
      <c r="AP276" s="186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90"/>
      <c r="BH276" s="17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169"/>
      <c r="BV276" s="186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90"/>
      <c r="CL276" s="17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90"/>
    </row>
    <row r="277" spans="1:107" ht="12.75">
      <c r="A277" s="34">
        <v>269</v>
      </c>
      <c r="B277" s="199" t="s">
        <v>717</v>
      </c>
      <c r="C277" s="262" t="s">
        <v>718</v>
      </c>
      <c r="D277" s="33">
        <v>2566</v>
      </c>
      <c r="E277" s="33" t="s">
        <v>17</v>
      </c>
      <c r="F277" s="44" t="s">
        <v>88</v>
      </c>
      <c r="G277" s="299">
        <f>SUM(H277:DC277)</f>
        <v>192</v>
      </c>
      <c r="H277" s="131"/>
      <c r="I277" s="134"/>
      <c r="J277" s="134"/>
      <c r="K277" s="134"/>
      <c r="L277" s="134"/>
      <c r="M277" s="134"/>
      <c r="N277" s="134"/>
      <c r="O277" s="136"/>
      <c r="P277" s="139"/>
      <c r="Q277" s="134"/>
      <c r="R277" s="134"/>
      <c r="S277" s="134"/>
      <c r="T277" s="134"/>
      <c r="U277" s="134"/>
      <c r="V277" s="134"/>
      <c r="W277" s="142"/>
      <c r="X277" s="36"/>
      <c r="Y277" s="15"/>
      <c r="Z277" s="22"/>
      <c r="AA277" s="80">
        <v>82</v>
      </c>
      <c r="AB277" s="15"/>
      <c r="AC277" s="15"/>
      <c r="AD277" s="15"/>
      <c r="AE277" s="14"/>
      <c r="AF277" s="14"/>
      <c r="AG277" s="14"/>
      <c r="AH277" s="14"/>
      <c r="AI277" s="14"/>
      <c r="AJ277" s="15"/>
      <c r="AK277" s="15"/>
      <c r="AL277" s="15"/>
      <c r="AM277" s="15"/>
      <c r="AN277" s="80"/>
      <c r="AO277" s="169"/>
      <c r="AP277" s="186"/>
      <c r="AQ277" s="80"/>
      <c r="AR277" s="80"/>
      <c r="AS277" s="80">
        <v>49</v>
      </c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90"/>
      <c r="BH277" s="17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169"/>
      <c r="BV277" s="186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90"/>
      <c r="CL277" s="170"/>
      <c r="CM277" s="80"/>
      <c r="CN277" s="80"/>
      <c r="CO277" s="80">
        <v>61</v>
      </c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90"/>
    </row>
    <row r="278" spans="1:107" ht="12.75">
      <c r="A278" s="34">
        <v>270</v>
      </c>
      <c r="B278" s="228" t="s">
        <v>674</v>
      </c>
      <c r="C278" s="260">
        <v>113749</v>
      </c>
      <c r="D278" s="278">
        <v>317</v>
      </c>
      <c r="E278" s="70" t="s">
        <v>103</v>
      </c>
      <c r="F278" s="72" t="s">
        <v>88</v>
      </c>
      <c r="G278" s="299">
        <f>SUM(H278:DC278)</f>
        <v>190</v>
      </c>
      <c r="H278" s="131"/>
      <c r="I278" s="134"/>
      <c r="J278" s="134"/>
      <c r="K278" s="134"/>
      <c r="L278" s="134"/>
      <c r="M278" s="134"/>
      <c r="N278" s="134"/>
      <c r="O278" s="136"/>
      <c r="P278" s="139"/>
      <c r="Q278" s="134"/>
      <c r="R278" s="134"/>
      <c r="S278" s="134"/>
      <c r="T278" s="134"/>
      <c r="U278" s="134"/>
      <c r="V278" s="134"/>
      <c r="W278" s="142"/>
      <c r="X278" s="36"/>
      <c r="Y278" s="15"/>
      <c r="Z278" s="22"/>
      <c r="AA278" s="15"/>
      <c r="AB278" s="15"/>
      <c r="AC278" s="15"/>
      <c r="AD278" s="15"/>
      <c r="AE278" s="14"/>
      <c r="AF278" s="14"/>
      <c r="AG278" s="14"/>
      <c r="AH278" s="14"/>
      <c r="AI278" s="14"/>
      <c r="AJ278" s="15"/>
      <c r="AK278" s="15"/>
      <c r="AL278" s="80">
        <v>78</v>
      </c>
      <c r="AM278" s="15"/>
      <c r="AN278" s="80"/>
      <c r="AO278" s="169"/>
      <c r="AP278" s="186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>
        <v>103</v>
      </c>
      <c r="BE278" s="80"/>
      <c r="BF278" s="80"/>
      <c r="BG278" s="90"/>
      <c r="BH278" s="17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169"/>
      <c r="BV278" s="186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90"/>
      <c r="CL278" s="17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>
        <v>9</v>
      </c>
      <c r="DA278" s="80"/>
      <c r="DB278" s="80"/>
      <c r="DC278" s="90"/>
    </row>
    <row r="279" spans="1:107" ht="12.75">
      <c r="A279" s="34">
        <v>271</v>
      </c>
      <c r="B279" s="228" t="s">
        <v>693</v>
      </c>
      <c r="C279" s="253">
        <v>128034</v>
      </c>
      <c r="D279" s="282">
        <v>126</v>
      </c>
      <c r="E279" s="71" t="s">
        <v>5</v>
      </c>
      <c r="F279" s="73" t="s">
        <v>60</v>
      </c>
      <c r="G279" s="299">
        <f>SUM(H279:DC279)</f>
        <v>190</v>
      </c>
      <c r="H279" s="131"/>
      <c r="I279" s="134"/>
      <c r="J279" s="134"/>
      <c r="K279" s="134"/>
      <c r="L279" s="134"/>
      <c r="M279" s="134"/>
      <c r="N279" s="134"/>
      <c r="O279" s="136"/>
      <c r="P279" s="139"/>
      <c r="Q279" s="134"/>
      <c r="R279" s="134"/>
      <c r="S279" s="134"/>
      <c r="T279" s="134"/>
      <c r="U279" s="134"/>
      <c r="V279" s="134"/>
      <c r="W279" s="142"/>
      <c r="X279" s="36"/>
      <c r="Y279" s="22"/>
      <c r="Z279" s="22"/>
      <c r="AA279" s="22"/>
      <c r="AB279" s="15"/>
      <c r="AC279" s="15"/>
      <c r="AD279" s="15"/>
      <c r="AE279" s="10"/>
      <c r="AF279" s="10"/>
      <c r="AG279" s="15"/>
      <c r="AH279" s="15"/>
      <c r="AI279" s="15"/>
      <c r="AJ279" s="15"/>
      <c r="AK279" s="15"/>
      <c r="AL279" s="15"/>
      <c r="AM279" s="15"/>
      <c r="AN279" s="80"/>
      <c r="AO279" s="169"/>
      <c r="AP279" s="186"/>
      <c r="AQ279" s="80"/>
      <c r="AR279" s="22"/>
      <c r="AS279" s="15"/>
      <c r="AT279" s="15"/>
      <c r="AU279" s="15"/>
      <c r="AV279" s="15"/>
      <c r="AW279" s="22"/>
      <c r="AX279" s="15"/>
      <c r="AY279" s="14"/>
      <c r="AZ279" s="14"/>
      <c r="BA279" s="14"/>
      <c r="BB279" s="15"/>
      <c r="BC279" s="15"/>
      <c r="BD279" s="80">
        <v>32</v>
      </c>
      <c r="BE279" s="15">
        <v>40</v>
      </c>
      <c r="BF279" s="80"/>
      <c r="BG279" s="90"/>
      <c r="BH279" s="17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169"/>
      <c r="BV279" s="186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90"/>
      <c r="CL279" s="17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>
        <v>35</v>
      </c>
      <c r="DA279" s="80">
        <v>83</v>
      </c>
      <c r="DB279" s="80"/>
      <c r="DC279" s="90"/>
    </row>
    <row r="280" spans="1:107" ht="12.75">
      <c r="A280" s="34">
        <v>272</v>
      </c>
      <c r="B280" s="205" t="s">
        <v>403</v>
      </c>
      <c r="C280" s="44">
        <v>123333</v>
      </c>
      <c r="D280" s="42" t="s">
        <v>404</v>
      </c>
      <c r="E280" s="42" t="s">
        <v>2</v>
      </c>
      <c r="F280" s="44" t="s">
        <v>60</v>
      </c>
      <c r="G280" s="299">
        <f>SUM(H280:DC280)</f>
        <v>186</v>
      </c>
      <c r="H280" s="131"/>
      <c r="I280" s="134"/>
      <c r="J280" s="134"/>
      <c r="K280" s="134"/>
      <c r="L280" s="134"/>
      <c r="M280" s="134"/>
      <c r="N280" s="134"/>
      <c r="O280" s="136"/>
      <c r="P280" s="139"/>
      <c r="Q280" s="134"/>
      <c r="R280" s="134"/>
      <c r="S280" s="134"/>
      <c r="T280" s="134"/>
      <c r="U280" s="134"/>
      <c r="V280" s="134"/>
      <c r="W280" s="142"/>
      <c r="X280" s="36"/>
      <c r="Y280" s="15"/>
      <c r="Z280" s="22"/>
      <c r="AA280" s="15"/>
      <c r="AB280" s="15"/>
      <c r="AC280" s="15"/>
      <c r="AD280" s="15"/>
      <c r="AE280" s="22"/>
      <c r="AF280" s="80">
        <v>41</v>
      </c>
      <c r="AG280" s="14"/>
      <c r="AH280" s="14"/>
      <c r="AI280" s="14"/>
      <c r="AJ280" s="15"/>
      <c r="AK280" s="15"/>
      <c r="AL280" s="15"/>
      <c r="AM280" s="15"/>
      <c r="AN280" s="80"/>
      <c r="AO280" s="169"/>
      <c r="AP280" s="186"/>
      <c r="AQ280" s="80"/>
      <c r="AR280" s="80"/>
      <c r="AS280" s="80"/>
      <c r="AT280" s="80"/>
      <c r="AU280" s="80"/>
      <c r="AV280" s="80"/>
      <c r="AW280" s="80"/>
      <c r="AX280" s="80">
        <v>86</v>
      </c>
      <c r="AY280" s="80"/>
      <c r="AZ280" s="80"/>
      <c r="BA280" s="80"/>
      <c r="BB280" s="80"/>
      <c r="BC280" s="80"/>
      <c r="BD280" s="80"/>
      <c r="BE280" s="80"/>
      <c r="BF280" s="80"/>
      <c r="BG280" s="90"/>
      <c r="BH280" s="170"/>
      <c r="BI280" s="80"/>
      <c r="BJ280" s="80"/>
      <c r="BK280" s="80"/>
      <c r="BL280" s="80"/>
      <c r="BM280" s="80"/>
      <c r="BN280" s="80">
        <v>0</v>
      </c>
      <c r="BO280" s="80"/>
      <c r="BP280" s="80"/>
      <c r="BQ280" s="80"/>
      <c r="BR280" s="80"/>
      <c r="BS280" s="80"/>
      <c r="BT280" s="80"/>
      <c r="BU280" s="169"/>
      <c r="BV280" s="186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90"/>
      <c r="CL280" s="170"/>
      <c r="CM280" s="80"/>
      <c r="CN280" s="80"/>
      <c r="CO280" s="80"/>
      <c r="CP280" s="80"/>
      <c r="CQ280" s="80"/>
      <c r="CR280" s="80"/>
      <c r="CS280" s="80"/>
      <c r="CT280" s="80">
        <v>59</v>
      </c>
      <c r="CU280" s="80"/>
      <c r="CV280" s="80"/>
      <c r="CW280" s="80"/>
      <c r="CX280" s="80"/>
      <c r="CY280" s="80"/>
      <c r="CZ280" s="80"/>
      <c r="DA280" s="80"/>
      <c r="DB280" s="80"/>
      <c r="DC280" s="90"/>
    </row>
    <row r="281" spans="1:107" ht="12.75">
      <c r="A281" s="34">
        <v>273</v>
      </c>
      <c r="B281" s="204" t="s">
        <v>171</v>
      </c>
      <c r="C281" s="88">
        <v>269216</v>
      </c>
      <c r="D281" s="277" t="s">
        <v>172</v>
      </c>
      <c r="E281" s="50" t="s">
        <v>103</v>
      </c>
      <c r="F281" s="48" t="s">
        <v>88</v>
      </c>
      <c r="G281" s="299">
        <f>SUM(H281:DC281)</f>
        <v>184</v>
      </c>
      <c r="H281" s="131"/>
      <c r="I281" s="134"/>
      <c r="J281" s="134"/>
      <c r="K281" s="134"/>
      <c r="L281" s="134"/>
      <c r="M281" s="134"/>
      <c r="N281" s="134"/>
      <c r="O281" s="136"/>
      <c r="P281" s="139"/>
      <c r="Q281" s="134"/>
      <c r="R281" s="134"/>
      <c r="S281" s="134"/>
      <c r="T281" s="134"/>
      <c r="U281" s="134"/>
      <c r="V281" s="134"/>
      <c r="W281" s="142"/>
      <c r="X281" s="170">
        <v>41</v>
      </c>
      <c r="Y281" s="15"/>
      <c r="Z281" s="22"/>
      <c r="AA281" s="80"/>
      <c r="AB281" s="15"/>
      <c r="AC281" s="15"/>
      <c r="AD281" s="15"/>
      <c r="AE281" s="22"/>
      <c r="AF281" s="15"/>
      <c r="AG281" s="14"/>
      <c r="AH281" s="14"/>
      <c r="AI281" s="14"/>
      <c r="AJ281" s="15"/>
      <c r="AK281" s="15"/>
      <c r="AL281" s="15"/>
      <c r="AM281" s="15"/>
      <c r="AN281" s="80"/>
      <c r="AO281" s="169"/>
      <c r="AP281" s="186">
        <v>26</v>
      </c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90"/>
      <c r="BH281" s="170">
        <v>56</v>
      </c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169"/>
      <c r="BV281" s="186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90"/>
      <c r="CL281" s="170">
        <v>61</v>
      </c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90"/>
    </row>
    <row r="282" spans="1:107" ht="12.75">
      <c r="A282" s="34">
        <v>274</v>
      </c>
      <c r="B282" s="205" t="s">
        <v>799</v>
      </c>
      <c r="C282" s="44">
        <v>68469</v>
      </c>
      <c r="D282" s="42" t="s">
        <v>800</v>
      </c>
      <c r="E282" s="42" t="s">
        <v>13</v>
      </c>
      <c r="F282" s="44" t="s">
        <v>88</v>
      </c>
      <c r="G282" s="299">
        <f>SUM(H282:DC282)</f>
        <v>184</v>
      </c>
      <c r="H282" s="131"/>
      <c r="I282" s="134"/>
      <c r="J282" s="134"/>
      <c r="K282" s="134"/>
      <c r="L282" s="134"/>
      <c r="M282" s="134"/>
      <c r="N282" s="134"/>
      <c r="O282" s="136"/>
      <c r="P282" s="139"/>
      <c r="Q282" s="134"/>
      <c r="R282" s="134"/>
      <c r="S282" s="134"/>
      <c r="T282" s="53">
        <v>57</v>
      </c>
      <c r="U282" s="134"/>
      <c r="V282" s="134"/>
      <c r="W282" s="142"/>
      <c r="X282" s="36"/>
      <c r="Y282" s="22"/>
      <c r="Z282" s="22"/>
      <c r="AA282" s="22"/>
      <c r="AB282" s="15"/>
      <c r="AC282" s="15"/>
      <c r="AD282" s="15"/>
      <c r="AE282" s="10"/>
      <c r="AF282" s="10"/>
      <c r="AG282" s="15"/>
      <c r="AH282" s="15"/>
      <c r="AI282" s="15"/>
      <c r="AJ282" s="15"/>
      <c r="AK282" s="15"/>
      <c r="AL282" s="15"/>
      <c r="AM282" s="15"/>
      <c r="AN282" s="80"/>
      <c r="AO282" s="169"/>
      <c r="AP282" s="186"/>
      <c r="AQ282" s="80"/>
      <c r="AR282" s="22"/>
      <c r="AS282" s="15"/>
      <c r="AT282" s="15"/>
      <c r="AU282" s="15"/>
      <c r="AV282" s="15"/>
      <c r="AW282" s="22"/>
      <c r="AX282" s="15"/>
      <c r="AY282" s="14"/>
      <c r="AZ282" s="14"/>
      <c r="BA282" s="14"/>
      <c r="BB282" s="15"/>
      <c r="BC282" s="15"/>
      <c r="BD282" s="15"/>
      <c r="BE282" s="15"/>
      <c r="BF282" s="80"/>
      <c r="BG282" s="104">
        <v>53</v>
      </c>
      <c r="BH282" s="17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169"/>
      <c r="BV282" s="186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90"/>
      <c r="CL282" s="17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90">
        <v>74</v>
      </c>
    </row>
    <row r="283" spans="1:107" ht="12.75">
      <c r="A283" s="34">
        <v>275</v>
      </c>
      <c r="B283" s="204" t="s">
        <v>118</v>
      </c>
      <c r="C283" s="99">
        <v>114361</v>
      </c>
      <c r="D283" s="85" t="s">
        <v>119</v>
      </c>
      <c r="E283" s="50" t="s">
        <v>7</v>
      </c>
      <c r="F283" s="48" t="s">
        <v>60</v>
      </c>
      <c r="G283" s="299">
        <f>SUM(H283:DC283)</f>
        <v>184</v>
      </c>
      <c r="H283" s="131"/>
      <c r="I283" s="134"/>
      <c r="J283" s="134"/>
      <c r="K283" s="134"/>
      <c r="L283" s="134"/>
      <c r="M283" s="134"/>
      <c r="N283" s="134"/>
      <c r="O283" s="136"/>
      <c r="P283" s="139"/>
      <c r="Q283" s="134"/>
      <c r="R283" s="134"/>
      <c r="S283" s="134"/>
      <c r="T283" s="134"/>
      <c r="U283" s="134"/>
      <c r="V283" s="134"/>
      <c r="W283" s="142"/>
      <c r="X283" s="170">
        <v>48</v>
      </c>
      <c r="Y283" s="15"/>
      <c r="Z283" s="22"/>
      <c r="AA283" s="80"/>
      <c r="AB283" s="15"/>
      <c r="AC283" s="15"/>
      <c r="AD283" s="15"/>
      <c r="AE283" s="22"/>
      <c r="AF283" s="15"/>
      <c r="AG283" s="14"/>
      <c r="AH283" s="14"/>
      <c r="AI283" s="14"/>
      <c r="AJ283" s="15"/>
      <c r="AK283" s="15"/>
      <c r="AL283" s="15"/>
      <c r="AM283" s="15"/>
      <c r="AN283" s="80"/>
      <c r="AO283" s="169"/>
      <c r="AP283" s="186">
        <v>45</v>
      </c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90"/>
      <c r="BH283" s="17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>
        <v>0</v>
      </c>
      <c r="BS283" s="15">
        <v>91</v>
      </c>
      <c r="BT283" s="80"/>
      <c r="BU283" s="169"/>
      <c r="BV283" s="186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90"/>
      <c r="CL283" s="17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90"/>
    </row>
    <row r="284" spans="1:107" ht="12.75">
      <c r="A284" s="34">
        <v>276</v>
      </c>
      <c r="B284" s="208" t="s">
        <v>602</v>
      </c>
      <c r="C284" s="257">
        <v>71665</v>
      </c>
      <c r="D284" s="208" t="s">
        <v>603</v>
      </c>
      <c r="E284" s="66" t="s">
        <v>145</v>
      </c>
      <c r="F284" s="63" t="s">
        <v>88</v>
      </c>
      <c r="G284" s="299">
        <f>SUM(H284:DC284)</f>
        <v>183</v>
      </c>
      <c r="H284" s="131"/>
      <c r="I284" s="134"/>
      <c r="J284" s="134"/>
      <c r="K284" s="134"/>
      <c r="L284" s="134"/>
      <c r="M284" s="134"/>
      <c r="N284" s="134"/>
      <c r="O284" s="136"/>
      <c r="P284" s="139"/>
      <c r="Q284" s="134"/>
      <c r="R284" s="134"/>
      <c r="S284" s="134"/>
      <c r="T284" s="134"/>
      <c r="U284" s="134"/>
      <c r="V284" s="134"/>
      <c r="W284" s="142"/>
      <c r="X284" s="36"/>
      <c r="Y284" s="15"/>
      <c r="Z284" s="22"/>
      <c r="AA284" s="15"/>
      <c r="AB284" s="15"/>
      <c r="AC284" s="80">
        <v>0</v>
      </c>
      <c r="AD284" s="15"/>
      <c r="AE284" s="14"/>
      <c r="AF284" s="14"/>
      <c r="AG284" s="14"/>
      <c r="AH284" s="14"/>
      <c r="AI284" s="14"/>
      <c r="AJ284" s="15"/>
      <c r="AK284" s="15"/>
      <c r="AL284" s="15"/>
      <c r="AM284" s="15"/>
      <c r="AN284" s="80"/>
      <c r="AO284" s="169"/>
      <c r="AP284" s="186"/>
      <c r="AQ284" s="80"/>
      <c r="AR284" s="80"/>
      <c r="AS284" s="80"/>
      <c r="AT284" s="80">
        <v>38</v>
      </c>
      <c r="AU284" s="15">
        <v>75</v>
      </c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90"/>
      <c r="BH284" s="17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169"/>
      <c r="BV284" s="186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90"/>
      <c r="CL284" s="170"/>
      <c r="CM284" s="80"/>
      <c r="CN284" s="80"/>
      <c r="CO284" s="80"/>
      <c r="CP284" s="80"/>
      <c r="CQ284" s="80">
        <v>70</v>
      </c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90"/>
    </row>
    <row r="285" spans="1:107" ht="12.75">
      <c r="A285" s="34">
        <v>277</v>
      </c>
      <c r="B285" s="221" t="s">
        <v>708</v>
      </c>
      <c r="C285" s="253">
        <v>125597</v>
      </c>
      <c r="D285" s="278">
        <v>237</v>
      </c>
      <c r="E285" s="70" t="s">
        <v>103</v>
      </c>
      <c r="F285" s="72" t="s">
        <v>60</v>
      </c>
      <c r="G285" s="299">
        <f>SUM(H285:DC285)</f>
        <v>182</v>
      </c>
      <c r="H285" s="131"/>
      <c r="I285" s="134"/>
      <c r="J285" s="134"/>
      <c r="K285" s="134"/>
      <c r="L285" s="134"/>
      <c r="M285" s="134"/>
      <c r="N285" s="134"/>
      <c r="O285" s="136"/>
      <c r="P285" s="139"/>
      <c r="Q285" s="134"/>
      <c r="R285" s="134"/>
      <c r="S285" s="134"/>
      <c r="T285" s="134"/>
      <c r="U285" s="134"/>
      <c r="V285" s="134"/>
      <c r="W285" s="142"/>
      <c r="X285" s="36"/>
      <c r="Y285" s="15"/>
      <c r="Z285" s="22"/>
      <c r="AA285" s="15"/>
      <c r="AB285" s="15"/>
      <c r="AC285" s="15"/>
      <c r="AD285" s="15"/>
      <c r="AE285" s="14"/>
      <c r="AF285" s="14"/>
      <c r="AG285" s="14"/>
      <c r="AH285" s="14"/>
      <c r="AI285" s="14"/>
      <c r="AJ285" s="15"/>
      <c r="AK285" s="15"/>
      <c r="AL285" s="15"/>
      <c r="AM285" s="80">
        <v>76</v>
      </c>
      <c r="AN285" s="80"/>
      <c r="AO285" s="169"/>
      <c r="AP285" s="186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>
        <v>68</v>
      </c>
      <c r="BF285" s="80"/>
      <c r="BG285" s="90"/>
      <c r="BH285" s="17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169"/>
      <c r="BV285" s="186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90"/>
      <c r="CL285" s="17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>
        <v>38</v>
      </c>
      <c r="DB285" s="80"/>
      <c r="DC285" s="90"/>
    </row>
    <row r="286" spans="1:107" ht="12.75">
      <c r="A286" s="34">
        <v>278</v>
      </c>
      <c r="B286" s="198" t="s">
        <v>626</v>
      </c>
      <c r="C286" s="249">
        <v>118809</v>
      </c>
      <c r="D286" s="129" t="s">
        <v>627</v>
      </c>
      <c r="E286" s="129" t="s">
        <v>7</v>
      </c>
      <c r="F286" s="48" t="s">
        <v>60</v>
      </c>
      <c r="G286" s="299">
        <f>SUM(H286:DC286)</f>
        <v>182</v>
      </c>
      <c r="H286" s="131"/>
      <c r="I286" s="134"/>
      <c r="J286" s="134"/>
      <c r="K286" s="134"/>
      <c r="L286" s="134"/>
      <c r="M286" s="134"/>
      <c r="N286" s="134"/>
      <c r="O286" s="136"/>
      <c r="P286" s="139"/>
      <c r="Q286" s="134"/>
      <c r="R286" s="134"/>
      <c r="S286" s="134"/>
      <c r="T286" s="134"/>
      <c r="U286" s="134"/>
      <c r="V286" s="134"/>
      <c r="W286" s="142"/>
      <c r="X286" s="36"/>
      <c r="Y286" s="15"/>
      <c r="Z286" s="22"/>
      <c r="AA286" s="15"/>
      <c r="AB286" s="15"/>
      <c r="AC286" s="15"/>
      <c r="AD286" s="15"/>
      <c r="AE286" s="14"/>
      <c r="AF286" s="14"/>
      <c r="AG286" s="14"/>
      <c r="AH286" s="14"/>
      <c r="AI286" s="80">
        <v>68</v>
      </c>
      <c r="AJ286" s="15"/>
      <c r="AK286" s="15"/>
      <c r="AL286" s="15"/>
      <c r="AM286" s="15"/>
      <c r="AN286" s="80"/>
      <c r="AO286" s="169"/>
      <c r="AP286" s="186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>
        <v>39</v>
      </c>
      <c r="BB286" s="80"/>
      <c r="BC286" s="80"/>
      <c r="BD286" s="80"/>
      <c r="BE286" s="80"/>
      <c r="BF286" s="80"/>
      <c r="BG286" s="90"/>
      <c r="BH286" s="170"/>
      <c r="BI286" s="80"/>
      <c r="BJ286" s="80"/>
      <c r="BK286" s="80"/>
      <c r="BL286" s="80"/>
      <c r="BM286" s="80"/>
      <c r="BN286" s="80"/>
      <c r="BO286" s="80"/>
      <c r="BP286" s="80"/>
      <c r="BQ286" s="80">
        <v>46</v>
      </c>
      <c r="BR286" s="80"/>
      <c r="BS286" s="80"/>
      <c r="BT286" s="80"/>
      <c r="BU286" s="169"/>
      <c r="BV286" s="186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90"/>
      <c r="CL286" s="17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>
        <v>29</v>
      </c>
      <c r="CX286" s="80"/>
      <c r="CY286" s="80"/>
      <c r="CZ286" s="80"/>
      <c r="DA286" s="80"/>
      <c r="DB286" s="80"/>
      <c r="DC286" s="90"/>
    </row>
    <row r="287" spans="1:107" ht="12.75">
      <c r="A287" s="34">
        <v>279</v>
      </c>
      <c r="B287" s="216" t="s">
        <v>918</v>
      </c>
      <c r="C287" s="102">
        <v>24386</v>
      </c>
      <c r="D287" s="84">
        <v>20.006</v>
      </c>
      <c r="E287" s="84" t="s">
        <v>13</v>
      </c>
      <c r="F287" s="44" t="s">
        <v>88</v>
      </c>
      <c r="G287" s="299">
        <f>SUM(H287:DC287)</f>
        <v>181</v>
      </c>
      <c r="H287" s="35"/>
      <c r="I287" s="15"/>
      <c r="J287" s="15"/>
      <c r="K287" s="15"/>
      <c r="L287" s="15"/>
      <c r="M287" s="15"/>
      <c r="N287" s="15"/>
      <c r="O287" s="16"/>
      <c r="P287" s="126"/>
      <c r="Q287" s="53"/>
      <c r="R287" s="53">
        <v>19</v>
      </c>
      <c r="S287" s="53"/>
      <c r="T287" s="53"/>
      <c r="U287" s="53"/>
      <c r="V287" s="53"/>
      <c r="W287" s="123">
        <v>162</v>
      </c>
      <c r="X287" s="36"/>
      <c r="Y287" s="22"/>
      <c r="Z287" s="22"/>
      <c r="AA287" s="22"/>
      <c r="AB287" s="15"/>
      <c r="AC287" s="15"/>
      <c r="AD287" s="15"/>
      <c r="AE287" s="10"/>
      <c r="AF287" s="10"/>
      <c r="AG287" s="15"/>
      <c r="AH287" s="15"/>
      <c r="AI287" s="15"/>
      <c r="AJ287" s="15"/>
      <c r="AK287" s="15"/>
      <c r="AL287" s="15"/>
      <c r="AM287" s="15"/>
      <c r="AN287" s="80"/>
      <c r="AO287" s="169"/>
      <c r="AP287" s="186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90"/>
      <c r="BH287" s="17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169"/>
      <c r="BV287" s="186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90"/>
      <c r="CL287" s="17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90"/>
    </row>
    <row r="288" spans="1:107" ht="12.75">
      <c r="A288" s="34">
        <v>280</v>
      </c>
      <c r="B288" s="216" t="s">
        <v>919</v>
      </c>
      <c r="C288" s="102">
        <v>91683</v>
      </c>
      <c r="D288" s="84">
        <v>3395</v>
      </c>
      <c r="E288" s="84" t="s">
        <v>666</v>
      </c>
      <c r="F288" s="44" t="s">
        <v>88</v>
      </c>
      <c r="G288" s="299">
        <f>SUM(H288:DC288)</f>
        <v>181</v>
      </c>
      <c r="H288" s="35"/>
      <c r="I288" s="15"/>
      <c r="J288" s="15"/>
      <c r="K288" s="15"/>
      <c r="L288" s="15"/>
      <c r="M288" s="15"/>
      <c r="N288" s="15"/>
      <c r="O288" s="16"/>
      <c r="P288" s="126">
        <v>0</v>
      </c>
      <c r="Q288" s="53">
        <v>107</v>
      </c>
      <c r="R288" s="53">
        <v>74</v>
      </c>
      <c r="S288" s="53"/>
      <c r="T288" s="53"/>
      <c r="U288" s="53"/>
      <c r="V288" s="53"/>
      <c r="W288" s="123"/>
      <c r="X288" s="36"/>
      <c r="Y288" s="22"/>
      <c r="Z288" s="22"/>
      <c r="AA288" s="22"/>
      <c r="AB288" s="15"/>
      <c r="AC288" s="15"/>
      <c r="AD288" s="15"/>
      <c r="AE288" s="10"/>
      <c r="AF288" s="10"/>
      <c r="AG288" s="15"/>
      <c r="AH288" s="15"/>
      <c r="AI288" s="15"/>
      <c r="AJ288" s="15"/>
      <c r="AK288" s="15"/>
      <c r="AL288" s="15"/>
      <c r="AM288" s="15"/>
      <c r="AN288" s="80"/>
      <c r="AO288" s="169"/>
      <c r="AP288" s="186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90"/>
      <c r="BH288" s="17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169"/>
      <c r="BV288" s="186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90"/>
      <c r="CL288" s="17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90"/>
    </row>
    <row r="289" spans="1:107" ht="12.75">
      <c r="A289" s="34">
        <v>281</v>
      </c>
      <c r="B289" s="203" t="s">
        <v>483</v>
      </c>
      <c r="C289" s="105">
        <v>102182</v>
      </c>
      <c r="D289" s="61" t="s">
        <v>484</v>
      </c>
      <c r="E289" s="61" t="s">
        <v>9</v>
      </c>
      <c r="F289" s="76" t="s">
        <v>60</v>
      </c>
      <c r="G289" s="299">
        <f>SUM(H289:DC289)</f>
        <v>180</v>
      </c>
      <c r="H289" s="131"/>
      <c r="I289" s="134"/>
      <c r="J289" s="134"/>
      <c r="K289" s="134"/>
      <c r="L289" s="134"/>
      <c r="M289" s="134"/>
      <c r="N289" s="134"/>
      <c r="O289" s="136"/>
      <c r="P289" s="139"/>
      <c r="Q289" s="134"/>
      <c r="R289" s="134"/>
      <c r="S289" s="134"/>
      <c r="T289" s="134"/>
      <c r="U289" s="134"/>
      <c r="V289" s="134"/>
      <c r="W289" s="142"/>
      <c r="X289" s="170"/>
      <c r="Y289" s="15"/>
      <c r="Z289" s="22"/>
      <c r="AA289" s="15"/>
      <c r="AB289" s="15"/>
      <c r="AC289" s="15"/>
      <c r="AD289" s="15"/>
      <c r="AE289" s="22"/>
      <c r="AF289" s="15"/>
      <c r="AG289" s="60">
        <v>15</v>
      </c>
      <c r="AH289" s="14"/>
      <c r="AI289" s="14"/>
      <c r="AJ289" s="15"/>
      <c r="AK289" s="15"/>
      <c r="AL289" s="15"/>
      <c r="AM289" s="15"/>
      <c r="AN289" s="80"/>
      <c r="AO289" s="169"/>
      <c r="AP289" s="186"/>
      <c r="AQ289" s="80"/>
      <c r="AR289" s="80"/>
      <c r="AS289" s="80"/>
      <c r="AT289" s="80"/>
      <c r="AU289" s="80"/>
      <c r="AV289" s="80"/>
      <c r="AW289" s="80"/>
      <c r="AX289" s="80"/>
      <c r="AY289" s="80">
        <v>93</v>
      </c>
      <c r="AZ289" s="80"/>
      <c r="BA289" s="80"/>
      <c r="BB289" s="80"/>
      <c r="BC289" s="80"/>
      <c r="BD289" s="80"/>
      <c r="BE289" s="80"/>
      <c r="BF289" s="80"/>
      <c r="BG289" s="90"/>
      <c r="BH289" s="17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169"/>
      <c r="BV289" s="186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90"/>
      <c r="CL289" s="170"/>
      <c r="CM289" s="80"/>
      <c r="CN289" s="80"/>
      <c r="CO289" s="80"/>
      <c r="CP289" s="80"/>
      <c r="CQ289" s="80"/>
      <c r="CR289" s="80"/>
      <c r="CS289" s="80"/>
      <c r="CT289" s="80"/>
      <c r="CU289" s="80">
        <v>72</v>
      </c>
      <c r="CV289" s="80"/>
      <c r="CW289" s="80"/>
      <c r="CX289" s="80"/>
      <c r="CY289" s="80"/>
      <c r="CZ289" s="80"/>
      <c r="DA289" s="80"/>
      <c r="DB289" s="80"/>
      <c r="DC289" s="90"/>
    </row>
    <row r="290" spans="1:107" ht="12.75">
      <c r="A290" s="34">
        <v>282</v>
      </c>
      <c r="B290" s="218" t="s">
        <v>303</v>
      </c>
      <c r="C290" s="47">
        <v>16968</v>
      </c>
      <c r="D290" s="49" t="s">
        <v>304</v>
      </c>
      <c r="E290" s="49" t="s">
        <v>1</v>
      </c>
      <c r="F290" s="47" t="s">
        <v>88</v>
      </c>
      <c r="G290" s="299">
        <f>SUM(H290:DC290)</f>
        <v>180</v>
      </c>
      <c r="H290" s="35"/>
      <c r="I290" s="15"/>
      <c r="J290" s="15"/>
      <c r="K290" s="15"/>
      <c r="L290" s="15"/>
      <c r="M290" s="15"/>
      <c r="N290" s="15"/>
      <c r="O290" s="16"/>
      <c r="P290" s="140"/>
      <c r="Q290" s="15"/>
      <c r="R290" s="15"/>
      <c r="S290" s="15"/>
      <c r="T290" s="53">
        <v>86</v>
      </c>
      <c r="U290" s="15"/>
      <c r="V290" s="53">
        <v>94</v>
      </c>
      <c r="W290" s="104"/>
      <c r="X290" s="36"/>
      <c r="Y290" s="22"/>
      <c r="Z290" s="22"/>
      <c r="AA290" s="22"/>
      <c r="AB290" s="15"/>
      <c r="AC290" s="15"/>
      <c r="AD290" s="15"/>
      <c r="AE290" s="10"/>
      <c r="AF290" s="10"/>
      <c r="AG290" s="15"/>
      <c r="AH290" s="15"/>
      <c r="AI290" s="15"/>
      <c r="AJ290" s="15"/>
      <c r="AK290" s="15"/>
      <c r="AL290" s="15"/>
      <c r="AM290" s="15"/>
      <c r="AN290" s="80"/>
      <c r="AO290" s="169"/>
      <c r="AP290" s="186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90"/>
      <c r="BH290" s="17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169"/>
      <c r="BV290" s="140"/>
      <c r="BW290" s="22"/>
      <c r="BX290" s="22"/>
      <c r="BY290" s="80">
        <v>0</v>
      </c>
      <c r="BZ290" s="15"/>
      <c r="CA290" s="15"/>
      <c r="CB290" s="14"/>
      <c r="CC290" s="14"/>
      <c r="CD290" s="54"/>
      <c r="CE290" s="46"/>
      <c r="CF290" s="14"/>
      <c r="CG290" s="15"/>
      <c r="CH290" s="15"/>
      <c r="CI290" s="15"/>
      <c r="CJ290" s="80"/>
      <c r="CK290" s="90"/>
      <c r="CL290" s="17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90"/>
    </row>
    <row r="291" spans="1:107" ht="12.75">
      <c r="A291" s="34">
        <v>283</v>
      </c>
      <c r="B291" s="201" t="s">
        <v>395</v>
      </c>
      <c r="C291" s="44">
        <v>314109</v>
      </c>
      <c r="D291" s="42" t="s">
        <v>310</v>
      </c>
      <c r="E291" s="42" t="s">
        <v>1</v>
      </c>
      <c r="F291" s="44" t="s">
        <v>60</v>
      </c>
      <c r="G291" s="299">
        <f>SUM(H291:DC291)</f>
        <v>176</v>
      </c>
      <c r="H291" s="131"/>
      <c r="I291" s="134"/>
      <c r="J291" s="134"/>
      <c r="K291" s="134"/>
      <c r="L291" s="134"/>
      <c r="M291" s="134"/>
      <c r="N291" s="134"/>
      <c r="O291" s="136"/>
      <c r="P291" s="139"/>
      <c r="Q291" s="134"/>
      <c r="R291" s="134"/>
      <c r="S291" s="134"/>
      <c r="T291" s="134"/>
      <c r="U291" s="134"/>
      <c r="V291" s="134"/>
      <c r="W291" s="142"/>
      <c r="X291" s="36"/>
      <c r="Y291" s="15"/>
      <c r="Z291" s="22"/>
      <c r="AA291" s="15"/>
      <c r="AB291" s="15"/>
      <c r="AC291" s="15"/>
      <c r="AD291" s="80">
        <v>76</v>
      </c>
      <c r="AE291" s="14"/>
      <c r="AF291" s="14"/>
      <c r="AG291" s="14"/>
      <c r="AH291" s="14"/>
      <c r="AI291" s="14"/>
      <c r="AJ291" s="15"/>
      <c r="AK291" s="15">
        <v>0</v>
      </c>
      <c r="AL291" s="15"/>
      <c r="AM291" s="15"/>
      <c r="AN291" s="80"/>
      <c r="AO291" s="169"/>
      <c r="AP291" s="186"/>
      <c r="AQ291" s="80"/>
      <c r="AR291" s="80"/>
      <c r="AS291" s="80"/>
      <c r="AT291" s="80"/>
      <c r="AU291" s="80"/>
      <c r="AV291" s="80">
        <v>29</v>
      </c>
      <c r="AW291" s="80"/>
      <c r="AX291" s="80"/>
      <c r="AY291" s="80"/>
      <c r="AZ291" s="80"/>
      <c r="BA291" s="80"/>
      <c r="BB291" s="80"/>
      <c r="BC291" s="80">
        <v>48</v>
      </c>
      <c r="BD291" s="80"/>
      <c r="BE291" s="80"/>
      <c r="BF291" s="80"/>
      <c r="BG291" s="90"/>
      <c r="BH291" s="170"/>
      <c r="BI291" s="80"/>
      <c r="BJ291" s="80"/>
      <c r="BK291" s="80"/>
      <c r="BL291" s="80"/>
      <c r="BM291" s="80"/>
      <c r="BN291" s="80"/>
      <c r="BO291" s="80"/>
      <c r="BP291" s="80"/>
      <c r="BQ291" s="80"/>
      <c r="BR291" s="15"/>
      <c r="BS291" s="15"/>
      <c r="BT291" s="80"/>
      <c r="BU291" s="169"/>
      <c r="BV291" s="186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90"/>
      <c r="CL291" s="17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>
        <v>23</v>
      </c>
      <c r="CZ291" s="80"/>
      <c r="DA291" s="80"/>
      <c r="DB291" s="80"/>
      <c r="DC291" s="90"/>
    </row>
    <row r="292" spans="1:107" ht="12.75">
      <c r="A292" s="34">
        <v>284</v>
      </c>
      <c r="B292" s="224" t="s">
        <v>424</v>
      </c>
      <c r="C292" s="57">
        <v>132213</v>
      </c>
      <c r="D292" s="56">
        <v>1181130</v>
      </c>
      <c r="E292" s="56" t="s">
        <v>3</v>
      </c>
      <c r="F292" s="57" t="s">
        <v>60</v>
      </c>
      <c r="G292" s="299">
        <f>SUM(H292:DC292)</f>
        <v>172</v>
      </c>
      <c r="H292" s="131"/>
      <c r="I292" s="134"/>
      <c r="J292" s="134"/>
      <c r="K292" s="134"/>
      <c r="L292" s="134"/>
      <c r="M292" s="134"/>
      <c r="N292" s="134"/>
      <c r="O292" s="136"/>
      <c r="P292" s="139"/>
      <c r="Q292" s="134"/>
      <c r="R292" s="134"/>
      <c r="S292" s="134"/>
      <c r="T292" s="134"/>
      <c r="U292" s="134"/>
      <c r="V292" s="134"/>
      <c r="W292" s="142"/>
      <c r="X292" s="36"/>
      <c r="Y292" s="22"/>
      <c r="Z292" s="22"/>
      <c r="AA292" s="22"/>
      <c r="AB292" s="15"/>
      <c r="AC292" s="15"/>
      <c r="AD292" s="15"/>
      <c r="AE292" s="10"/>
      <c r="AF292" s="10"/>
      <c r="AG292" s="15"/>
      <c r="AH292" s="15"/>
      <c r="AI292" s="15"/>
      <c r="AJ292" s="15"/>
      <c r="AK292" s="15"/>
      <c r="AL292" s="15"/>
      <c r="AM292" s="15"/>
      <c r="AN292" s="80"/>
      <c r="AO292" s="169"/>
      <c r="AP292" s="186"/>
      <c r="AQ292" s="80"/>
      <c r="AR292" s="22"/>
      <c r="AS292" s="15"/>
      <c r="AT292" s="15"/>
      <c r="AU292" s="15"/>
      <c r="AV292" s="15"/>
      <c r="AW292" s="80">
        <v>13</v>
      </c>
      <c r="AX292" s="15"/>
      <c r="AY292" s="14"/>
      <c r="AZ292" s="14"/>
      <c r="BA292" s="14"/>
      <c r="BB292" s="15">
        <v>39</v>
      </c>
      <c r="BC292" s="15"/>
      <c r="BD292" s="15"/>
      <c r="BE292" s="15"/>
      <c r="BF292" s="80"/>
      <c r="BG292" s="90"/>
      <c r="BH292" s="17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169"/>
      <c r="BV292" s="186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90"/>
      <c r="CL292" s="170"/>
      <c r="CM292" s="80"/>
      <c r="CN292" s="80"/>
      <c r="CO292" s="80"/>
      <c r="CP292" s="80"/>
      <c r="CQ292" s="80"/>
      <c r="CR292" s="80"/>
      <c r="CS292" s="80">
        <v>108</v>
      </c>
      <c r="CT292" s="80"/>
      <c r="CU292" s="80"/>
      <c r="CV292" s="80"/>
      <c r="CW292" s="80"/>
      <c r="CX292" s="80">
        <v>12</v>
      </c>
      <c r="CY292" s="80"/>
      <c r="CZ292" s="80"/>
      <c r="DA292" s="80"/>
      <c r="DB292" s="80"/>
      <c r="DC292" s="90"/>
    </row>
    <row r="293" spans="1:107" ht="12.75">
      <c r="A293" s="34">
        <v>285</v>
      </c>
      <c r="B293" s="199" t="s">
        <v>82</v>
      </c>
      <c r="C293" s="48">
        <v>16042</v>
      </c>
      <c r="D293" s="130" t="s">
        <v>83</v>
      </c>
      <c r="E293" s="130" t="s">
        <v>17</v>
      </c>
      <c r="F293" s="110" t="s">
        <v>68</v>
      </c>
      <c r="G293" s="299">
        <f>SUM(H293:DC293)</f>
        <v>172</v>
      </c>
      <c r="H293" s="131"/>
      <c r="I293" s="134"/>
      <c r="J293" s="134"/>
      <c r="K293" s="134"/>
      <c r="L293" s="134"/>
      <c r="M293" s="134"/>
      <c r="N293" s="134"/>
      <c r="O293" s="136"/>
      <c r="P293" s="139"/>
      <c r="Q293" s="134"/>
      <c r="R293" s="134"/>
      <c r="S293" s="134"/>
      <c r="T293" s="134"/>
      <c r="U293" s="134"/>
      <c r="V293" s="134"/>
      <c r="W293" s="142"/>
      <c r="X293" s="36"/>
      <c r="Y293" s="15"/>
      <c r="Z293" s="39">
        <v>38</v>
      </c>
      <c r="AA293" s="15"/>
      <c r="AB293" s="15"/>
      <c r="AC293" s="15"/>
      <c r="AD293" s="15"/>
      <c r="AE293" s="22"/>
      <c r="AF293" s="15"/>
      <c r="AG293" s="14"/>
      <c r="AH293" s="14"/>
      <c r="AI293" s="14"/>
      <c r="AJ293" s="15"/>
      <c r="AK293" s="15"/>
      <c r="AL293" s="15"/>
      <c r="AM293" s="15"/>
      <c r="AN293" s="80"/>
      <c r="AO293" s="169"/>
      <c r="AP293" s="186"/>
      <c r="AQ293" s="80"/>
      <c r="AR293" s="80">
        <v>90</v>
      </c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90"/>
      <c r="BH293" s="17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169"/>
      <c r="BV293" s="186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90"/>
      <c r="CL293" s="170"/>
      <c r="CM293" s="80"/>
      <c r="CN293" s="80">
        <v>44</v>
      </c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90"/>
    </row>
    <row r="294" spans="1:107" ht="14.25">
      <c r="A294" s="34">
        <v>286</v>
      </c>
      <c r="B294" s="230" t="s">
        <v>655</v>
      </c>
      <c r="C294" s="44">
        <v>134431</v>
      </c>
      <c r="D294" s="51" t="s">
        <v>595</v>
      </c>
      <c r="E294" s="51" t="s">
        <v>7</v>
      </c>
      <c r="F294" s="43" t="s">
        <v>88</v>
      </c>
      <c r="G294" s="299">
        <f>SUM(H294:DC294)</f>
        <v>171</v>
      </c>
      <c r="H294" s="35"/>
      <c r="I294" s="15"/>
      <c r="J294" s="15"/>
      <c r="K294" s="15"/>
      <c r="L294" s="15"/>
      <c r="M294" s="15"/>
      <c r="N294" s="15"/>
      <c r="O294" s="16"/>
      <c r="P294" s="140"/>
      <c r="Q294" s="15"/>
      <c r="R294" s="15"/>
      <c r="S294" s="15"/>
      <c r="T294" s="15"/>
      <c r="U294" s="15"/>
      <c r="V294" s="15"/>
      <c r="W294" s="104"/>
      <c r="X294" s="37"/>
      <c r="Y294" s="14"/>
      <c r="Z294" s="14"/>
      <c r="AA294" s="14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6"/>
      <c r="AP294" s="140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04"/>
      <c r="BH294" s="37"/>
      <c r="BI294" s="15"/>
      <c r="BJ294" s="14"/>
      <c r="BK294" s="15"/>
      <c r="BL294" s="15"/>
      <c r="BM294" s="15"/>
      <c r="BN294" s="14"/>
      <c r="BO294" s="14"/>
      <c r="BP294" s="14">
        <v>96</v>
      </c>
      <c r="BQ294" s="15">
        <v>75</v>
      </c>
      <c r="BR294" s="80"/>
      <c r="BS294" s="80"/>
      <c r="BT294" s="15"/>
      <c r="BU294" s="16"/>
      <c r="BV294" s="140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04"/>
      <c r="CL294" s="3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04"/>
    </row>
    <row r="295" spans="1:107" ht="12.75">
      <c r="A295" s="34">
        <v>287</v>
      </c>
      <c r="B295" s="216" t="s">
        <v>920</v>
      </c>
      <c r="C295" s="102">
        <v>70485</v>
      </c>
      <c r="D295" s="84" t="s">
        <v>921</v>
      </c>
      <c r="E295" s="84" t="s">
        <v>145</v>
      </c>
      <c r="F295" s="44" t="s">
        <v>88</v>
      </c>
      <c r="G295" s="299">
        <f>SUM(H295:DC295)</f>
        <v>171</v>
      </c>
      <c r="H295" s="35"/>
      <c r="I295" s="15"/>
      <c r="J295" s="15"/>
      <c r="K295" s="15"/>
      <c r="L295" s="15"/>
      <c r="M295" s="15"/>
      <c r="N295" s="15"/>
      <c r="O295" s="16"/>
      <c r="P295" s="126"/>
      <c r="Q295" s="53"/>
      <c r="R295" s="53"/>
      <c r="S295" s="53">
        <v>171</v>
      </c>
      <c r="T295" s="53"/>
      <c r="U295" s="53"/>
      <c r="V295" s="53"/>
      <c r="W295" s="123"/>
      <c r="X295" s="36"/>
      <c r="Y295" s="22"/>
      <c r="Z295" s="22"/>
      <c r="AA295" s="22"/>
      <c r="AB295" s="15"/>
      <c r="AC295" s="15"/>
      <c r="AD295" s="15"/>
      <c r="AE295" s="10"/>
      <c r="AF295" s="10"/>
      <c r="AG295" s="15"/>
      <c r="AH295" s="15"/>
      <c r="AI295" s="15"/>
      <c r="AJ295" s="15"/>
      <c r="AK295" s="15"/>
      <c r="AL295" s="15"/>
      <c r="AM295" s="15"/>
      <c r="AN295" s="80"/>
      <c r="AO295" s="169"/>
      <c r="AP295" s="186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90"/>
      <c r="BH295" s="17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169"/>
      <c r="BV295" s="186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90"/>
      <c r="CL295" s="17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90"/>
    </row>
    <row r="296" spans="1:107" ht="12.75">
      <c r="A296" s="34">
        <v>288</v>
      </c>
      <c r="B296" s="201" t="s">
        <v>361</v>
      </c>
      <c r="C296" s="44">
        <v>66922</v>
      </c>
      <c r="D296" s="42" t="s">
        <v>330</v>
      </c>
      <c r="E296" s="42" t="s">
        <v>6</v>
      </c>
      <c r="F296" s="44" t="s">
        <v>88</v>
      </c>
      <c r="G296" s="299">
        <f>SUM(H296:DC296)</f>
        <v>170.8</v>
      </c>
      <c r="H296" s="131"/>
      <c r="I296" s="134"/>
      <c r="J296" s="134"/>
      <c r="K296" s="134"/>
      <c r="L296" s="134"/>
      <c r="M296" s="134"/>
      <c r="N296" s="134"/>
      <c r="O296" s="136"/>
      <c r="P296" s="139"/>
      <c r="Q296" s="134"/>
      <c r="R296" s="134"/>
      <c r="S296" s="134"/>
      <c r="T296" s="134"/>
      <c r="U296" s="134"/>
      <c r="V296" s="134"/>
      <c r="W296" s="142"/>
      <c r="X296" s="36"/>
      <c r="Y296" s="15"/>
      <c r="Z296" s="22"/>
      <c r="AA296" s="15"/>
      <c r="AB296" s="15"/>
      <c r="AC296" s="15"/>
      <c r="AD296" s="80">
        <v>0</v>
      </c>
      <c r="AE296" s="22"/>
      <c r="AF296" s="15"/>
      <c r="AG296" s="14"/>
      <c r="AH296" s="14"/>
      <c r="AI296" s="14"/>
      <c r="AJ296" s="15"/>
      <c r="AK296" s="15"/>
      <c r="AL296" s="15"/>
      <c r="AM296" s="15"/>
      <c r="AN296" s="80"/>
      <c r="AO296" s="169"/>
      <c r="AP296" s="186"/>
      <c r="AQ296" s="80"/>
      <c r="AR296" s="80"/>
      <c r="AS296" s="80"/>
      <c r="AT296" s="80"/>
      <c r="AU296" s="80"/>
      <c r="AV296" s="80">
        <v>74</v>
      </c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90"/>
      <c r="BH296" s="17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169"/>
      <c r="BV296" s="186"/>
      <c r="BW296" s="80"/>
      <c r="BX296" s="80"/>
      <c r="BY296" s="80"/>
      <c r="BZ296" s="80"/>
      <c r="CA296" s="80">
        <v>68.8</v>
      </c>
      <c r="CB296" s="80"/>
      <c r="CC296" s="80"/>
      <c r="CD296" s="80"/>
      <c r="CE296" s="80"/>
      <c r="CF296" s="80"/>
      <c r="CG296" s="80"/>
      <c r="CH296" s="80"/>
      <c r="CI296" s="80"/>
      <c r="CJ296" s="80"/>
      <c r="CK296" s="90"/>
      <c r="CL296" s="170"/>
      <c r="CM296" s="80"/>
      <c r="CN296" s="80"/>
      <c r="CO296" s="80"/>
      <c r="CP296" s="80"/>
      <c r="CQ296" s="80"/>
      <c r="CR296" s="80">
        <v>28</v>
      </c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90"/>
    </row>
    <row r="297" spans="1:107" ht="12.75">
      <c r="A297" s="34">
        <v>289</v>
      </c>
      <c r="B297" s="210" t="s">
        <v>577</v>
      </c>
      <c r="C297" s="246">
        <v>135355</v>
      </c>
      <c r="D297" s="274" t="s">
        <v>578</v>
      </c>
      <c r="E297" s="67" t="s">
        <v>0</v>
      </c>
      <c r="F297" s="65" t="s">
        <v>60</v>
      </c>
      <c r="G297" s="299">
        <f>SUM(H297:DC297)</f>
        <v>170</v>
      </c>
      <c r="H297" s="131"/>
      <c r="I297" s="134"/>
      <c r="J297" s="134"/>
      <c r="K297" s="134"/>
      <c r="L297" s="134"/>
      <c r="M297" s="134"/>
      <c r="N297" s="134"/>
      <c r="O297" s="136"/>
      <c r="P297" s="139"/>
      <c r="Q297" s="134"/>
      <c r="R297" s="134"/>
      <c r="S297" s="134"/>
      <c r="T297" s="134"/>
      <c r="U297" s="134"/>
      <c r="V297" s="134"/>
      <c r="W297" s="142"/>
      <c r="X297" s="36"/>
      <c r="Y297" s="15"/>
      <c r="Z297" s="22"/>
      <c r="AA297" s="15"/>
      <c r="AB297" s="15"/>
      <c r="AC297" s="15"/>
      <c r="AD297" s="15"/>
      <c r="AE297" s="14"/>
      <c r="AF297" s="14"/>
      <c r="AG297" s="14"/>
      <c r="AH297" s="80">
        <v>21</v>
      </c>
      <c r="AI297" s="14"/>
      <c r="AJ297" s="15"/>
      <c r="AK297" s="15"/>
      <c r="AL297" s="15"/>
      <c r="AM297" s="15"/>
      <c r="AN297" s="80"/>
      <c r="AO297" s="169"/>
      <c r="AP297" s="186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>
        <v>35</v>
      </c>
      <c r="BA297" s="80"/>
      <c r="BB297" s="80"/>
      <c r="BC297" s="80"/>
      <c r="BD297" s="80"/>
      <c r="BE297" s="80"/>
      <c r="BF297" s="80"/>
      <c r="BG297" s="90"/>
      <c r="BH297" s="170"/>
      <c r="BI297" s="80"/>
      <c r="BJ297" s="80"/>
      <c r="BK297" s="80"/>
      <c r="BL297" s="80"/>
      <c r="BM297" s="80"/>
      <c r="BN297" s="80"/>
      <c r="BO297" s="80"/>
      <c r="BP297" s="80">
        <v>92</v>
      </c>
      <c r="BQ297" s="80"/>
      <c r="BR297" s="80"/>
      <c r="BS297" s="80"/>
      <c r="BT297" s="80"/>
      <c r="BU297" s="169"/>
      <c r="BV297" s="186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90"/>
      <c r="CL297" s="17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>
        <v>22</v>
      </c>
      <c r="CW297" s="80"/>
      <c r="CX297" s="80"/>
      <c r="CY297" s="80"/>
      <c r="CZ297" s="80"/>
      <c r="DA297" s="80"/>
      <c r="DB297" s="80"/>
      <c r="DC297" s="90"/>
    </row>
    <row r="298" spans="1:107" ht="12.75">
      <c r="A298" s="34">
        <v>290</v>
      </c>
      <c r="B298" s="203" t="s">
        <v>469</v>
      </c>
      <c r="C298" s="105">
        <v>135076</v>
      </c>
      <c r="D298" s="61" t="s">
        <v>470</v>
      </c>
      <c r="E298" s="61" t="s">
        <v>9</v>
      </c>
      <c r="F298" s="76" t="s">
        <v>60</v>
      </c>
      <c r="G298" s="299">
        <f>SUM(H298:DC298)</f>
        <v>169</v>
      </c>
      <c r="H298" s="131"/>
      <c r="I298" s="134"/>
      <c r="J298" s="134"/>
      <c r="K298" s="134"/>
      <c r="L298" s="134"/>
      <c r="M298" s="134"/>
      <c r="N298" s="134"/>
      <c r="O298" s="136"/>
      <c r="P298" s="139"/>
      <c r="Q298" s="134"/>
      <c r="R298" s="134"/>
      <c r="S298" s="134"/>
      <c r="T298" s="134"/>
      <c r="U298" s="134"/>
      <c r="V298" s="134"/>
      <c r="W298" s="142"/>
      <c r="X298" s="170"/>
      <c r="Y298" s="15"/>
      <c r="Z298" s="22"/>
      <c r="AA298" s="15"/>
      <c r="AB298" s="15"/>
      <c r="AC298" s="15"/>
      <c r="AD298" s="15"/>
      <c r="AE298" s="22"/>
      <c r="AF298" s="15"/>
      <c r="AG298" s="60">
        <v>45</v>
      </c>
      <c r="AH298" s="14"/>
      <c r="AI298" s="14"/>
      <c r="AJ298" s="15"/>
      <c r="AK298" s="15"/>
      <c r="AL298" s="15"/>
      <c r="AM298" s="15"/>
      <c r="AN298" s="80"/>
      <c r="AO298" s="169"/>
      <c r="AP298" s="186"/>
      <c r="AQ298" s="80"/>
      <c r="AR298" s="80"/>
      <c r="AS298" s="80"/>
      <c r="AT298" s="80"/>
      <c r="AU298" s="80"/>
      <c r="AV298" s="80"/>
      <c r="AW298" s="80"/>
      <c r="AX298" s="80"/>
      <c r="AY298" s="80">
        <v>55</v>
      </c>
      <c r="AZ298" s="80"/>
      <c r="BA298" s="80"/>
      <c r="BB298" s="80"/>
      <c r="BC298" s="80"/>
      <c r="BD298" s="80"/>
      <c r="BE298" s="80"/>
      <c r="BF298" s="80"/>
      <c r="BG298" s="90"/>
      <c r="BH298" s="17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169"/>
      <c r="BV298" s="186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90"/>
      <c r="CL298" s="170"/>
      <c r="CM298" s="80"/>
      <c r="CN298" s="80"/>
      <c r="CO298" s="80"/>
      <c r="CP298" s="80"/>
      <c r="CQ298" s="80"/>
      <c r="CR298" s="80"/>
      <c r="CS298" s="80"/>
      <c r="CT298" s="80"/>
      <c r="CU298" s="80">
        <v>69</v>
      </c>
      <c r="CV298" s="80"/>
      <c r="CW298" s="80"/>
      <c r="CX298" s="80"/>
      <c r="CY298" s="80"/>
      <c r="CZ298" s="80"/>
      <c r="DA298" s="80"/>
      <c r="DB298" s="80"/>
      <c r="DC298" s="90"/>
    </row>
    <row r="299" spans="1:107" ht="12.75">
      <c r="A299" s="34">
        <v>291</v>
      </c>
      <c r="B299" s="236" t="s">
        <v>230</v>
      </c>
      <c r="C299" s="48">
        <v>121759</v>
      </c>
      <c r="D299" s="130" t="s">
        <v>231</v>
      </c>
      <c r="E299" s="130" t="s">
        <v>17</v>
      </c>
      <c r="F299" s="255" t="s">
        <v>68</v>
      </c>
      <c r="G299" s="299">
        <f>SUM(H299:DC299)</f>
        <v>168</v>
      </c>
      <c r="H299" s="131"/>
      <c r="I299" s="134"/>
      <c r="J299" s="134"/>
      <c r="K299" s="134"/>
      <c r="L299" s="134"/>
      <c r="M299" s="134"/>
      <c r="N299" s="134"/>
      <c r="O299" s="136"/>
      <c r="P299" s="139"/>
      <c r="Q299" s="134"/>
      <c r="R299" s="134"/>
      <c r="S299" s="134"/>
      <c r="T299" s="134"/>
      <c r="U299" s="134"/>
      <c r="V299" s="134"/>
      <c r="W299" s="142"/>
      <c r="X299" s="36"/>
      <c r="Y299" s="15"/>
      <c r="Z299" s="39">
        <v>44</v>
      </c>
      <c r="AA299" s="15">
        <v>48</v>
      </c>
      <c r="AB299" s="15"/>
      <c r="AC299" s="15"/>
      <c r="AD299" s="15"/>
      <c r="AE299" s="22"/>
      <c r="AF299" s="15"/>
      <c r="AG299" s="14"/>
      <c r="AH299" s="14"/>
      <c r="AI299" s="14"/>
      <c r="AJ299" s="15"/>
      <c r="AK299" s="15"/>
      <c r="AL299" s="15"/>
      <c r="AM299" s="15"/>
      <c r="AN299" s="80"/>
      <c r="AO299" s="169"/>
      <c r="AP299" s="186"/>
      <c r="AQ299" s="80"/>
      <c r="AR299" s="80">
        <v>21</v>
      </c>
      <c r="AS299" s="15">
        <v>55</v>
      </c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90"/>
      <c r="BH299" s="17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169"/>
      <c r="BV299" s="186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90"/>
      <c r="CL299" s="17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90"/>
    </row>
    <row r="300" spans="1:107" ht="12.75">
      <c r="A300" s="34">
        <v>292</v>
      </c>
      <c r="B300" s="193" t="s">
        <v>784</v>
      </c>
      <c r="C300" s="44">
        <v>68803</v>
      </c>
      <c r="D300" s="42" t="s">
        <v>785</v>
      </c>
      <c r="E300" s="42" t="s">
        <v>781</v>
      </c>
      <c r="F300" s="44" t="s">
        <v>88</v>
      </c>
      <c r="G300" s="299">
        <f>SUM(H300:DC300)</f>
        <v>166</v>
      </c>
      <c r="H300" s="131"/>
      <c r="I300" s="134"/>
      <c r="J300" s="134"/>
      <c r="K300" s="134"/>
      <c r="L300" s="134"/>
      <c r="M300" s="134"/>
      <c r="N300" s="134"/>
      <c r="O300" s="136"/>
      <c r="P300" s="126">
        <v>43</v>
      </c>
      <c r="Q300" s="53"/>
      <c r="R300" s="53">
        <v>0</v>
      </c>
      <c r="S300" s="53"/>
      <c r="T300" s="53">
        <v>52</v>
      </c>
      <c r="U300" s="53"/>
      <c r="V300" s="53"/>
      <c r="W300" s="123">
        <v>0</v>
      </c>
      <c r="X300" s="36"/>
      <c r="Y300" s="15"/>
      <c r="Z300" s="22"/>
      <c r="AA300" s="15"/>
      <c r="AB300" s="15"/>
      <c r="AC300" s="15"/>
      <c r="AD300" s="15"/>
      <c r="AE300" s="14"/>
      <c r="AF300" s="14"/>
      <c r="AG300" s="14"/>
      <c r="AH300" s="14"/>
      <c r="AI300" s="14"/>
      <c r="AJ300" s="15"/>
      <c r="AK300" s="15"/>
      <c r="AL300" s="15"/>
      <c r="AM300" s="15"/>
      <c r="AN300" s="80"/>
      <c r="AO300" s="16">
        <v>0</v>
      </c>
      <c r="AP300" s="186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104">
        <v>45</v>
      </c>
      <c r="BH300" s="17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169"/>
      <c r="BV300" s="186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90"/>
      <c r="CL300" s="17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90">
        <v>26</v>
      </c>
    </row>
    <row r="301" spans="1:107" ht="12.75">
      <c r="A301" s="34">
        <v>293</v>
      </c>
      <c r="B301" s="202" t="s">
        <v>238</v>
      </c>
      <c r="C301" s="247">
        <v>83026</v>
      </c>
      <c r="D301" s="130" t="s">
        <v>143</v>
      </c>
      <c r="E301" s="130" t="s">
        <v>57</v>
      </c>
      <c r="F301" s="110" t="s">
        <v>68</v>
      </c>
      <c r="G301" s="299">
        <f>SUM(H301:DC301)</f>
        <v>165.5</v>
      </c>
      <c r="H301" s="131"/>
      <c r="I301" s="134"/>
      <c r="J301" s="134"/>
      <c r="K301" s="134"/>
      <c r="L301" s="134"/>
      <c r="M301" s="134"/>
      <c r="N301" s="134"/>
      <c r="O301" s="136"/>
      <c r="P301" s="139"/>
      <c r="Q301" s="134"/>
      <c r="R301" s="134"/>
      <c r="S301" s="134"/>
      <c r="T301" s="134"/>
      <c r="U301" s="134"/>
      <c r="V301" s="53">
        <v>71</v>
      </c>
      <c r="W301" s="142"/>
      <c r="X301" s="36"/>
      <c r="Y301" s="15"/>
      <c r="Z301" s="39">
        <v>6</v>
      </c>
      <c r="AA301" s="15"/>
      <c r="AB301" s="15"/>
      <c r="AC301" s="15"/>
      <c r="AD301" s="15"/>
      <c r="AE301" s="22"/>
      <c r="AF301" s="15"/>
      <c r="AG301" s="14"/>
      <c r="AH301" s="14"/>
      <c r="AI301" s="14"/>
      <c r="AJ301" s="15"/>
      <c r="AK301" s="15"/>
      <c r="AL301" s="15"/>
      <c r="AM301" s="15"/>
      <c r="AN301" s="80"/>
      <c r="AO301" s="169"/>
      <c r="AP301" s="186"/>
      <c r="AQ301" s="80"/>
      <c r="AR301" s="80">
        <v>5</v>
      </c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90"/>
      <c r="BH301" s="17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169"/>
      <c r="BV301" s="186"/>
      <c r="BW301" s="80"/>
      <c r="BX301" s="80">
        <v>83.5</v>
      </c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90"/>
      <c r="CL301" s="17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90"/>
    </row>
    <row r="302" spans="1:107" ht="12.75">
      <c r="A302" s="34">
        <v>294</v>
      </c>
      <c r="B302" s="216" t="s">
        <v>922</v>
      </c>
      <c r="C302" s="102">
        <v>28086</v>
      </c>
      <c r="D302" s="84">
        <v>1045</v>
      </c>
      <c r="E302" s="84" t="s">
        <v>666</v>
      </c>
      <c r="F302" s="44" t="s">
        <v>88</v>
      </c>
      <c r="G302" s="299">
        <f>SUM(H302:DC302)</f>
        <v>164</v>
      </c>
      <c r="H302" s="35"/>
      <c r="I302" s="15"/>
      <c r="J302" s="15"/>
      <c r="K302" s="15"/>
      <c r="L302" s="15"/>
      <c r="M302" s="15"/>
      <c r="N302" s="15"/>
      <c r="O302" s="16"/>
      <c r="P302" s="126"/>
      <c r="Q302" s="53"/>
      <c r="R302" s="53"/>
      <c r="S302" s="53"/>
      <c r="T302" s="53">
        <v>36</v>
      </c>
      <c r="U302" s="53"/>
      <c r="V302" s="53"/>
      <c r="W302" s="123">
        <v>128</v>
      </c>
      <c r="X302" s="36"/>
      <c r="Y302" s="22"/>
      <c r="Z302" s="22"/>
      <c r="AA302" s="22"/>
      <c r="AB302" s="15"/>
      <c r="AC302" s="15"/>
      <c r="AD302" s="15"/>
      <c r="AE302" s="10"/>
      <c r="AF302" s="10"/>
      <c r="AG302" s="15"/>
      <c r="AH302" s="15"/>
      <c r="AI302" s="15"/>
      <c r="AJ302" s="15"/>
      <c r="AK302" s="15"/>
      <c r="AL302" s="15"/>
      <c r="AM302" s="15"/>
      <c r="AN302" s="80"/>
      <c r="AO302" s="169"/>
      <c r="AP302" s="186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90"/>
      <c r="BH302" s="17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169"/>
      <c r="BV302" s="186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90"/>
      <c r="CL302" s="17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90"/>
    </row>
    <row r="303" spans="1:107" ht="12.75">
      <c r="A303" s="34">
        <v>295</v>
      </c>
      <c r="B303" s="213" t="s">
        <v>529</v>
      </c>
      <c r="C303" s="105">
        <v>134742</v>
      </c>
      <c r="D303" s="61" t="s">
        <v>502</v>
      </c>
      <c r="E303" s="61" t="s">
        <v>0</v>
      </c>
      <c r="F303" s="105" t="s">
        <v>60</v>
      </c>
      <c r="G303" s="299">
        <f>SUM(H303:DC303)</f>
        <v>164</v>
      </c>
      <c r="H303" s="131"/>
      <c r="I303" s="134"/>
      <c r="J303" s="134"/>
      <c r="K303" s="134"/>
      <c r="L303" s="134"/>
      <c r="M303" s="134"/>
      <c r="N303" s="134"/>
      <c r="O303" s="136"/>
      <c r="P303" s="139"/>
      <c r="Q303" s="134"/>
      <c r="R303" s="134"/>
      <c r="S303" s="134"/>
      <c r="T303" s="134"/>
      <c r="U303" s="134"/>
      <c r="V303" s="134"/>
      <c r="W303" s="142"/>
      <c r="X303" s="36"/>
      <c r="Y303" s="22"/>
      <c r="Z303" s="22"/>
      <c r="AA303" s="22"/>
      <c r="AB303" s="15"/>
      <c r="AC303" s="15"/>
      <c r="AD303" s="15"/>
      <c r="AE303" s="10"/>
      <c r="AF303" s="10"/>
      <c r="AG303" s="15"/>
      <c r="AH303" s="15"/>
      <c r="AI303" s="15"/>
      <c r="AJ303" s="15"/>
      <c r="AK303" s="15"/>
      <c r="AL303" s="15"/>
      <c r="AM303" s="15"/>
      <c r="AN303" s="80"/>
      <c r="AO303" s="169"/>
      <c r="AP303" s="186"/>
      <c r="AQ303" s="80"/>
      <c r="AR303" s="22"/>
      <c r="AS303" s="15"/>
      <c r="AT303" s="15"/>
      <c r="AU303" s="15"/>
      <c r="AV303" s="15"/>
      <c r="AW303" s="22"/>
      <c r="AX303" s="15"/>
      <c r="AY303" s="80">
        <v>52</v>
      </c>
      <c r="AZ303" s="14"/>
      <c r="BA303" s="14"/>
      <c r="BB303" s="15"/>
      <c r="BC303" s="15"/>
      <c r="BD303" s="15"/>
      <c r="BE303" s="15"/>
      <c r="BF303" s="80"/>
      <c r="BG303" s="90"/>
      <c r="BH303" s="17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169"/>
      <c r="BV303" s="186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90"/>
      <c r="CL303" s="170"/>
      <c r="CM303" s="80"/>
      <c r="CN303" s="80"/>
      <c r="CO303" s="80"/>
      <c r="CP303" s="80"/>
      <c r="CQ303" s="80"/>
      <c r="CR303" s="80"/>
      <c r="CS303" s="80"/>
      <c r="CT303" s="80"/>
      <c r="CU303" s="80">
        <v>112</v>
      </c>
      <c r="CV303" s="80"/>
      <c r="CW303" s="80"/>
      <c r="CX303" s="80"/>
      <c r="CY303" s="80"/>
      <c r="CZ303" s="80"/>
      <c r="DA303" s="80"/>
      <c r="DB303" s="80"/>
      <c r="DC303" s="90"/>
    </row>
    <row r="304" spans="1:107" ht="12.75">
      <c r="A304" s="34">
        <v>296</v>
      </c>
      <c r="B304" s="207" t="s">
        <v>599</v>
      </c>
      <c r="C304" s="246">
        <v>24537</v>
      </c>
      <c r="D304" s="208" t="s">
        <v>600</v>
      </c>
      <c r="E304" s="67" t="s">
        <v>145</v>
      </c>
      <c r="F304" s="65" t="s">
        <v>88</v>
      </c>
      <c r="G304" s="299">
        <f>SUM(H304:DC304)</f>
        <v>163.3</v>
      </c>
      <c r="H304" s="131"/>
      <c r="I304" s="134"/>
      <c r="J304" s="134"/>
      <c r="K304" s="134"/>
      <c r="L304" s="134"/>
      <c r="M304" s="134"/>
      <c r="N304" s="134"/>
      <c r="O304" s="136"/>
      <c r="P304" s="139"/>
      <c r="Q304" s="134"/>
      <c r="R304" s="134"/>
      <c r="S304" s="134"/>
      <c r="T304" s="134"/>
      <c r="U304" s="134"/>
      <c r="V304" s="134"/>
      <c r="W304" s="142"/>
      <c r="X304" s="36"/>
      <c r="Y304" s="15"/>
      <c r="Z304" s="22"/>
      <c r="AA304" s="15"/>
      <c r="AB304" s="15"/>
      <c r="AC304" s="80">
        <v>67</v>
      </c>
      <c r="AD304" s="15"/>
      <c r="AE304" s="14"/>
      <c r="AF304" s="14"/>
      <c r="AG304" s="14"/>
      <c r="AH304" s="14"/>
      <c r="AI304" s="14"/>
      <c r="AJ304" s="15"/>
      <c r="AK304" s="15"/>
      <c r="AL304" s="15"/>
      <c r="AM304" s="15"/>
      <c r="AN304" s="80"/>
      <c r="AO304" s="169"/>
      <c r="AP304" s="186"/>
      <c r="AQ304" s="80"/>
      <c r="AR304" s="80"/>
      <c r="AS304" s="80"/>
      <c r="AT304" s="80"/>
      <c r="AU304" s="80">
        <v>29</v>
      </c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90"/>
      <c r="BH304" s="17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169"/>
      <c r="BV304" s="186"/>
      <c r="BW304" s="80"/>
      <c r="BX304" s="80"/>
      <c r="BY304" s="80"/>
      <c r="BZ304" s="80">
        <v>67.3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90"/>
      <c r="CL304" s="17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90"/>
    </row>
    <row r="305" spans="1:107" ht="12.75">
      <c r="A305" s="34">
        <v>297</v>
      </c>
      <c r="B305" s="219" t="s">
        <v>240</v>
      </c>
      <c r="C305" s="247">
        <v>131689</v>
      </c>
      <c r="D305" s="130" t="s">
        <v>241</v>
      </c>
      <c r="E305" s="130" t="s">
        <v>17</v>
      </c>
      <c r="F305" s="110" t="s">
        <v>65</v>
      </c>
      <c r="G305" s="299">
        <f>SUM(H305:DC305)</f>
        <v>162</v>
      </c>
      <c r="H305" s="131"/>
      <c r="I305" s="134"/>
      <c r="J305" s="134"/>
      <c r="K305" s="134"/>
      <c r="L305" s="134"/>
      <c r="M305" s="134"/>
      <c r="N305" s="134"/>
      <c r="O305" s="136"/>
      <c r="P305" s="139"/>
      <c r="Q305" s="134"/>
      <c r="R305" s="134"/>
      <c r="S305" s="134"/>
      <c r="T305" s="134"/>
      <c r="U305" s="134"/>
      <c r="V305" s="134"/>
      <c r="W305" s="142"/>
      <c r="X305" s="35"/>
      <c r="Y305" s="15"/>
      <c r="Z305" s="39">
        <v>0</v>
      </c>
      <c r="AA305" s="14"/>
      <c r="AB305" s="14"/>
      <c r="AC305" s="14"/>
      <c r="AD305" s="15"/>
      <c r="AE305" s="22"/>
      <c r="AF305" s="15"/>
      <c r="AG305" s="14"/>
      <c r="AH305" s="14"/>
      <c r="AI305" s="14"/>
      <c r="AJ305" s="15"/>
      <c r="AK305" s="15"/>
      <c r="AL305" s="15"/>
      <c r="AM305" s="15"/>
      <c r="AN305" s="80"/>
      <c r="AO305" s="169"/>
      <c r="AP305" s="186"/>
      <c r="AQ305" s="80"/>
      <c r="AR305" s="80">
        <v>93</v>
      </c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90"/>
      <c r="BH305" s="17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169"/>
      <c r="BV305" s="186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90"/>
      <c r="CL305" s="170"/>
      <c r="CM305" s="80"/>
      <c r="CN305" s="80">
        <v>69</v>
      </c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90"/>
    </row>
    <row r="306" spans="1:107" ht="12.75">
      <c r="A306" s="34">
        <v>298</v>
      </c>
      <c r="B306" s="226" t="s">
        <v>684</v>
      </c>
      <c r="C306" s="260">
        <v>128030</v>
      </c>
      <c r="D306" s="278">
        <v>120</v>
      </c>
      <c r="E306" s="71" t="s">
        <v>5</v>
      </c>
      <c r="F306" s="73" t="s">
        <v>60</v>
      </c>
      <c r="G306" s="299">
        <f>SUM(H306:DC306)</f>
        <v>161</v>
      </c>
      <c r="H306" s="131"/>
      <c r="I306" s="134"/>
      <c r="J306" s="134"/>
      <c r="K306" s="134"/>
      <c r="L306" s="134"/>
      <c r="M306" s="134"/>
      <c r="N306" s="134"/>
      <c r="O306" s="136"/>
      <c r="P306" s="139"/>
      <c r="Q306" s="134"/>
      <c r="R306" s="134"/>
      <c r="S306" s="134"/>
      <c r="T306" s="134"/>
      <c r="U306" s="134"/>
      <c r="V306" s="134"/>
      <c r="W306" s="142"/>
      <c r="X306" s="36"/>
      <c r="Y306" s="15"/>
      <c r="Z306" s="22"/>
      <c r="AA306" s="15"/>
      <c r="AB306" s="15"/>
      <c r="AC306" s="15"/>
      <c r="AD306" s="15"/>
      <c r="AE306" s="14"/>
      <c r="AF306" s="14"/>
      <c r="AG306" s="14"/>
      <c r="AH306" s="14"/>
      <c r="AI306" s="14"/>
      <c r="AJ306" s="15"/>
      <c r="AK306" s="15"/>
      <c r="AL306" s="80">
        <v>7</v>
      </c>
      <c r="AM306" s="15">
        <v>44</v>
      </c>
      <c r="AN306" s="80"/>
      <c r="AO306" s="169"/>
      <c r="AP306" s="186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>
        <v>39</v>
      </c>
      <c r="BE306" s="80"/>
      <c r="BF306" s="80"/>
      <c r="BG306" s="90"/>
      <c r="BH306" s="17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169"/>
      <c r="BV306" s="186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90"/>
      <c r="CL306" s="17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>
        <v>27</v>
      </c>
      <c r="DA306" s="80">
        <v>44</v>
      </c>
      <c r="DB306" s="80"/>
      <c r="DC306" s="90"/>
    </row>
    <row r="307" spans="1:107" ht="12.75">
      <c r="A307" s="34">
        <v>299</v>
      </c>
      <c r="B307" s="216" t="s">
        <v>941</v>
      </c>
      <c r="C307" s="102">
        <v>123466</v>
      </c>
      <c r="D307" s="84" t="s">
        <v>144</v>
      </c>
      <c r="E307" s="84" t="s">
        <v>17</v>
      </c>
      <c r="F307" s="44" t="s">
        <v>88</v>
      </c>
      <c r="G307" s="299">
        <f>SUM(H307:DC307)</f>
        <v>161</v>
      </c>
      <c r="H307" s="35"/>
      <c r="I307" s="15"/>
      <c r="J307" s="15"/>
      <c r="K307" s="15"/>
      <c r="L307" s="15"/>
      <c r="M307" s="15"/>
      <c r="N307" s="15"/>
      <c r="O307" s="16"/>
      <c r="P307" s="126"/>
      <c r="Q307" s="53"/>
      <c r="R307" s="53"/>
      <c r="S307" s="53"/>
      <c r="T307" s="53"/>
      <c r="U307" s="53"/>
      <c r="V307" s="53">
        <v>79</v>
      </c>
      <c r="W307" s="123"/>
      <c r="X307" s="36"/>
      <c r="Y307" s="22"/>
      <c r="Z307" s="22"/>
      <c r="AA307" s="22"/>
      <c r="AB307" s="15"/>
      <c r="AC307" s="15"/>
      <c r="AD307" s="15"/>
      <c r="AE307" s="10"/>
      <c r="AF307" s="10"/>
      <c r="AG307" s="15"/>
      <c r="AH307" s="15"/>
      <c r="AI307" s="15"/>
      <c r="AJ307" s="15"/>
      <c r="AK307" s="15"/>
      <c r="AL307" s="15"/>
      <c r="AM307" s="15"/>
      <c r="AN307" s="80"/>
      <c r="AO307" s="169"/>
      <c r="AP307" s="186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90"/>
      <c r="BH307" s="17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169"/>
      <c r="BV307" s="186"/>
      <c r="BW307" s="80"/>
      <c r="BX307" s="80">
        <v>82</v>
      </c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90"/>
      <c r="CL307" s="17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90"/>
    </row>
    <row r="308" spans="1:107" ht="12.75">
      <c r="A308" s="34">
        <v>300</v>
      </c>
      <c r="B308" s="226" t="s">
        <v>695</v>
      </c>
      <c r="C308" s="260">
        <v>103656</v>
      </c>
      <c r="D308" s="278">
        <v>752</v>
      </c>
      <c r="E308" s="71" t="s">
        <v>5</v>
      </c>
      <c r="F308" s="73" t="s">
        <v>60</v>
      </c>
      <c r="G308" s="299">
        <f>SUM(H308:DC308)</f>
        <v>159</v>
      </c>
      <c r="H308" s="131"/>
      <c r="I308" s="134"/>
      <c r="J308" s="134"/>
      <c r="K308" s="134"/>
      <c r="L308" s="134"/>
      <c r="M308" s="134"/>
      <c r="N308" s="134"/>
      <c r="O308" s="136"/>
      <c r="P308" s="139"/>
      <c r="Q308" s="134"/>
      <c r="R308" s="134"/>
      <c r="S308" s="134"/>
      <c r="T308" s="134"/>
      <c r="U308" s="134"/>
      <c r="V308" s="134"/>
      <c r="W308" s="142"/>
      <c r="X308" s="36"/>
      <c r="Y308" s="22"/>
      <c r="Z308" s="22"/>
      <c r="AA308" s="22"/>
      <c r="AB308" s="15"/>
      <c r="AC308" s="15"/>
      <c r="AD308" s="15"/>
      <c r="AE308" s="10"/>
      <c r="AF308" s="10"/>
      <c r="AG308" s="15"/>
      <c r="AH308" s="15"/>
      <c r="AI308" s="15"/>
      <c r="AJ308" s="15"/>
      <c r="AK308" s="15"/>
      <c r="AL308" s="15"/>
      <c r="AM308" s="15"/>
      <c r="AN308" s="80"/>
      <c r="AO308" s="169"/>
      <c r="AP308" s="186"/>
      <c r="AQ308" s="80"/>
      <c r="AR308" s="22"/>
      <c r="AS308" s="15"/>
      <c r="AT308" s="15"/>
      <c r="AU308" s="15"/>
      <c r="AV308" s="15"/>
      <c r="AW308" s="22"/>
      <c r="AX308" s="15"/>
      <c r="AY308" s="14"/>
      <c r="AZ308" s="14"/>
      <c r="BA308" s="14"/>
      <c r="BB308" s="15"/>
      <c r="BC308" s="15"/>
      <c r="BD308" s="80">
        <v>22</v>
      </c>
      <c r="BE308" s="15"/>
      <c r="BF308" s="80"/>
      <c r="BG308" s="90"/>
      <c r="BH308" s="17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>
        <v>72</v>
      </c>
      <c r="BS308" s="80">
        <v>65</v>
      </c>
      <c r="BT308" s="80"/>
      <c r="BU308" s="169"/>
      <c r="BV308" s="186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90"/>
      <c r="CL308" s="17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90"/>
    </row>
    <row r="309" spans="1:107" ht="12.75">
      <c r="A309" s="34">
        <v>301</v>
      </c>
      <c r="B309" s="203" t="s">
        <v>465</v>
      </c>
      <c r="C309" s="105">
        <v>132759</v>
      </c>
      <c r="D309" s="61" t="s">
        <v>466</v>
      </c>
      <c r="E309" s="61" t="s">
        <v>9</v>
      </c>
      <c r="F309" s="76" t="s">
        <v>60</v>
      </c>
      <c r="G309" s="299">
        <f>SUM(H309:DC309)</f>
        <v>159</v>
      </c>
      <c r="H309" s="131"/>
      <c r="I309" s="134"/>
      <c r="J309" s="134"/>
      <c r="K309" s="134"/>
      <c r="L309" s="134"/>
      <c r="M309" s="134"/>
      <c r="N309" s="134"/>
      <c r="O309" s="136"/>
      <c r="P309" s="139"/>
      <c r="Q309" s="134"/>
      <c r="R309" s="134"/>
      <c r="S309" s="134"/>
      <c r="T309" s="134"/>
      <c r="U309" s="134"/>
      <c r="V309" s="134"/>
      <c r="W309" s="142"/>
      <c r="X309" s="170"/>
      <c r="Y309" s="15"/>
      <c r="Z309" s="22"/>
      <c r="AA309" s="15"/>
      <c r="AB309" s="15"/>
      <c r="AC309" s="15"/>
      <c r="AD309" s="15"/>
      <c r="AE309" s="22"/>
      <c r="AF309" s="15"/>
      <c r="AG309" s="60">
        <v>47</v>
      </c>
      <c r="AH309" s="14"/>
      <c r="AI309" s="14"/>
      <c r="AJ309" s="15"/>
      <c r="AK309" s="15"/>
      <c r="AL309" s="15"/>
      <c r="AM309" s="15"/>
      <c r="AN309" s="80"/>
      <c r="AO309" s="169"/>
      <c r="AP309" s="186"/>
      <c r="AQ309" s="80"/>
      <c r="AR309" s="80"/>
      <c r="AS309" s="80"/>
      <c r="AT309" s="80"/>
      <c r="AU309" s="80"/>
      <c r="AV309" s="80"/>
      <c r="AW309" s="80"/>
      <c r="AX309" s="80"/>
      <c r="AY309" s="80">
        <v>61</v>
      </c>
      <c r="AZ309" s="80"/>
      <c r="BA309" s="80"/>
      <c r="BB309" s="80"/>
      <c r="BC309" s="80"/>
      <c r="BD309" s="80"/>
      <c r="BE309" s="80"/>
      <c r="BF309" s="80"/>
      <c r="BG309" s="90"/>
      <c r="BH309" s="17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169"/>
      <c r="BV309" s="186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90"/>
      <c r="CL309" s="170"/>
      <c r="CM309" s="80"/>
      <c r="CN309" s="80"/>
      <c r="CO309" s="80"/>
      <c r="CP309" s="80"/>
      <c r="CQ309" s="80"/>
      <c r="CR309" s="80"/>
      <c r="CS309" s="80"/>
      <c r="CT309" s="80"/>
      <c r="CU309" s="80">
        <v>51</v>
      </c>
      <c r="CV309" s="80"/>
      <c r="CW309" s="80"/>
      <c r="CX309" s="80"/>
      <c r="CY309" s="80"/>
      <c r="CZ309" s="80"/>
      <c r="DA309" s="80"/>
      <c r="DB309" s="80"/>
      <c r="DC309" s="90"/>
    </row>
    <row r="310" spans="1:107" ht="12.75">
      <c r="A310" s="34">
        <v>302</v>
      </c>
      <c r="B310" s="203" t="s">
        <v>476</v>
      </c>
      <c r="C310" s="105">
        <v>135090</v>
      </c>
      <c r="D310" s="61" t="s">
        <v>477</v>
      </c>
      <c r="E310" s="61" t="s">
        <v>9</v>
      </c>
      <c r="F310" s="76" t="s">
        <v>60</v>
      </c>
      <c r="G310" s="299">
        <f>SUM(H310:DC310)</f>
        <v>158</v>
      </c>
      <c r="H310" s="131"/>
      <c r="I310" s="134"/>
      <c r="J310" s="134"/>
      <c r="K310" s="134"/>
      <c r="L310" s="134"/>
      <c r="M310" s="134"/>
      <c r="N310" s="134"/>
      <c r="O310" s="136"/>
      <c r="P310" s="139"/>
      <c r="Q310" s="134"/>
      <c r="R310" s="134"/>
      <c r="S310" s="134"/>
      <c r="T310" s="134"/>
      <c r="U310" s="134"/>
      <c r="V310" s="134"/>
      <c r="W310" s="142"/>
      <c r="X310" s="170"/>
      <c r="Y310" s="15"/>
      <c r="Z310" s="22"/>
      <c r="AA310" s="15"/>
      <c r="AB310" s="15"/>
      <c r="AC310" s="15"/>
      <c r="AD310" s="15"/>
      <c r="AE310" s="22"/>
      <c r="AF310" s="15"/>
      <c r="AG310" s="60">
        <v>32</v>
      </c>
      <c r="AH310" s="14"/>
      <c r="AI310" s="14"/>
      <c r="AJ310" s="15"/>
      <c r="AK310" s="15"/>
      <c r="AL310" s="15"/>
      <c r="AM310" s="15"/>
      <c r="AN310" s="80"/>
      <c r="AO310" s="169"/>
      <c r="AP310" s="186"/>
      <c r="AQ310" s="80"/>
      <c r="AR310" s="80"/>
      <c r="AS310" s="80"/>
      <c r="AT310" s="80"/>
      <c r="AU310" s="80"/>
      <c r="AV310" s="80"/>
      <c r="AW310" s="80"/>
      <c r="AX310" s="80"/>
      <c r="AY310" s="80">
        <v>51</v>
      </c>
      <c r="AZ310" s="80"/>
      <c r="BA310" s="80"/>
      <c r="BB310" s="80"/>
      <c r="BC310" s="80"/>
      <c r="BD310" s="80"/>
      <c r="BE310" s="80"/>
      <c r="BF310" s="80"/>
      <c r="BG310" s="90"/>
      <c r="BH310" s="17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>
        <v>75</v>
      </c>
      <c r="BS310" s="80"/>
      <c r="BT310" s="80"/>
      <c r="BU310" s="169"/>
      <c r="BV310" s="186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90"/>
      <c r="CL310" s="17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90"/>
    </row>
    <row r="311" spans="1:107" ht="12.75">
      <c r="A311" s="34">
        <v>303</v>
      </c>
      <c r="B311" s="209" t="s">
        <v>865</v>
      </c>
      <c r="C311" s="132">
        <v>136038</v>
      </c>
      <c r="D311" s="128" t="s">
        <v>866</v>
      </c>
      <c r="E311" s="128" t="s">
        <v>57</v>
      </c>
      <c r="F311" s="44" t="s">
        <v>60</v>
      </c>
      <c r="G311" s="299">
        <f>SUM(H311:DC311)</f>
        <v>157</v>
      </c>
      <c r="H311" s="121"/>
      <c r="I311" s="77"/>
      <c r="J311" s="77"/>
      <c r="K311" s="77"/>
      <c r="L311" s="77"/>
      <c r="M311" s="77">
        <v>157</v>
      </c>
      <c r="N311" s="77"/>
      <c r="O311" s="122"/>
      <c r="P311" s="140"/>
      <c r="Q311" s="15"/>
      <c r="R311" s="15"/>
      <c r="S311" s="15"/>
      <c r="T311" s="15"/>
      <c r="U311" s="15"/>
      <c r="V311" s="15"/>
      <c r="W311" s="104"/>
      <c r="X311" s="36"/>
      <c r="Y311" s="22"/>
      <c r="Z311" s="22"/>
      <c r="AA311" s="22"/>
      <c r="AB311" s="15"/>
      <c r="AC311" s="15"/>
      <c r="AD311" s="15"/>
      <c r="AE311" s="10"/>
      <c r="AF311" s="10"/>
      <c r="AG311" s="15"/>
      <c r="AH311" s="15"/>
      <c r="AI311" s="15"/>
      <c r="AJ311" s="15"/>
      <c r="AK311" s="15"/>
      <c r="AL311" s="15"/>
      <c r="AM311" s="15"/>
      <c r="AN311" s="80"/>
      <c r="AO311" s="169"/>
      <c r="AP311" s="186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90"/>
      <c r="BH311" s="17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169"/>
      <c r="BV311" s="186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90"/>
      <c r="CL311" s="17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90"/>
    </row>
    <row r="312" spans="1:107" ht="14.25">
      <c r="A312" s="34">
        <v>304</v>
      </c>
      <c r="B312" s="222" t="s">
        <v>662</v>
      </c>
      <c r="C312" s="68">
        <v>593720</v>
      </c>
      <c r="D312" s="58">
        <v>31593</v>
      </c>
      <c r="E312" s="58" t="s">
        <v>3</v>
      </c>
      <c r="F312" s="68" t="s">
        <v>88</v>
      </c>
      <c r="G312" s="299">
        <f>SUM(H312:DC312)</f>
        <v>155</v>
      </c>
      <c r="H312" s="131"/>
      <c r="I312" s="134"/>
      <c r="J312" s="134"/>
      <c r="K312" s="134"/>
      <c r="L312" s="134"/>
      <c r="M312" s="134"/>
      <c r="N312" s="134"/>
      <c r="O312" s="136"/>
      <c r="P312" s="139"/>
      <c r="Q312" s="134"/>
      <c r="R312" s="134"/>
      <c r="S312" s="134"/>
      <c r="T312" s="134"/>
      <c r="U312" s="134"/>
      <c r="V312" s="134"/>
      <c r="W312" s="142"/>
      <c r="X312" s="36"/>
      <c r="Y312" s="15"/>
      <c r="Z312" s="22"/>
      <c r="AA312" s="15"/>
      <c r="AB312" s="15"/>
      <c r="AC312" s="15"/>
      <c r="AD312" s="15"/>
      <c r="AE312" s="14"/>
      <c r="AF312" s="14"/>
      <c r="AG312" s="14"/>
      <c r="AH312" s="14"/>
      <c r="AI312" s="14"/>
      <c r="AJ312" s="53">
        <v>42</v>
      </c>
      <c r="AK312" s="15"/>
      <c r="AL312" s="15"/>
      <c r="AM312" s="15"/>
      <c r="AN312" s="80"/>
      <c r="AO312" s="169"/>
      <c r="AP312" s="186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>
        <v>113</v>
      </c>
      <c r="BC312" s="80"/>
      <c r="BD312" s="80"/>
      <c r="BE312" s="80"/>
      <c r="BF312" s="80"/>
      <c r="BG312" s="90"/>
      <c r="BH312" s="17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169"/>
      <c r="BV312" s="186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90"/>
      <c r="CL312" s="17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90"/>
    </row>
    <row r="313" spans="1:107" ht="12.75">
      <c r="A313" s="34">
        <v>305</v>
      </c>
      <c r="B313" s="229" t="s">
        <v>668</v>
      </c>
      <c r="C313" s="68">
        <v>66994</v>
      </c>
      <c r="D313" s="58">
        <v>861924</v>
      </c>
      <c r="E313" s="58" t="s">
        <v>3</v>
      </c>
      <c r="F313" s="68" t="s">
        <v>88</v>
      </c>
      <c r="G313" s="299">
        <f>SUM(H313:DC313)</f>
        <v>155</v>
      </c>
      <c r="H313" s="131"/>
      <c r="I313" s="134"/>
      <c r="J313" s="134"/>
      <c r="K313" s="134"/>
      <c r="L313" s="134"/>
      <c r="M313" s="134"/>
      <c r="N313" s="134"/>
      <c r="O313" s="136"/>
      <c r="P313" s="139"/>
      <c r="Q313" s="134"/>
      <c r="R313" s="134"/>
      <c r="S313" s="134"/>
      <c r="T313" s="134"/>
      <c r="U313" s="134"/>
      <c r="V313" s="134"/>
      <c r="W313" s="142"/>
      <c r="X313" s="36"/>
      <c r="Y313" s="22"/>
      <c r="Z313" s="22"/>
      <c r="AA313" s="22"/>
      <c r="AB313" s="15"/>
      <c r="AC313" s="15"/>
      <c r="AD313" s="15"/>
      <c r="AE313" s="10"/>
      <c r="AF313" s="10"/>
      <c r="AG313" s="15"/>
      <c r="AH313" s="15"/>
      <c r="AI313" s="15"/>
      <c r="AJ313" s="15"/>
      <c r="AK313" s="15"/>
      <c r="AL313" s="15"/>
      <c r="AM313" s="15"/>
      <c r="AN313" s="80"/>
      <c r="AO313" s="169"/>
      <c r="AP313" s="186"/>
      <c r="AQ313" s="80"/>
      <c r="AR313" s="22"/>
      <c r="AS313" s="15"/>
      <c r="AT313" s="15"/>
      <c r="AU313" s="15"/>
      <c r="AV313" s="15"/>
      <c r="AW313" s="22"/>
      <c r="AX313" s="15"/>
      <c r="AY313" s="14"/>
      <c r="AZ313" s="14"/>
      <c r="BA313" s="14"/>
      <c r="BB313" s="80">
        <v>79</v>
      </c>
      <c r="BC313" s="15"/>
      <c r="BD313" s="15"/>
      <c r="BE313" s="15"/>
      <c r="BF313" s="80"/>
      <c r="BG313" s="90"/>
      <c r="BH313" s="17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169"/>
      <c r="BV313" s="186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90"/>
      <c r="CL313" s="17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>
        <v>76</v>
      </c>
      <c r="CY313" s="80"/>
      <c r="CZ313" s="80"/>
      <c r="DA313" s="80"/>
      <c r="DB313" s="80"/>
      <c r="DC313" s="90"/>
    </row>
    <row r="314" spans="1:107" ht="12.75">
      <c r="A314" s="34">
        <v>306</v>
      </c>
      <c r="B314" s="209" t="s">
        <v>867</v>
      </c>
      <c r="C314" s="132">
        <v>109610</v>
      </c>
      <c r="D314" s="128" t="s">
        <v>868</v>
      </c>
      <c r="E314" s="128" t="s">
        <v>399</v>
      </c>
      <c r="F314" s="44" t="s">
        <v>60</v>
      </c>
      <c r="G314" s="299">
        <f>SUM(H314:DC314)</f>
        <v>155</v>
      </c>
      <c r="H314" s="121"/>
      <c r="I314" s="77">
        <v>41</v>
      </c>
      <c r="J314" s="77">
        <v>114</v>
      </c>
      <c r="K314" s="77"/>
      <c r="L314" s="77"/>
      <c r="M314" s="77"/>
      <c r="N314" s="77"/>
      <c r="O314" s="122">
        <v>0</v>
      </c>
      <c r="P314" s="140"/>
      <c r="Q314" s="15"/>
      <c r="R314" s="15"/>
      <c r="S314" s="15"/>
      <c r="T314" s="15"/>
      <c r="U314" s="15"/>
      <c r="V314" s="15"/>
      <c r="W314" s="104"/>
      <c r="X314" s="36"/>
      <c r="Y314" s="22"/>
      <c r="Z314" s="22"/>
      <c r="AA314" s="22"/>
      <c r="AB314" s="15"/>
      <c r="AC314" s="15"/>
      <c r="AD314" s="15"/>
      <c r="AE314" s="10"/>
      <c r="AF314" s="10"/>
      <c r="AG314" s="15"/>
      <c r="AH314" s="15"/>
      <c r="AI314" s="15"/>
      <c r="AJ314" s="15"/>
      <c r="AK314" s="15"/>
      <c r="AL314" s="15"/>
      <c r="AM314" s="15"/>
      <c r="AN314" s="80"/>
      <c r="AO314" s="169"/>
      <c r="AP314" s="186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90"/>
      <c r="BH314" s="17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169"/>
      <c r="BV314" s="186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90"/>
      <c r="CL314" s="17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90"/>
    </row>
    <row r="315" spans="1:107" ht="12.75">
      <c r="A315" s="34">
        <v>307</v>
      </c>
      <c r="B315" s="199" t="s">
        <v>721</v>
      </c>
      <c r="C315" s="78">
        <v>136975</v>
      </c>
      <c r="D315" s="33">
        <v>25600</v>
      </c>
      <c r="E315" s="33" t="s">
        <v>17</v>
      </c>
      <c r="F315" s="44" t="s">
        <v>88</v>
      </c>
      <c r="G315" s="299">
        <f>SUM(H315:DC315)</f>
        <v>155</v>
      </c>
      <c r="H315" s="131"/>
      <c r="I315" s="134"/>
      <c r="J315" s="134"/>
      <c r="K315" s="134"/>
      <c r="L315" s="134"/>
      <c r="M315" s="134"/>
      <c r="N315" s="134"/>
      <c r="O315" s="136"/>
      <c r="P315" s="139"/>
      <c r="Q315" s="134"/>
      <c r="R315" s="134"/>
      <c r="S315" s="134"/>
      <c r="T315" s="134"/>
      <c r="U315" s="134"/>
      <c r="V315" s="134"/>
      <c r="W315" s="142"/>
      <c r="X315" s="36"/>
      <c r="Y315" s="15"/>
      <c r="Z315" s="22"/>
      <c r="AA315" s="80">
        <v>37</v>
      </c>
      <c r="AB315" s="15"/>
      <c r="AC315" s="15"/>
      <c r="AD315" s="15"/>
      <c r="AE315" s="14"/>
      <c r="AF315" s="14"/>
      <c r="AG315" s="14"/>
      <c r="AH315" s="14"/>
      <c r="AI315" s="14"/>
      <c r="AJ315" s="15"/>
      <c r="AK315" s="15"/>
      <c r="AL315" s="15"/>
      <c r="AM315" s="15"/>
      <c r="AN315" s="80"/>
      <c r="AO315" s="169"/>
      <c r="AP315" s="186"/>
      <c r="AQ315" s="80"/>
      <c r="AR315" s="80"/>
      <c r="AS315" s="80">
        <v>50</v>
      </c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90"/>
      <c r="BH315" s="17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169"/>
      <c r="BV315" s="186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90"/>
      <c r="CL315" s="170"/>
      <c r="CM315" s="80"/>
      <c r="CN315" s="80"/>
      <c r="CO315" s="80">
        <v>68</v>
      </c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90"/>
    </row>
    <row r="316" spans="1:107" ht="12.75">
      <c r="A316" s="34">
        <v>308</v>
      </c>
      <c r="B316" s="203" t="s">
        <v>506</v>
      </c>
      <c r="C316" s="105">
        <v>135085</v>
      </c>
      <c r="D316" s="61" t="s">
        <v>486</v>
      </c>
      <c r="E316" s="61" t="s">
        <v>9</v>
      </c>
      <c r="F316" s="76" t="s">
        <v>60</v>
      </c>
      <c r="G316" s="299">
        <f>SUM(H316:DC316)</f>
        <v>153</v>
      </c>
      <c r="H316" s="131"/>
      <c r="I316" s="134"/>
      <c r="J316" s="134"/>
      <c r="K316" s="134"/>
      <c r="L316" s="134"/>
      <c r="M316" s="134"/>
      <c r="N316" s="134"/>
      <c r="O316" s="136"/>
      <c r="P316" s="139"/>
      <c r="Q316" s="134"/>
      <c r="R316" s="134"/>
      <c r="S316" s="134"/>
      <c r="T316" s="134"/>
      <c r="U316" s="134"/>
      <c r="V316" s="134"/>
      <c r="W316" s="142"/>
      <c r="X316" s="170"/>
      <c r="Y316" s="15"/>
      <c r="Z316" s="22"/>
      <c r="AA316" s="15"/>
      <c r="AB316" s="15"/>
      <c r="AC316" s="15"/>
      <c r="AD316" s="15"/>
      <c r="AE316" s="22"/>
      <c r="AF316" s="15"/>
      <c r="AG316" s="60">
        <v>13</v>
      </c>
      <c r="AH316" s="14"/>
      <c r="AI316" s="14"/>
      <c r="AJ316" s="15"/>
      <c r="AK316" s="15"/>
      <c r="AL316" s="15"/>
      <c r="AM316" s="15"/>
      <c r="AN316" s="80"/>
      <c r="AO316" s="169"/>
      <c r="AP316" s="186"/>
      <c r="AQ316" s="80"/>
      <c r="AR316" s="80"/>
      <c r="AS316" s="80"/>
      <c r="AT316" s="80"/>
      <c r="AU316" s="80"/>
      <c r="AV316" s="80"/>
      <c r="AW316" s="80"/>
      <c r="AX316" s="80"/>
      <c r="AY316" s="80">
        <v>26</v>
      </c>
      <c r="AZ316" s="80"/>
      <c r="BA316" s="80"/>
      <c r="BB316" s="80"/>
      <c r="BC316" s="80"/>
      <c r="BD316" s="80"/>
      <c r="BE316" s="80"/>
      <c r="BF316" s="80"/>
      <c r="BG316" s="90"/>
      <c r="BH316" s="170"/>
      <c r="BI316" s="80"/>
      <c r="BJ316" s="80"/>
      <c r="BK316" s="80"/>
      <c r="BL316" s="80"/>
      <c r="BM316" s="80"/>
      <c r="BN316" s="80"/>
      <c r="BO316" s="80">
        <v>75</v>
      </c>
      <c r="BP316" s="80"/>
      <c r="BQ316" s="80"/>
      <c r="BR316" s="80"/>
      <c r="BS316" s="80"/>
      <c r="BT316" s="80"/>
      <c r="BU316" s="169"/>
      <c r="BV316" s="186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90"/>
      <c r="CL316" s="170"/>
      <c r="CM316" s="80"/>
      <c r="CN316" s="80"/>
      <c r="CO316" s="80"/>
      <c r="CP316" s="80"/>
      <c r="CQ316" s="80"/>
      <c r="CR316" s="80"/>
      <c r="CS316" s="80"/>
      <c r="CT316" s="80"/>
      <c r="CU316" s="80">
        <v>39</v>
      </c>
      <c r="CV316" s="80"/>
      <c r="CW316" s="80"/>
      <c r="CX316" s="80"/>
      <c r="CY316" s="80"/>
      <c r="CZ316" s="80"/>
      <c r="DA316" s="80"/>
      <c r="DB316" s="80"/>
      <c r="DC316" s="90"/>
    </row>
    <row r="317" spans="1:107" ht="12.75">
      <c r="A317" s="34">
        <v>309</v>
      </c>
      <c r="B317" s="209" t="s">
        <v>869</v>
      </c>
      <c r="C317" s="132">
        <v>123118</v>
      </c>
      <c r="D317" s="128" t="s">
        <v>870</v>
      </c>
      <c r="E317" s="128" t="s">
        <v>57</v>
      </c>
      <c r="F317" s="44" t="s">
        <v>60</v>
      </c>
      <c r="G317" s="299">
        <f>SUM(H317:DC317)</f>
        <v>152</v>
      </c>
      <c r="H317" s="121"/>
      <c r="I317" s="77">
        <v>152</v>
      </c>
      <c r="J317" s="77"/>
      <c r="K317" s="77"/>
      <c r="L317" s="77"/>
      <c r="M317" s="77"/>
      <c r="N317" s="77"/>
      <c r="O317" s="122"/>
      <c r="P317" s="140"/>
      <c r="Q317" s="15"/>
      <c r="R317" s="15"/>
      <c r="S317" s="15"/>
      <c r="T317" s="15"/>
      <c r="U317" s="15"/>
      <c r="V317" s="15"/>
      <c r="W317" s="104"/>
      <c r="X317" s="36"/>
      <c r="Y317" s="22"/>
      <c r="Z317" s="22"/>
      <c r="AA317" s="22"/>
      <c r="AB317" s="15"/>
      <c r="AC317" s="15"/>
      <c r="AD317" s="15"/>
      <c r="AE317" s="10"/>
      <c r="AF317" s="10"/>
      <c r="AG317" s="15"/>
      <c r="AH317" s="15"/>
      <c r="AI317" s="15"/>
      <c r="AJ317" s="15"/>
      <c r="AK317" s="15"/>
      <c r="AL317" s="15"/>
      <c r="AM317" s="15"/>
      <c r="AN317" s="80"/>
      <c r="AO317" s="169"/>
      <c r="AP317" s="186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90"/>
      <c r="BH317" s="17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169"/>
      <c r="BV317" s="186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90"/>
      <c r="CL317" s="17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90"/>
    </row>
    <row r="318" spans="1:107" ht="12.75">
      <c r="A318" s="34">
        <v>310</v>
      </c>
      <c r="B318" s="199" t="s">
        <v>719</v>
      </c>
      <c r="C318" s="78">
        <v>92386</v>
      </c>
      <c r="D318" s="33" t="s">
        <v>720</v>
      </c>
      <c r="E318" s="33" t="s">
        <v>17</v>
      </c>
      <c r="F318" s="44" t="s">
        <v>60</v>
      </c>
      <c r="G318" s="299">
        <f>SUM(H318:DC318)</f>
        <v>151</v>
      </c>
      <c r="H318" s="131"/>
      <c r="I318" s="134"/>
      <c r="J318" s="134"/>
      <c r="K318" s="134"/>
      <c r="L318" s="134"/>
      <c r="M318" s="134"/>
      <c r="N318" s="134"/>
      <c r="O318" s="136"/>
      <c r="P318" s="139"/>
      <c r="Q318" s="134"/>
      <c r="R318" s="134"/>
      <c r="S318" s="134"/>
      <c r="T318" s="134"/>
      <c r="U318" s="134"/>
      <c r="V318" s="134"/>
      <c r="W318" s="142"/>
      <c r="X318" s="36"/>
      <c r="Y318" s="15"/>
      <c r="Z318" s="22"/>
      <c r="AA318" s="80">
        <v>43</v>
      </c>
      <c r="AB318" s="15"/>
      <c r="AC318" s="15"/>
      <c r="AD318" s="15"/>
      <c r="AE318" s="14"/>
      <c r="AF318" s="14"/>
      <c r="AG318" s="14"/>
      <c r="AH318" s="14"/>
      <c r="AI318" s="14"/>
      <c r="AJ318" s="15"/>
      <c r="AK318" s="15"/>
      <c r="AL318" s="15"/>
      <c r="AM318" s="15"/>
      <c r="AN318" s="80"/>
      <c r="AO318" s="169"/>
      <c r="AP318" s="186"/>
      <c r="AQ318" s="80"/>
      <c r="AR318" s="80"/>
      <c r="AS318" s="80">
        <v>78</v>
      </c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90"/>
      <c r="BH318" s="17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169"/>
      <c r="BV318" s="186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90"/>
      <c r="CL318" s="170"/>
      <c r="CM318" s="80"/>
      <c r="CN318" s="80"/>
      <c r="CO318" s="80">
        <v>30</v>
      </c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90"/>
    </row>
    <row r="319" spans="1:107" ht="12.75">
      <c r="A319" s="34">
        <v>311</v>
      </c>
      <c r="B319" s="229" t="s">
        <v>661</v>
      </c>
      <c r="C319" s="68">
        <v>135322</v>
      </c>
      <c r="D319" s="58">
        <v>1050894</v>
      </c>
      <c r="E319" s="58" t="s">
        <v>3</v>
      </c>
      <c r="F319" s="68" t="s">
        <v>88</v>
      </c>
      <c r="G319" s="299">
        <f>SUM(H319:DC319)</f>
        <v>149</v>
      </c>
      <c r="H319" s="131"/>
      <c r="I319" s="134"/>
      <c r="J319" s="134"/>
      <c r="K319" s="134"/>
      <c r="L319" s="134"/>
      <c r="M319" s="134"/>
      <c r="N319" s="134"/>
      <c r="O319" s="136"/>
      <c r="P319" s="139"/>
      <c r="Q319" s="134"/>
      <c r="R319" s="134"/>
      <c r="S319" s="134"/>
      <c r="T319" s="134"/>
      <c r="U319" s="134"/>
      <c r="V319" s="134"/>
      <c r="W319" s="142"/>
      <c r="X319" s="36"/>
      <c r="Y319" s="15"/>
      <c r="Z319" s="22"/>
      <c r="AA319" s="15"/>
      <c r="AB319" s="15"/>
      <c r="AC319" s="15"/>
      <c r="AD319" s="15"/>
      <c r="AE319" s="14"/>
      <c r="AF319" s="14"/>
      <c r="AG319" s="14"/>
      <c r="AH319" s="14"/>
      <c r="AI319" s="14"/>
      <c r="AJ319" s="53">
        <v>47</v>
      </c>
      <c r="AK319" s="15"/>
      <c r="AL319" s="15"/>
      <c r="AM319" s="15"/>
      <c r="AN319" s="80"/>
      <c r="AO319" s="169"/>
      <c r="AP319" s="186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>
        <v>102</v>
      </c>
      <c r="BC319" s="80"/>
      <c r="BD319" s="80"/>
      <c r="BE319" s="80"/>
      <c r="BF319" s="80"/>
      <c r="BG319" s="90"/>
      <c r="BH319" s="17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>
        <v>0</v>
      </c>
      <c r="BT319" s="80"/>
      <c r="BU319" s="169"/>
      <c r="BV319" s="186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90"/>
      <c r="CL319" s="17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90"/>
    </row>
    <row r="320" spans="1:107" ht="12.75">
      <c r="A320" s="34">
        <v>312</v>
      </c>
      <c r="B320" s="198" t="s">
        <v>637</v>
      </c>
      <c r="C320" s="249">
        <v>131211</v>
      </c>
      <c r="D320" s="129" t="s">
        <v>638</v>
      </c>
      <c r="E320" s="129" t="s">
        <v>7</v>
      </c>
      <c r="F320" s="48" t="s">
        <v>60</v>
      </c>
      <c r="G320" s="299">
        <f>SUM(H320:DC320)</f>
        <v>149</v>
      </c>
      <c r="H320" s="131"/>
      <c r="I320" s="134"/>
      <c r="J320" s="134"/>
      <c r="K320" s="134"/>
      <c r="L320" s="134"/>
      <c r="M320" s="134"/>
      <c r="N320" s="134"/>
      <c r="O320" s="136"/>
      <c r="P320" s="139"/>
      <c r="Q320" s="134"/>
      <c r="R320" s="134"/>
      <c r="S320" s="134"/>
      <c r="T320" s="134"/>
      <c r="U320" s="134"/>
      <c r="V320" s="134"/>
      <c r="W320" s="142"/>
      <c r="X320" s="36"/>
      <c r="Y320" s="15"/>
      <c r="Z320" s="22"/>
      <c r="AA320" s="15"/>
      <c r="AB320" s="15"/>
      <c r="AC320" s="15"/>
      <c r="AD320" s="15"/>
      <c r="AE320" s="14"/>
      <c r="AF320" s="14"/>
      <c r="AG320" s="14"/>
      <c r="AH320" s="14"/>
      <c r="AI320" s="80">
        <v>37</v>
      </c>
      <c r="AJ320" s="15"/>
      <c r="AK320" s="15"/>
      <c r="AL320" s="15"/>
      <c r="AM320" s="15"/>
      <c r="AN320" s="80"/>
      <c r="AO320" s="169"/>
      <c r="AP320" s="186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>
        <v>37</v>
      </c>
      <c r="BB320" s="80"/>
      <c r="BC320" s="80"/>
      <c r="BD320" s="80"/>
      <c r="BE320" s="80"/>
      <c r="BF320" s="80"/>
      <c r="BG320" s="90"/>
      <c r="BH320" s="17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169"/>
      <c r="BV320" s="186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90"/>
      <c r="CL320" s="17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>
        <v>75</v>
      </c>
      <c r="CX320" s="80"/>
      <c r="CY320" s="80"/>
      <c r="CZ320" s="80"/>
      <c r="DA320" s="80"/>
      <c r="DB320" s="80"/>
      <c r="DC320" s="90"/>
    </row>
    <row r="321" spans="1:107" ht="12.75">
      <c r="A321" s="34">
        <v>313</v>
      </c>
      <c r="B321" s="205" t="s">
        <v>787</v>
      </c>
      <c r="C321" s="44">
        <v>24371</v>
      </c>
      <c r="D321" s="42" t="s">
        <v>788</v>
      </c>
      <c r="E321" s="42" t="s">
        <v>13</v>
      </c>
      <c r="F321" s="44" t="s">
        <v>88</v>
      </c>
      <c r="G321" s="299">
        <f>SUM(H321:DC321)</f>
        <v>148</v>
      </c>
      <c r="H321" s="131"/>
      <c r="I321" s="134"/>
      <c r="J321" s="134"/>
      <c r="K321" s="134"/>
      <c r="L321" s="134"/>
      <c r="M321" s="134"/>
      <c r="N321" s="134"/>
      <c r="O321" s="136"/>
      <c r="P321" s="139"/>
      <c r="Q321" s="134"/>
      <c r="R321" s="134"/>
      <c r="S321" s="134"/>
      <c r="T321" s="53">
        <v>39</v>
      </c>
      <c r="U321" s="134"/>
      <c r="V321" s="134"/>
      <c r="W321" s="142"/>
      <c r="X321" s="36"/>
      <c r="Y321" s="22"/>
      <c r="Z321" s="22"/>
      <c r="AA321" s="22"/>
      <c r="AB321" s="15"/>
      <c r="AC321" s="15"/>
      <c r="AD321" s="15"/>
      <c r="AE321" s="10"/>
      <c r="AF321" s="10"/>
      <c r="AG321" s="15"/>
      <c r="AH321" s="15"/>
      <c r="AI321" s="15"/>
      <c r="AJ321" s="15"/>
      <c r="AK321" s="15"/>
      <c r="AL321" s="15"/>
      <c r="AM321" s="15"/>
      <c r="AN321" s="80"/>
      <c r="AO321" s="169"/>
      <c r="AP321" s="186"/>
      <c r="AQ321" s="80"/>
      <c r="AR321" s="22"/>
      <c r="AS321" s="15"/>
      <c r="AT321" s="15"/>
      <c r="AU321" s="15"/>
      <c r="AV321" s="15"/>
      <c r="AW321" s="22"/>
      <c r="AX321" s="15"/>
      <c r="AY321" s="14"/>
      <c r="AZ321" s="14"/>
      <c r="BA321" s="14"/>
      <c r="BB321" s="15"/>
      <c r="BC321" s="15"/>
      <c r="BD321" s="15"/>
      <c r="BE321" s="15"/>
      <c r="BF321" s="80"/>
      <c r="BG321" s="104">
        <v>66</v>
      </c>
      <c r="BH321" s="17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169"/>
      <c r="BV321" s="186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90"/>
      <c r="CL321" s="17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90">
        <v>43</v>
      </c>
    </row>
    <row r="322" spans="1:107" ht="12.75">
      <c r="A322" s="34">
        <v>314</v>
      </c>
      <c r="B322" s="194" t="s">
        <v>126</v>
      </c>
      <c r="C322" s="99">
        <v>22424</v>
      </c>
      <c r="D322" s="85" t="s">
        <v>127</v>
      </c>
      <c r="E322" s="97" t="s">
        <v>7</v>
      </c>
      <c r="F322" s="99" t="s">
        <v>88</v>
      </c>
      <c r="G322" s="299">
        <f>SUM(H322:DC322)</f>
        <v>148</v>
      </c>
      <c r="H322" s="131"/>
      <c r="I322" s="134"/>
      <c r="J322" s="134"/>
      <c r="K322" s="134"/>
      <c r="L322" s="134"/>
      <c r="M322" s="134"/>
      <c r="N322" s="134"/>
      <c r="O322" s="136"/>
      <c r="P322" s="139"/>
      <c r="Q322" s="134"/>
      <c r="R322" s="134"/>
      <c r="S322" s="134"/>
      <c r="T322" s="134"/>
      <c r="U322" s="134"/>
      <c r="V322" s="134"/>
      <c r="W322" s="142"/>
      <c r="X322" s="36"/>
      <c r="Y322" s="22"/>
      <c r="Z322" s="22"/>
      <c r="AA322" s="22"/>
      <c r="AB322" s="15"/>
      <c r="AC322" s="15"/>
      <c r="AD322" s="15"/>
      <c r="AE322" s="10"/>
      <c r="AF322" s="10"/>
      <c r="AG322" s="15"/>
      <c r="AH322" s="15"/>
      <c r="AI322" s="15"/>
      <c r="AJ322" s="15"/>
      <c r="AK322" s="15"/>
      <c r="AL322" s="15"/>
      <c r="AM322" s="15"/>
      <c r="AN322" s="80"/>
      <c r="AO322" s="169"/>
      <c r="AP322" s="186">
        <v>54</v>
      </c>
      <c r="AQ322" s="80">
        <v>94</v>
      </c>
      <c r="AR322" s="22"/>
      <c r="AS322" s="15"/>
      <c r="AT322" s="15"/>
      <c r="AU322" s="15"/>
      <c r="AV322" s="15"/>
      <c r="AW322" s="22"/>
      <c r="AX322" s="15"/>
      <c r="AY322" s="14"/>
      <c r="AZ322" s="14"/>
      <c r="BA322" s="14"/>
      <c r="BB322" s="15"/>
      <c r="BC322" s="15"/>
      <c r="BD322" s="15"/>
      <c r="BE322" s="15"/>
      <c r="BF322" s="80"/>
      <c r="BG322" s="90"/>
      <c r="BH322" s="17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169"/>
      <c r="BV322" s="186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90"/>
      <c r="CL322" s="17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90"/>
    </row>
    <row r="323" spans="1:107" s="2" customFormat="1" ht="12.75">
      <c r="A323" s="34">
        <v>315</v>
      </c>
      <c r="B323" s="204" t="s">
        <v>200</v>
      </c>
      <c r="C323" s="265">
        <v>132809</v>
      </c>
      <c r="D323" s="85" t="s">
        <v>201</v>
      </c>
      <c r="E323" s="50" t="s">
        <v>7</v>
      </c>
      <c r="F323" s="48" t="s">
        <v>60</v>
      </c>
      <c r="G323" s="299">
        <f>SUM(H323:DC323)</f>
        <v>146</v>
      </c>
      <c r="H323" s="131"/>
      <c r="I323" s="134"/>
      <c r="J323" s="134"/>
      <c r="K323" s="134"/>
      <c r="L323" s="134"/>
      <c r="M323" s="134"/>
      <c r="N323" s="134"/>
      <c r="O323" s="136"/>
      <c r="P323" s="139"/>
      <c r="Q323" s="134"/>
      <c r="R323" s="134"/>
      <c r="S323" s="134"/>
      <c r="T323" s="134"/>
      <c r="U323" s="134"/>
      <c r="V323" s="134"/>
      <c r="W323" s="142"/>
      <c r="X323" s="36"/>
      <c r="Y323" s="22"/>
      <c r="Z323" s="22"/>
      <c r="AA323" s="22"/>
      <c r="AB323" s="15"/>
      <c r="AC323" s="15"/>
      <c r="AD323" s="15"/>
      <c r="AE323" s="10"/>
      <c r="AF323" s="10"/>
      <c r="AG323" s="15"/>
      <c r="AH323" s="15"/>
      <c r="AI323" s="15"/>
      <c r="AJ323" s="15"/>
      <c r="AK323" s="15"/>
      <c r="AL323" s="15"/>
      <c r="AM323" s="15"/>
      <c r="AN323" s="80"/>
      <c r="AO323" s="169"/>
      <c r="AP323" s="186">
        <v>46</v>
      </c>
      <c r="AQ323" s="80"/>
      <c r="AR323" s="14"/>
      <c r="AS323" s="14"/>
      <c r="AT323" s="15"/>
      <c r="AU323" s="15"/>
      <c r="AV323" s="15"/>
      <c r="AW323" s="22"/>
      <c r="AX323" s="15"/>
      <c r="AY323" s="14"/>
      <c r="AZ323" s="14"/>
      <c r="BA323" s="14"/>
      <c r="BB323" s="15"/>
      <c r="BC323" s="15"/>
      <c r="BD323" s="15">
        <v>39</v>
      </c>
      <c r="BE323" s="15">
        <v>61</v>
      </c>
      <c r="BF323" s="80"/>
      <c r="BG323" s="90"/>
      <c r="BH323" s="17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169"/>
      <c r="BV323" s="186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90"/>
      <c r="CL323" s="17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90"/>
    </row>
    <row r="324" spans="1:107" ht="12.75">
      <c r="A324" s="34">
        <v>316</v>
      </c>
      <c r="B324" s="210" t="s">
        <v>751</v>
      </c>
      <c r="C324" s="246">
        <v>78997</v>
      </c>
      <c r="D324" s="274" t="s">
        <v>752</v>
      </c>
      <c r="E324" s="67" t="s">
        <v>13</v>
      </c>
      <c r="F324" s="63" t="s">
        <v>88</v>
      </c>
      <c r="G324" s="299">
        <f>SUM(H324:DC324)</f>
        <v>143</v>
      </c>
      <c r="H324" s="131"/>
      <c r="I324" s="134"/>
      <c r="J324" s="134"/>
      <c r="K324" s="134"/>
      <c r="L324" s="134"/>
      <c r="M324" s="134"/>
      <c r="N324" s="134"/>
      <c r="O324" s="136"/>
      <c r="P324" s="139"/>
      <c r="Q324" s="134"/>
      <c r="R324" s="134"/>
      <c r="S324" s="134"/>
      <c r="T324" s="134"/>
      <c r="U324" s="134"/>
      <c r="V324" s="134"/>
      <c r="W324" s="142"/>
      <c r="X324" s="36"/>
      <c r="Y324" s="22"/>
      <c r="Z324" s="22"/>
      <c r="AA324" s="22"/>
      <c r="AB324" s="15"/>
      <c r="AC324" s="15"/>
      <c r="AD324" s="15"/>
      <c r="AE324" s="10"/>
      <c r="AF324" s="10"/>
      <c r="AG324" s="15"/>
      <c r="AH324" s="15"/>
      <c r="AI324" s="15"/>
      <c r="AJ324" s="15"/>
      <c r="AK324" s="15"/>
      <c r="AL324" s="15"/>
      <c r="AM324" s="15"/>
      <c r="AN324" s="80"/>
      <c r="AO324" s="169"/>
      <c r="AP324" s="186"/>
      <c r="AQ324" s="80"/>
      <c r="AR324" s="22"/>
      <c r="AS324" s="15"/>
      <c r="AT324" s="15"/>
      <c r="AU324" s="15"/>
      <c r="AV324" s="15"/>
      <c r="AW324" s="22"/>
      <c r="AX324" s="15"/>
      <c r="AY324" s="14"/>
      <c r="AZ324" s="14"/>
      <c r="BA324" s="14"/>
      <c r="BB324" s="15"/>
      <c r="BC324" s="15"/>
      <c r="BD324" s="15"/>
      <c r="BE324" s="15"/>
      <c r="BF324" s="80">
        <v>87</v>
      </c>
      <c r="BG324" s="90">
        <v>56</v>
      </c>
      <c r="BH324" s="17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169"/>
      <c r="BV324" s="186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90"/>
      <c r="CL324" s="17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90"/>
    </row>
    <row r="325" spans="1:107" ht="12.75">
      <c r="A325" s="34">
        <v>317</v>
      </c>
      <c r="B325" s="209" t="s">
        <v>871</v>
      </c>
      <c r="C325" s="132">
        <v>123117</v>
      </c>
      <c r="D325" s="128" t="s">
        <v>872</v>
      </c>
      <c r="E325" s="128" t="s">
        <v>57</v>
      </c>
      <c r="F325" s="48" t="s">
        <v>60</v>
      </c>
      <c r="G325" s="299">
        <f>SUM(H325:DC325)</f>
        <v>143</v>
      </c>
      <c r="H325" s="121"/>
      <c r="I325" s="77"/>
      <c r="J325" s="77">
        <v>143</v>
      </c>
      <c r="K325" s="77"/>
      <c r="L325" s="77"/>
      <c r="M325" s="77"/>
      <c r="N325" s="77"/>
      <c r="O325" s="122"/>
      <c r="P325" s="140"/>
      <c r="Q325" s="15"/>
      <c r="R325" s="15"/>
      <c r="S325" s="15"/>
      <c r="T325" s="15"/>
      <c r="U325" s="15"/>
      <c r="V325" s="15"/>
      <c r="W325" s="104"/>
      <c r="X325" s="36"/>
      <c r="Y325" s="22"/>
      <c r="Z325" s="22"/>
      <c r="AA325" s="22"/>
      <c r="AB325" s="15"/>
      <c r="AC325" s="15"/>
      <c r="AD325" s="15"/>
      <c r="AE325" s="10"/>
      <c r="AF325" s="10"/>
      <c r="AG325" s="15"/>
      <c r="AH325" s="15"/>
      <c r="AI325" s="15"/>
      <c r="AJ325" s="15"/>
      <c r="AK325" s="15"/>
      <c r="AL325" s="15"/>
      <c r="AM325" s="15"/>
      <c r="AN325" s="80"/>
      <c r="AO325" s="169"/>
      <c r="AP325" s="186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90"/>
      <c r="BH325" s="17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169"/>
      <c r="BV325" s="186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90"/>
      <c r="CL325" s="17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90"/>
    </row>
    <row r="326" spans="1:107" ht="12.75">
      <c r="A326" s="34">
        <v>318</v>
      </c>
      <c r="B326" s="212" t="s">
        <v>580</v>
      </c>
      <c r="C326" s="251">
        <v>92346</v>
      </c>
      <c r="D326" s="276" t="s">
        <v>581</v>
      </c>
      <c r="E326" s="67" t="s">
        <v>399</v>
      </c>
      <c r="F326" s="64" t="s">
        <v>60</v>
      </c>
      <c r="G326" s="299">
        <f>SUM(H326:DC326)</f>
        <v>142</v>
      </c>
      <c r="H326" s="131"/>
      <c r="I326" s="134"/>
      <c r="J326" s="134"/>
      <c r="K326" s="134"/>
      <c r="L326" s="77">
        <v>79</v>
      </c>
      <c r="M326" s="77"/>
      <c r="N326" s="77"/>
      <c r="O326" s="122">
        <v>0</v>
      </c>
      <c r="P326" s="139"/>
      <c r="Q326" s="134"/>
      <c r="R326" s="134"/>
      <c r="S326" s="134"/>
      <c r="T326" s="134"/>
      <c r="U326" s="134"/>
      <c r="V326" s="134"/>
      <c r="W326" s="142"/>
      <c r="X326" s="36"/>
      <c r="Y326" s="22"/>
      <c r="Z326" s="22"/>
      <c r="AA326" s="22"/>
      <c r="AB326" s="15"/>
      <c r="AC326" s="15"/>
      <c r="AD326" s="15"/>
      <c r="AE326" s="10"/>
      <c r="AF326" s="10"/>
      <c r="AG326" s="15"/>
      <c r="AH326" s="15"/>
      <c r="AI326" s="15"/>
      <c r="AJ326" s="15"/>
      <c r="AK326" s="15"/>
      <c r="AL326" s="15"/>
      <c r="AM326" s="15"/>
      <c r="AN326" s="80"/>
      <c r="AO326" s="169"/>
      <c r="AP326" s="186"/>
      <c r="AQ326" s="80"/>
      <c r="AR326" s="22"/>
      <c r="AS326" s="15"/>
      <c r="AT326" s="15"/>
      <c r="AU326" s="15"/>
      <c r="AV326" s="15"/>
      <c r="AW326" s="22"/>
      <c r="AX326" s="15"/>
      <c r="AY326" s="14"/>
      <c r="AZ326" s="80">
        <v>63</v>
      </c>
      <c r="BA326" s="14"/>
      <c r="BB326" s="15"/>
      <c r="BC326" s="15"/>
      <c r="BD326" s="15"/>
      <c r="BE326" s="15"/>
      <c r="BF326" s="80"/>
      <c r="BG326" s="90"/>
      <c r="BH326" s="17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169"/>
      <c r="BV326" s="186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90"/>
      <c r="CL326" s="17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90"/>
    </row>
    <row r="327" spans="1:107" ht="12.75">
      <c r="A327" s="34">
        <v>319</v>
      </c>
      <c r="B327" s="202" t="s">
        <v>226</v>
      </c>
      <c r="C327" s="245">
        <v>121712</v>
      </c>
      <c r="D327" s="130" t="s">
        <v>227</v>
      </c>
      <c r="E327" s="130" t="s">
        <v>17</v>
      </c>
      <c r="F327" s="110" t="s">
        <v>65</v>
      </c>
      <c r="G327" s="299">
        <f>SUM(H327:DC327)</f>
        <v>139</v>
      </c>
      <c r="H327" s="131"/>
      <c r="I327" s="134"/>
      <c r="J327" s="134"/>
      <c r="K327" s="134"/>
      <c r="L327" s="134"/>
      <c r="M327" s="134"/>
      <c r="N327" s="134"/>
      <c r="O327" s="136"/>
      <c r="P327" s="139"/>
      <c r="Q327" s="134"/>
      <c r="R327" s="134"/>
      <c r="S327" s="134"/>
      <c r="T327" s="134"/>
      <c r="U327" s="134"/>
      <c r="V327" s="134"/>
      <c r="W327" s="142"/>
      <c r="X327" s="36"/>
      <c r="Y327" s="15"/>
      <c r="Z327" s="39">
        <v>71</v>
      </c>
      <c r="AA327" s="15"/>
      <c r="AB327" s="15"/>
      <c r="AC327" s="15"/>
      <c r="AD327" s="15"/>
      <c r="AE327" s="22"/>
      <c r="AF327" s="15"/>
      <c r="AG327" s="14"/>
      <c r="AH327" s="14"/>
      <c r="AI327" s="14"/>
      <c r="AJ327" s="15"/>
      <c r="AK327" s="15"/>
      <c r="AL327" s="15"/>
      <c r="AM327" s="15"/>
      <c r="AN327" s="80"/>
      <c r="AO327" s="169"/>
      <c r="AP327" s="186"/>
      <c r="AQ327" s="80"/>
      <c r="AR327" s="80">
        <v>68</v>
      </c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90"/>
      <c r="BH327" s="17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169"/>
      <c r="BV327" s="186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90"/>
      <c r="CL327" s="17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90"/>
    </row>
    <row r="328" spans="1:107" ht="12.75">
      <c r="A328" s="34">
        <v>320</v>
      </c>
      <c r="B328" s="198" t="s">
        <v>639</v>
      </c>
      <c r="C328" s="249">
        <v>135775</v>
      </c>
      <c r="D328" s="129" t="s">
        <v>640</v>
      </c>
      <c r="E328" s="129" t="s">
        <v>7</v>
      </c>
      <c r="F328" s="48" t="s">
        <v>60</v>
      </c>
      <c r="G328" s="299">
        <f>SUM(H328:DC328)</f>
        <v>138</v>
      </c>
      <c r="H328" s="131"/>
      <c r="I328" s="134"/>
      <c r="J328" s="134"/>
      <c r="K328" s="134"/>
      <c r="L328" s="134"/>
      <c r="M328" s="134"/>
      <c r="N328" s="134"/>
      <c r="O328" s="136"/>
      <c r="P328" s="139"/>
      <c r="Q328" s="134"/>
      <c r="R328" s="134"/>
      <c r="S328" s="134"/>
      <c r="T328" s="134"/>
      <c r="U328" s="134"/>
      <c r="V328" s="134"/>
      <c r="W328" s="142"/>
      <c r="X328" s="36"/>
      <c r="Y328" s="15"/>
      <c r="Z328" s="22"/>
      <c r="AA328" s="15"/>
      <c r="AB328" s="15"/>
      <c r="AC328" s="15"/>
      <c r="AD328" s="15"/>
      <c r="AE328" s="14"/>
      <c r="AF328" s="14"/>
      <c r="AG328" s="14"/>
      <c r="AH328" s="14"/>
      <c r="AI328" s="80">
        <v>33</v>
      </c>
      <c r="AJ328" s="15"/>
      <c r="AK328" s="15"/>
      <c r="AL328" s="15"/>
      <c r="AM328" s="15"/>
      <c r="AN328" s="80"/>
      <c r="AO328" s="169"/>
      <c r="AP328" s="186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>
        <v>43</v>
      </c>
      <c r="BB328" s="80"/>
      <c r="BC328" s="80"/>
      <c r="BD328" s="80"/>
      <c r="BE328" s="80"/>
      <c r="BF328" s="80"/>
      <c r="BG328" s="90"/>
      <c r="BH328" s="170"/>
      <c r="BI328" s="80"/>
      <c r="BJ328" s="80"/>
      <c r="BK328" s="80"/>
      <c r="BL328" s="80"/>
      <c r="BM328" s="80"/>
      <c r="BN328" s="80"/>
      <c r="BO328" s="80"/>
      <c r="BP328" s="80"/>
      <c r="BQ328" s="80">
        <v>55</v>
      </c>
      <c r="BR328" s="80"/>
      <c r="BS328" s="80"/>
      <c r="BT328" s="80"/>
      <c r="BU328" s="169"/>
      <c r="BV328" s="186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>
        <v>7</v>
      </c>
      <c r="CG328" s="80"/>
      <c r="CH328" s="80"/>
      <c r="CI328" s="80"/>
      <c r="CJ328" s="80"/>
      <c r="CK328" s="90"/>
      <c r="CL328" s="17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>
        <v>0</v>
      </c>
      <c r="CX328" s="80"/>
      <c r="CY328" s="80"/>
      <c r="CZ328" s="80"/>
      <c r="DA328" s="80"/>
      <c r="DB328" s="80"/>
      <c r="DC328" s="90"/>
    </row>
    <row r="329" spans="1:107" ht="12.75">
      <c r="A329" s="34">
        <v>321</v>
      </c>
      <c r="B329" s="217" t="s">
        <v>651</v>
      </c>
      <c r="C329" s="76">
        <v>113652</v>
      </c>
      <c r="D329" s="113" t="s">
        <v>652</v>
      </c>
      <c r="E329" s="84" t="s">
        <v>7</v>
      </c>
      <c r="F329" s="48" t="s">
        <v>60</v>
      </c>
      <c r="G329" s="299">
        <f>SUM(H329:DC329)</f>
        <v>138</v>
      </c>
      <c r="H329" s="131"/>
      <c r="I329" s="134"/>
      <c r="J329" s="134"/>
      <c r="K329" s="134"/>
      <c r="L329" s="134"/>
      <c r="M329" s="134"/>
      <c r="N329" s="134"/>
      <c r="O329" s="136"/>
      <c r="P329" s="139"/>
      <c r="Q329" s="134"/>
      <c r="R329" s="134"/>
      <c r="S329" s="134"/>
      <c r="T329" s="134"/>
      <c r="U329" s="134"/>
      <c r="V329" s="134"/>
      <c r="W329" s="142"/>
      <c r="X329" s="36"/>
      <c r="Y329" s="22"/>
      <c r="Z329" s="22"/>
      <c r="AA329" s="22"/>
      <c r="AB329" s="15"/>
      <c r="AC329" s="15"/>
      <c r="AD329" s="15"/>
      <c r="AE329" s="10"/>
      <c r="AF329" s="10"/>
      <c r="AG329" s="15"/>
      <c r="AH329" s="15"/>
      <c r="AI329" s="15"/>
      <c r="AJ329" s="15"/>
      <c r="AK329" s="15"/>
      <c r="AL329" s="15"/>
      <c r="AM329" s="15"/>
      <c r="AN329" s="80"/>
      <c r="AO329" s="169"/>
      <c r="AP329" s="186"/>
      <c r="AQ329" s="80"/>
      <c r="AR329" s="22"/>
      <c r="AS329" s="15"/>
      <c r="AT329" s="15"/>
      <c r="AU329" s="15"/>
      <c r="AV329" s="15"/>
      <c r="AW329" s="22"/>
      <c r="AX329" s="15"/>
      <c r="AY329" s="14"/>
      <c r="AZ329" s="14"/>
      <c r="BA329" s="80">
        <v>50</v>
      </c>
      <c r="BB329" s="15"/>
      <c r="BC329" s="15"/>
      <c r="BD329" s="15"/>
      <c r="BE329" s="15"/>
      <c r="BF329" s="80"/>
      <c r="BG329" s="90"/>
      <c r="BH329" s="17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169"/>
      <c r="BV329" s="186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90"/>
      <c r="CL329" s="17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>
        <v>88</v>
      </c>
      <c r="CX329" s="80"/>
      <c r="CY329" s="80"/>
      <c r="CZ329" s="80"/>
      <c r="DA329" s="80"/>
      <c r="DB329" s="80"/>
      <c r="DC329" s="90"/>
    </row>
    <row r="330" spans="1:107" ht="12.75">
      <c r="A330" s="34">
        <v>322</v>
      </c>
      <c r="B330" s="212" t="s">
        <v>741</v>
      </c>
      <c r="C330" s="250">
        <v>62115</v>
      </c>
      <c r="D330" s="276" t="s">
        <v>742</v>
      </c>
      <c r="E330" s="67" t="s">
        <v>8</v>
      </c>
      <c r="F330" s="65" t="s">
        <v>88</v>
      </c>
      <c r="G330" s="299">
        <f>SUM(H330:DC330)</f>
        <v>133</v>
      </c>
      <c r="H330" s="131"/>
      <c r="I330" s="134"/>
      <c r="J330" s="134"/>
      <c r="K330" s="134"/>
      <c r="L330" s="134"/>
      <c r="M330" s="134"/>
      <c r="N330" s="134"/>
      <c r="O330" s="136"/>
      <c r="P330" s="139"/>
      <c r="Q330" s="134"/>
      <c r="R330" s="134"/>
      <c r="S330" s="134"/>
      <c r="T330" s="134"/>
      <c r="U330" s="134"/>
      <c r="V330" s="134"/>
      <c r="W330" s="142"/>
      <c r="X330" s="36"/>
      <c r="Y330" s="15"/>
      <c r="Z330" s="22"/>
      <c r="AA330" s="15"/>
      <c r="AB330" s="15"/>
      <c r="AC330" s="15"/>
      <c r="AD330" s="15"/>
      <c r="AE330" s="14"/>
      <c r="AF330" s="14"/>
      <c r="AG330" s="14"/>
      <c r="AH330" s="14"/>
      <c r="AI330" s="14"/>
      <c r="AJ330" s="15"/>
      <c r="AK330" s="15"/>
      <c r="AL330" s="15"/>
      <c r="AM330" s="15"/>
      <c r="AN330" s="80">
        <v>41</v>
      </c>
      <c r="AO330" s="169"/>
      <c r="AP330" s="186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>
        <v>71</v>
      </c>
      <c r="BG330" s="90"/>
      <c r="BH330" s="17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169"/>
      <c r="BV330" s="186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90"/>
      <c r="CL330" s="17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>
        <v>21</v>
      </c>
      <c r="DC330" s="90"/>
    </row>
    <row r="331" spans="1:107" ht="12.75">
      <c r="A331" s="34">
        <v>323</v>
      </c>
      <c r="B331" s="237" t="s">
        <v>659</v>
      </c>
      <c r="C331" s="68">
        <v>134749</v>
      </c>
      <c r="D331" s="58">
        <v>290061</v>
      </c>
      <c r="E331" s="58" t="s">
        <v>3</v>
      </c>
      <c r="F331" s="68" t="s">
        <v>88</v>
      </c>
      <c r="G331" s="299">
        <f>SUM(H331:DC331)</f>
        <v>131</v>
      </c>
      <c r="H331" s="131"/>
      <c r="I331" s="134"/>
      <c r="J331" s="134"/>
      <c r="K331" s="134"/>
      <c r="L331" s="134"/>
      <c r="M331" s="134"/>
      <c r="N331" s="134"/>
      <c r="O331" s="136"/>
      <c r="P331" s="139"/>
      <c r="Q331" s="134"/>
      <c r="R331" s="134"/>
      <c r="S331" s="134"/>
      <c r="T331" s="134"/>
      <c r="U331" s="134"/>
      <c r="V331" s="134"/>
      <c r="W331" s="142"/>
      <c r="X331" s="36"/>
      <c r="Y331" s="15"/>
      <c r="Z331" s="22"/>
      <c r="AA331" s="15"/>
      <c r="AB331" s="15"/>
      <c r="AC331" s="15"/>
      <c r="AD331" s="15"/>
      <c r="AE331" s="14"/>
      <c r="AF331" s="14"/>
      <c r="AG331" s="14"/>
      <c r="AH331" s="14"/>
      <c r="AI331" s="14"/>
      <c r="AJ331" s="53">
        <v>57</v>
      </c>
      <c r="AK331" s="15"/>
      <c r="AL331" s="15"/>
      <c r="AM331" s="15"/>
      <c r="AN331" s="80"/>
      <c r="AO331" s="169"/>
      <c r="AP331" s="186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>
        <v>74</v>
      </c>
      <c r="BC331" s="80"/>
      <c r="BD331" s="80"/>
      <c r="BE331" s="80"/>
      <c r="BF331" s="80"/>
      <c r="BG331" s="90"/>
      <c r="BH331" s="17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169"/>
      <c r="BV331" s="186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90"/>
      <c r="CL331" s="17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90"/>
    </row>
    <row r="332" spans="1:107" ht="12.75">
      <c r="A332" s="34">
        <v>324</v>
      </c>
      <c r="B332" s="208" t="s">
        <v>743</v>
      </c>
      <c r="C332" s="246">
        <v>68000</v>
      </c>
      <c r="D332" s="274" t="s">
        <v>744</v>
      </c>
      <c r="E332" s="67" t="s">
        <v>8</v>
      </c>
      <c r="F332" s="65" t="s">
        <v>88</v>
      </c>
      <c r="G332" s="299">
        <f>SUM(H332:DC332)</f>
        <v>131</v>
      </c>
      <c r="H332" s="131"/>
      <c r="I332" s="134"/>
      <c r="J332" s="134"/>
      <c r="K332" s="134"/>
      <c r="L332" s="134"/>
      <c r="M332" s="134"/>
      <c r="N332" s="134"/>
      <c r="O332" s="136"/>
      <c r="P332" s="139"/>
      <c r="Q332" s="134"/>
      <c r="R332" s="134"/>
      <c r="S332" s="134"/>
      <c r="T332" s="134"/>
      <c r="U332" s="134"/>
      <c r="V332" s="134"/>
      <c r="W332" s="142"/>
      <c r="X332" s="36"/>
      <c r="Y332" s="15"/>
      <c r="Z332" s="22"/>
      <c r="AA332" s="15"/>
      <c r="AB332" s="15"/>
      <c r="AC332" s="15"/>
      <c r="AD332" s="15"/>
      <c r="AE332" s="14"/>
      <c r="AF332" s="14"/>
      <c r="AG332" s="14"/>
      <c r="AH332" s="14"/>
      <c r="AI332" s="14"/>
      <c r="AJ332" s="15"/>
      <c r="AK332" s="15"/>
      <c r="AL332" s="15"/>
      <c r="AM332" s="15"/>
      <c r="AN332" s="80">
        <v>40</v>
      </c>
      <c r="AO332" s="169"/>
      <c r="AP332" s="186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>
        <v>76</v>
      </c>
      <c r="BG332" s="90"/>
      <c r="BH332" s="17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169"/>
      <c r="BV332" s="186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90"/>
      <c r="CL332" s="17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>
        <v>15</v>
      </c>
      <c r="DC332" s="90"/>
    </row>
    <row r="333" spans="1:107" ht="12.75">
      <c r="A333" s="34">
        <v>325</v>
      </c>
      <c r="B333" s="216" t="s">
        <v>924</v>
      </c>
      <c r="C333" s="102">
        <v>53935</v>
      </c>
      <c r="D333" s="84">
        <v>3647</v>
      </c>
      <c r="E333" s="84" t="s">
        <v>6</v>
      </c>
      <c r="F333" s="44" t="s">
        <v>88</v>
      </c>
      <c r="G333" s="299">
        <f>SUM(H333:DC333)</f>
        <v>131</v>
      </c>
      <c r="H333" s="35"/>
      <c r="I333" s="15"/>
      <c r="J333" s="15"/>
      <c r="K333" s="15"/>
      <c r="L333" s="15"/>
      <c r="M333" s="15"/>
      <c r="N333" s="15"/>
      <c r="O333" s="16"/>
      <c r="P333" s="126"/>
      <c r="Q333" s="53"/>
      <c r="R333" s="53"/>
      <c r="S333" s="53">
        <v>131</v>
      </c>
      <c r="T333" s="53"/>
      <c r="U333" s="53"/>
      <c r="V333" s="53"/>
      <c r="W333" s="123"/>
      <c r="X333" s="36"/>
      <c r="Y333" s="22"/>
      <c r="Z333" s="22"/>
      <c r="AA333" s="22"/>
      <c r="AB333" s="15"/>
      <c r="AC333" s="15"/>
      <c r="AD333" s="15"/>
      <c r="AE333" s="10"/>
      <c r="AF333" s="10"/>
      <c r="AG333" s="15"/>
      <c r="AH333" s="15"/>
      <c r="AI333" s="15"/>
      <c r="AJ333" s="15"/>
      <c r="AK333" s="15"/>
      <c r="AL333" s="15"/>
      <c r="AM333" s="15"/>
      <c r="AN333" s="80"/>
      <c r="AO333" s="169"/>
      <c r="AP333" s="186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90"/>
      <c r="BH333" s="17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169"/>
      <c r="BV333" s="186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90"/>
      <c r="CL333" s="17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90"/>
    </row>
    <row r="334" spans="1:107" ht="12.75">
      <c r="A334" s="34">
        <v>326</v>
      </c>
      <c r="B334" s="213" t="s">
        <v>530</v>
      </c>
      <c r="C334" s="105">
        <v>132768</v>
      </c>
      <c r="D334" s="61" t="s">
        <v>531</v>
      </c>
      <c r="E334" s="61" t="s">
        <v>9</v>
      </c>
      <c r="F334" s="105" t="s">
        <v>88</v>
      </c>
      <c r="G334" s="299">
        <f>SUM(H334:DC334)</f>
        <v>130.9</v>
      </c>
      <c r="H334" s="131"/>
      <c r="I334" s="134"/>
      <c r="J334" s="134"/>
      <c r="K334" s="134"/>
      <c r="L334" s="134"/>
      <c r="M334" s="134"/>
      <c r="N334" s="134"/>
      <c r="O334" s="136"/>
      <c r="P334" s="139"/>
      <c r="Q334" s="134"/>
      <c r="R334" s="134"/>
      <c r="S334" s="134"/>
      <c r="T334" s="134"/>
      <c r="U334" s="134"/>
      <c r="V334" s="134"/>
      <c r="W334" s="142"/>
      <c r="X334" s="36"/>
      <c r="Y334" s="22"/>
      <c r="Z334" s="22"/>
      <c r="AA334" s="22"/>
      <c r="AB334" s="15"/>
      <c r="AC334" s="15"/>
      <c r="AD334" s="15"/>
      <c r="AE334" s="10"/>
      <c r="AF334" s="10"/>
      <c r="AG334" s="15"/>
      <c r="AH334" s="15"/>
      <c r="AI334" s="15"/>
      <c r="AJ334" s="15"/>
      <c r="AK334" s="15"/>
      <c r="AL334" s="15"/>
      <c r="AM334" s="15"/>
      <c r="AN334" s="80"/>
      <c r="AO334" s="169"/>
      <c r="AP334" s="186"/>
      <c r="AQ334" s="80"/>
      <c r="AR334" s="22"/>
      <c r="AS334" s="15"/>
      <c r="AT334" s="15"/>
      <c r="AU334" s="15"/>
      <c r="AV334" s="15"/>
      <c r="AW334" s="22"/>
      <c r="AX334" s="15"/>
      <c r="AY334" s="80">
        <v>45</v>
      </c>
      <c r="AZ334" s="14"/>
      <c r="BA334" s="14"/>
      <c r="BB334" s="15"/>
      <c r="BC334" s="15"/>
      <c r="BD334" s="15"/>
      <c r="BE334" s="15"/>
      <c r="BF334" s="80"/>
      <c r="BG334" s="90"/>
      <c r="BH334" s="17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169"/>
      <c r="BV334" s="186"/>
      <c r="BW334" s="80"/>
      <c r="BX334" s="80"/>
      <c r="BY334" s="80"/>
      <c r="BZ334" s="80"/>
      <c r="CA334" s="80"/>
      <c r="CB334" s="80"/>
      <c r="CC334" s="80"/>
      <c r="CD334" s="80">
        <v>85.9</v>
      </c>
      <c r="CE334" s="80"/>
      <c r="CF334" s="80"/>
      <c r="CG334" s="80"/>
      <c r="CH334" s="80"/>
      <c r="CI334" s="80"/>
      <c r="CJ334" s="80"/>
      <c r="CK334" s="90"/>
      <c r="CL334" s="17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90"/>
    </row>
    <row r="335" spans="1:107" ht="12.75">
      <c r="A335" s="34">
        <v>327</v>
      </c>
      <c r="B335" s="237" t="s">
        <v>671</v>
      </c>
      <c r="C335" s="68">
        <v>135793</v>
      </c>
      <c r="D335" s="58">
        <v>950377</v>
      </c>
      <c r="E335" s="58" t="s">
        <v>3</v>
      </c>
      <c r="F335" s="68" t="s">
        <v>88</v>
      </c>
      <c r="G335" s="299">
        <f>SUM(H335:DC335)</f>
        <v>130</v>
      </c>
      <c r="H335" s="131"/>
      <c r="I335" s="134"/>
      <c r="J335" s="134"/>
      <c r="K335" s="134"/>
      <c r="L335" s="134"/>
      <c r="M335" s="134"/>
      <c r="N335" s="134"/>
      <c r="O335" s="136"/>
      <c r="P335" s="139"/>
      <c r="Q335" s="134"/>
      <c r="R335" s="134"/>
      <c r="S335" s="134"/>
      <c r="T335" s="134"/>
      <c r="U335" s="134"/>
      <c r="V335" s="134"/>
      <c r="W335" s="142"/>
      <c r="X335" s="36"/>
      <c r="Y335" s="22"/>
      <c r="Z335" s="22"/>
      <c r="AA335" s="22"/>
      <c r="AB335" s="15"/>
      <c r="AC335" s="15"/>
      <c r="AD335" s="15"/>
      <c r="AE335" s="10"/>
      <c r="AF335" s="10"/>
      <c r="AG335" s="15"/>
      <c r="AH335" s="15"/>
      <c r="AI335" s="15"/>
      <c r="AJ335" s="15"/>
      <c r="AK335" s="15"/>
      <c r="AL335" s="15"/>
      <c r="AM335" s="15"/>
      <c r="AN335" s="80"/>
      <c r="AO335" s="169"/>
      <c r="AP335" s="186"/>
      <c r="AQ335" s="80"/>
      <c r="AR335" s="22"/>
      <c r="AS335" s="15"/>
      <c r="AT335" s="15"/>
      <c r="AU335" s="15"/>
      <c r="AV335" s="15"/>
      <c r="AW335" s="22"/>
      <c r="AX335" s="15"/>
      <c r="AY335" s="14"/>
      <c r="AZ335" s="14"/>
      <c r="BA335" s="14"/>
      <c r="BB335" s="80">
        <v>12</v>
      </c>
      <c r="BC335" s="15"/>
      <c r="BD335" s="15"/>
      <c r="BE335" s="15"/>
      <c r="BF335" s="80"/>
      <c r="BG335" s="90"/>
      <c r="BH335" s="17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169"/>
      <c r="BV335" s="186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>
        <v>65</v>
      </c>
      <c r="CH335" s="80"/>
      <c r="CI335" s="80"/>
      <c r="CJ335" s="80"/>
      <c r="CK335" s="90"/>
      <c r="CL335" s="17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>
        <v>53</v>
      </c>
      <c r="CY335" s="80"/>
      <c r="CZ335" s="80"/>
      <c r="DA335" s="80"/>
      <c r="DB335" s="80"/>
      <c r="DC335" s="90"/>
    </row>
    <row r="336" spans="1:107" ht="12.75">
      <c r="A336" s="34">
        <v>328</v>
      </c>
      <c r="B336" s="216" t="s">
        <v>925</v>
      </c>
      <c r="C336" s="102">
        <v>79195</v>
      </c>
      <c r="D336" s="84" t="s">
        <v>926</v>
      </c>
      <c r="E336" s="84" t="s">
        <v>57</v>
      </c>
      <c r="F336" s="48" t="s">
        <v>88</v>
      </c>
      <c r="G336" s="299">
        <f>SUM(H336:DC336)</f>
        <v>130</v>
      </c>
      <c r="H336" s="35"/>
      <c r="I336" s="15"/>
      <c r="J336" s="15"/>
      <c r="K336" s="15"/>
      <c r="L336" s="15"/>
      <c r="M336" s="15"/>
      <c r="N336" s="15"/>
      <c r="O336" s="16"/>
      <c r="P336" s="126">
        <v>19</v>
      </c>
      <c r="Q336" s="53"/>
      <c r="R336" s="53"/>
      <c r="S336" s="53">
        <v>111</v>
      </c>
      <c r="T336" s="53"/>
      <c r="U336" s="53"/>
      <c r="V336" s="53"/>
      <c r="W336" s="123"/>
      <c r="X336" s="36"/>
      <c r="Y336" s="22"/>
      <c r="Z336" s="22"/>
      <c r="AA336" s="22"/>
      <c r="AB336" s="15"/>
      <c r="AC336" s="15"/>
      <c r="AD336" s="15"/>
      <c r="AE336" s="10"/>
      <c r="AF336" s="10"/>
      <c r="AG336" s="15"/>
      <c r="AH336" s="15"/>
      <c r="AI336" s="15"/>
      <c r="AJ336" s="15"/>
      <c r="AK336" s="15"/>
      <c r="AL336" s="15"/>
      <c r="AM336" s="15"/>
      <c r="AN336" s="80"/>
      <c r="AO336" s="169"/>
      <c r="AP336" s="186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90"/>
      <c r="BH336" s="17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169"/>
      <c r="BV336" s="186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90"/>
      <c r="CL336" s="17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90"/>
    </row>
    <row r="337" spans="1:107" ht="12.75">
      <c r="A337" s="34">
        <v>329</v>
      </c>
      <c r="B337" s="229" t="s">
        <v>667</v>
      </c>
      <c r="C337" s="68">
        <v>68239</v>
      </c>
      <c r="D337" s="58">
        <v>936133</v>
      </c>
      <c r="E337" s="58" t="s">
        <v>3</v>
      </c>
      <c r="F337" s="68" t="s">
        <v>88</v>
      </c>
      <c r="G337" s="299">
        <f>SUM(H337:DC337)</f>
        <v>129</v>
      </c>
      <c r="H337" s="131"/>
      <c r="I337" s="134"/>
      <c r="J337" s="134"/>
      <c r="K337" s="134"/>
      <c r="L337" s="134"/>
      <c r="M337" s="134"/>
      <c r="N337" s="134"/>
      <c r="O337" s="136"/>
      <c r="P337" s="139"/>
      <c r="Q337" s="134"/>
      <c r="R337" s="134"/>
      <c r="S337" s="134"/>
      <c r="T337" s="134"/>
      <c r="U337" s="134"/>
      <c r="V337" s="134"/>
      <c r="W337" s="142"/>
      <c r="X337" s="36"/>
      <c r="Y337" s="22"/>
      <c r="Z337" s="22"/>
      <c r="AA337" s="22"/>
      <c r="AB337" s="15"/>
      <c r="AC337" s="15"/>
      <c r="AD337" s="15"/>
      <c r="AE337" s="10"/>
      <c r="AF337" s="10"/>
      <c r="AG337" s="15"/>
      <c r="AH337" s="15"/>
      <c r="AI337" s="15"/>
      <c r="AJ337" s="15"/>
      <c r="AK337" s="15"/>
      <c r="AL337" s="15"/>
      <c r="AM337" s="15"/>
      <c r="AN337" s="80"/>
      <c r="AO337" s="169"/>
      <c r="AP337" s="186"/>
      <c r="AQ337" s="80"/>
      <c r="AR337" s="22"/>
      <c r="AS337" s="15"/>
      <c r="AT337" s="15"/>
      <c r="AU337" s="15"/>
      <c r="AV337" s="15"/>
      <c r="AW337" s="22"/>
      <c r="AX337" s="15"/>
      <c r="AY337" s="14"/>
      <c r="AZ337" s="14"/>
      <c r="BA337" s="14"/>
      <c r="BB337" s="80">
        <v>97</v>
      </c>
      <c r="BC337" s="15"/>
      <c r="BD337" s="15"/>
      <c r="BE337" s="15"/>
      <c r="BF337" s="80"/>
      <c r="BG337" s="90"/>
      <c r="BH337" s="17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169"/>
      <c r="BV337" s="186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90"/>
      <c r="CL337" s="17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>
        <v>32</v>
      </c>
      <c r="CY337" s="80"/>
      <c r="CZ337" s="80"/>
      <c r="DA337" s="80"/>
      <c r="DB337" s="80"/>
      <c r="DC337" s="90"/>
    </row>
    <row r="338" spans="1:107" ht="12.75">
      <c r="A338" s="34">
        <v>330</v>
      </c>
      <c r="B338" s="209" t="s">
        <v>873</v>
      </c>
      <c r="C338" s="132">
        <v>135996</v>
      </c>
      <c r="D338" s="128" t="s">
        <v>874</v>
      </c>
      <c r="E338" s="128" t="s">
        <v>57</v>
      </c>
      <c r="F338" s="44" t="s">
        <v>60</v>
      </c>
      <c r="G338" s="299">
        <f>SUM(H338:DC338)</f>
        <v>129</v>
      </c>
      <c r="H338" s="121"/>
      <c r="I338" s="77"/>
      <c r="J338" s="77"/>
      <c r="K338" s="77"/>
      <c r="L338" s="77">
        <v>129</v>
      </c>
      <c r="M338" s="77"/>
      <c r="N338" s="77"/>
      <c r="O338" s="122"/>
      <c r="P338" s="140"/>
      <c r="Q338" s="15"/>
      <c r="R338" s="15"/>
      <c r="S338" s="15"/>
      <c r="T338" s="15"/>
      <c r="U338" s="15"/>
      <c r="V338" s="15"/>
      <c r="W338" s="104"/>
      <c r="X338" s="36"/>
      <c r="Y338" s="22"/>
      <c r="Z338" s="22"/>
      <c r="AA338" s="22"/>
      <c r="AB338" s="15"/>
      <c r="AC338" s="15"/>
      <c r="AD338" s="15"/>
      <c r="AE338" s="10"/>
      <c r="AF338" s="10"/>
      <c r="AG338" s="15"/>
      <c r="AH338" s="15"/>
      <c r="AI338" s="15"/>
      <c r="AJ338" s="15"/>
      <c r="AK338" s="15"/>
      <c r="AL338" s="15"/>
      <c r="AM338" s="15"/>
      <c r="AN338" s="80"/>
      <c r="AO338" s="169"/>
      <c r="AP338" s="186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90"/>
      <c r="BH338" s="17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169"/>
      <c r="BV338" s="186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90"/>
      <c r="CL338" s="17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90"/>
    </row>
    <row r="339" spans="1:107" ht="12.75">
      <c r="A339" s="34">
        <v>331</v>
      </c>
      <c r="B339" s="216" t="s">
        <v>927</v>
      </c>
      <c r="C339" s="102">
        <v>135993</v>
      </c>
      <c r="D339" s="84" t="s">
        <v>928</v>
      </c>
      <c r="E339" s="84" t="s">
        <v>57</v>
      </c>
      <c r="F339" s="44" t="s">
        <v>88</v>
      </c>
      <c r="G339" s="299">
        <f>SUM(H339:DC339)</f>
        <v>129</v>
      </c>
      <c r="H339" s="35"/>
      <c r="I339" s="15"/>
      <c r="J339" s="15"/>
      <c r="K339" s="15"/>
      <c r="L339" s="15"/>
      <c r="M339" s="15"/>
      <c r="N339" s="15"/>
      <c r="O339" s="16"/>
      <c r="P339" s="126"/>
      <c r="Q339" s="53"/>
      <c r="R339" s="53">
        <v>129</v>
      </c>
      <c r="S339" s="53"/>
      <c r="T339" s="53"/>
      <c r="U339" s="53"/>
      <c r="V339" s="53"/>
      <c r="W339" s="123"/>
      <c r="X339" s="36"/>
      <c r="Y339" s="22"/>
      <c r="Z339" s="22"/>
      <c r="AA339" s="22"/>
      <c r="AB339" s="15"/>
      <c r="AC339" s="15"/>
      <c r="AD339" s="15"/>
      <c r="AE339" s="10"/>
      <c r="AF339" s="10"/>
      <c r="AG339" s="15"/>
      <c r="AH339" s="15"/>
      <c r="AI339" s="15"/>
      <c r="AJ339" s="15"/>
      <c r="AK339" s="15"/>
      <c r="AL339" s="15"/>
      <c r="AM339" s="15"/>
      <c r="AN339" s="80"/>
      <c r="AO339" s="169"/>
      <c r="AP339" s="186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90"/>
      <c r="BH339" s="17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169"/>
      <c r="BV339" s="186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90"/>
      <c r="CL339" s="17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90"/>
    </row>
    <row r="340" spans="1:107" ht="12.75">
      <c r="A340" s="34">
        <v>332</v>
      </c>
      <c r="B340" s="201" t="s">
        <v>363</v>
      </c>
      <c r="C340" s="44">
        <v>132546</v>
      </c>
      <c r="D340" s="42" t="s">
        <v>315</v>
      </c>
      <c r="E340" s="42" t="s">
        <v>6</v>
      </c>
      <c r="F340" s="44" t="s">
        <v>60</v>
      </c>
      <c r="G340" s="299">
        <f>SUM(H340:DC340)</f>
        <v>129</v>
      </c>
      <c r="H340" s="131"/>
      <c r="I340" s="134"/>
      <c r="J340" s="134"/>
      <c r="K340" s="134"/>
      <c r="L340" s="134"/>
      <c r="M340" s="134"/>
      <c r="N340" s="134"/>
      <c r="O340" s="136"/>
      <c r="P340" s="139"/>
      <c r="Q340" s="134"/>
      <c r="R340" s="134"/>
      <c r="S340" s="134"/>
      <c r="T340" s="134"/>
      <c r="U340" s="134"/>
      <c r="V340" s="134"/>
      <c r="W340" s="142"/>
      <c r="X340" s="36"/>
      <c r="Y340" s="15"/>
      <c r="Z340" s="22"/>
      <c r="AA340" s="15"/>
      <c r="AB340" s="15"/>
      <c r="AC340" s="15"/>
      <c r="AD340" s="80">
        <v>53</v>
      </c>
      <c r="AE340" s="14"/>
      <c r="AF340" s="14"/>
      <c r="AG340" s="14"/>
      <c r="AH340" s="14"/>
      <c r="AI340" s="14"/>
      <c r="AJ340" s="15"/>
      <c r="AK340" s="15"/>
      <c r="AL340" s="15"/>
      <c r="AM340" s="15"/>
      <c r="AN340" s="80"/>
      <c r="AO340" s="169"/>
      <c r="AP340" s="186"/>
      <c r="AQ340" s="80"/>
      <c r="AR340" s="80"/>
      <c r="AS340" s="80"/>
      <c r="AT340" s="80"/>
      <c r="AU340" s="80"/>
      <c r="AV340" s="80">
        <v>54</v>
      </c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90"/>
      <c r="BH340" s="17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169"/>
      <c r="BV340" s="186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90"/>
      <c r="CL340" s="170"/>
      <c r="CM340" s="80"/>
      <c r="CN340" s="80"/>
      <c r="CO340" s="80"/>
      <c r="CP340" s="80"/>
      <c r="CQ340" s="80"/>
      <c r="CR340" s="80">
        <v>22</v>
      </c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90"/>
    </row>
    <row r="341" spans="1:107" ht="12.75">
      <c r="A341" s="34">
        <v>333</v>
      </c>
      <c r="B341" s="209" t="s">
        <v>875</v>
      </c>
      <c r="C341" s="132">
        <v>109612</v>
      </c>
      <c r="D341" s="128" t="s">
        <v>876</v>
      </c>
      <c r="E341" s="128" t="s">
        <v>399</v>
      </c>
      <c r="F341" s="44" t="s">
        <v>60</v>
      </c>
      <c r="G341" s="299">
        <f>SUM(H341:DC341)</f>
        <v>128</v>
      </c>
      <c r="H341" s="121"/>
      <c r="I341" s="77">
        <v>53</v>
      </c>
      <c r="J341" s="77"/>
      <c r="K341" s="77"/>
      <c r="L341" s="77">
        <v>75</v>
      </c>
      <c r="M341" s="77"/>
      <c r="N341" s="77"/>
      <c r="O341" s="122"/>
      <c r="P341" s="140"/>
      <c r="Q341" s="15"/>
      <c r="R341" s="15"/>
      <c r="S341" s="15"/>
      <c r="T341" s="15"/>
      <c r="U341" s="15"/>
      <c r="V341" s="15"/>
      <c r="W341" s="104"/>
      <c r="X341" s="36"/>
      <c r="Y341" s="22"/>
      <c r="Z341" s="22"/>
      <c r="AA341" s="22"/>
      <c r="AB341" s="15"/>
      <c r="AC341" s="15"/>
      <c r="AD341" s="15"/>
      <c r="AE341" s="10"/>
      <c r="AF341" s="10"/>
      <c r="AG341" s="15"/>
      <c r="AH341" s="15"/>
      <c r="AI341" s="15"/>
      <c r="AJ341" s="15"/>
      <c r="AK341" s="15"/>
      <c r="AL341" s="15"/>
      <c r="AM341" s="15"/>
      <c r="AN341" s="80"/>
      <c r="AO341" s="169"/>
      <c r="AP341" s="186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90"/>
      <c r="BH341" s="17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169"/>
      <c r="BV341" s="186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90"/>
      <c r="CL341" s="17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90"/>
    </row>
    <row r="342" spans="1:107" ht="12.75">
      <c r="A342" s="34">
        <v>334</v>
      </c>
      <c r="B342" s="195" t="s">
        <v>268</v>
      </c>
      <c r="C342" s="101">
        <v>61253</v>
      </c>
      <c r="D342" s="98" t="s">
        <v>270</v>
      </c>
      <c r="E342" s="98" t="s">
        <v>269</v>
      </c>
      <c r="F342" s="101" t="s">
        <v>88</v>
      </c>
      <c r="G342" s="299">
        <f>SUM(H342:DC342)</f>
        <v>127</v>
      </c>
      <c r="H342" s="131"/>
      <c r="I342" s="134"/>
      <c r="J342" s="134"/>
      <c r="K342" s="134"/>
      <c r="L342" s="134"/>
      <c r="M342" s="134"/>
      <c r="N342" s="134"/>
      <c r="O342" s="136"/>
      <c r="P342" s="139"/>
      <c r="Q342" s="134"/>
      <c r="R342" s="134"/>
      <c r="S342" s="134"/>
      <c r="T342" s="134"/>
      <c r="U342" s="134"/>
      <c r="V342" s="134"/>
      <c r="W342" s="142"/>
      <c r="X342" s="36"/>
      <c r="Y342" s="15"/>
      <c r="Z342" s="22"/>
      <c r="AA342" s="15"/>
      <c r="AB342" s="316">
        <v>32</v>
      </c>
      <c r="AC342" s="15"/>
      <c r="AD342" s="15"/>
      <c r="AE342" s="22"/>
      <c r="AF342" s="15"/>
      <c r="AG342" s="14"/>
      <c r="AH342" s="14"/>
      <c r="AI342" s="14"/>
      <c r="AJ342" s="15"/>
      <c r="AK342" s="15"/>
      <c r="AL342" s="15"/>
      <c r="AM342" s="15"/>
      <c r="AN342" s="80"/>
      <c r="AO342" s="169"/>
      <c r="AP342" s="186"/>
      <c r="AQ342" s="80"/>
      <c r="AR342" s="80"/>
      <c r="AS342" s="80"/>
      <c r="AT342" s="80">
        <v>47</v>
      </c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90"/>
      <c r="BH342" s="17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169"/>
      <c r="BV342" s="186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90"/>
      <c r="CL342" s="170"/>
      <c r="CM342" s="80"/>
      <c r="CN342" s="80"/>
      <c r="CO342" s="80"/>
      <c r="CP342" s="80">
        <v>48</v>
      </c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90"/>
    </row>
    <row r="343" spans="1:107" ht="12.75">
      <c r="A343" s="34">
        <v>335</v>
      </c>
      <c r="B343" s="216" t="s">
        <v>929</v>
      </c>
      <c r="C343" s="102">
        <v>54148</v>
      </c>
      <c r="D343" s="84">
        <v>6950</v>
      </c>
      <c r="E343" s="84" t="s">
        <v>6</v>
      </c>
      <c r="F343" s="44" t="s">
        <v>88</v>
      </c>
      <c r="G343" s="299">
        <f>SUM(H343:DC343)</f>
        <v>125</v>
      </c>
      <c r="H343" s="35"/>
      <c r="I343" s="15"/>
      <c r="J343" s="15"/>
      <c r="K343" s="15"/>
      <c r="L343" s="15"/>
      <c r="M343" s="15"/>
      <c r="N343" s="15"/>
      <c r="O343" s="16"/>
      <c r="P343" s="126"/>
      <c r="Q343" s="53"/>
      <c r="R343" s="53"/>
      <c r="S343" s="53">
        <v>125</v>
      </c>
      <c r="T343" s="53"/>
      <c r="U343" s="53"/>
      <c r="V343" s="53"/>
      <c r="W343" s="123"/>
      <c r="X343" s="36"/>
      <c r="Y343" s="22"/>
      <c r="Z343" s="22"/>
      <c r="AA343" s="22"/>
      <c r="AB343" s="15"/>
      <c r="AC343" s="15"/>
      <c r="AD343" s="15"/>
      <c r="AE343" s="10"/>
      <c r="AF343" s="10"/>
      <c r="AG343" s="15"/>
      <c r="AH343" s="15"/>
      <c r="AI343" s="15"/>
      <c r="AJ343" s="15"/>
      <c r="AK343" s="15"/>
      <c r="AL343" s="15"/>
      <c r="AM343" s="15"/>
      <c r="AN343" s="80"/>
      <c r="AO343" s="169"/>
      <c r="AP343" s="186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90"/>
      <c r="BH343" s="17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169"/>
      <c r="BV343" s="186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90"/>
      <c r="CL343" s="17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90"/>
    </row>
    <row r="344" spans="1:107" ht="12.75">
      <c r="A344" s="34">
        <v>336</v>
      </c>
      <c r="B344" s="201" t="s">
        <v>388</v>
      </c>
      <c r="C344" s="44">
        <v>109869</v>
      </c>
      <c r="D344" s="42" t="s">
        <v>311</v>
      </c>
      <c r="E344" s="42" t="s">
        <v>6</v>
      </c>
      <c r="F344" s="44" t="s">
        <v>60</v>
      </c>
      <c r="G344" s="299">
        <f>SUM(H344:DC344)</f>
        <v>124</v>
      </c>
      <c r="H344" s="131"/>
      <c r="I344" s="134"/>
      <c r="J344" s="134"/>
      <c r="K344" s="134"/>
      <c r="L344" s="134"/>
      <c r="M344" s="134"/>
      <c r="N344" s="134"/>
      <c r="O344" s="136"/>
      <c r="P344" s="139"/>
      <c r="Q344" s="134"/>
      <c r="R344" s="134"/>
      <c r="S344" s="134"/>
      <c r="T344" s="134"/>
      <c r="U344" s="134"/>
      <c r="V344" s="134"/>
      <c r="W344" s="142"/>
      <c r="X344" s="36"/>
      <c r="Y344" s="15"/>
      <c r="Z344" s="22"/>
      <c r="AA344" s="15"/>
      <c r="AB344" s="15"/>
      <c r="AC344" s="15"/>
      <c r="AD344" s="80">
        <v>75</v>
      </c>
      <c r="AE344" s="14"/>
      <c r="AF344" s="14"/>
      <c r="AG344" s="14"/>
      <c r="AH344" s="14"/>
      <c r="AI344" s="14"/>
      <c r="AJ344" s="15"/>
      <c r="AK344" s="15"/>
      <c r="AL344" s="15"/>
      <c r="AM344" s="15"/>
      <c r="AN344" s="80"/>
      <c r="AO344" s="169"/>
      <c r="AP344" s="186"/>
      <c r="AQ344" s="80"/>
      <c r="AR344" s="80"/>
      <c r="AS344" s="80"/>
      <c r="AT344" s="80"/>
      <c r="AU344" s="80"/>
      <c r="AV344" s="80">
        <v>49</v>
      </c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90"/>
      <c r="BH344" s="17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169"/>
      <c r="BV344" s="186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90"/>
      <c r="CL344" s="17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90"/>
    </row>
    <row r="345" spans="1:107" ht="12.75">
      <c r="A345" s="34">
        <v>337</v>
      </c>
      <c r="B345" s="206" t="s">
        <v>739</v>
      </c>
      <c r="C345" s="248">
        <v>62116</v>
      </c>
      <c r="D345" s="276" t="s">
        <v>740</v>
      </c>
      <c r="E345" s="66" t="s">
        <v>8</v>
      </c>
      <c r="F345" s="63" t="s">
        <v>88</v>
      </c>
      <c r="G345" s="299">
        <f>SUM(H345:DC345)</f>
        <v>123</v>
      </c>
      <c r="H345" s="131"/>
      <c r="I345" s="134"/>
      <c r="J345" s="134"/>
      <c r="K345" s="134"/>
      <c r="L345" s="134"/>
      <c r="M345" s="134"/>
      <c r="N345" s="134"/>
      <c r="O345" s="136"/>
      <c r="P345" s="139"/>
      <c r="Q345" s="134"/>
      <c r="R345" s="134"/>
      <c r="S345" s="134"/>
      <c r="T345" s="134"/>
      <c r="U345" s="134"/>
      <c r="V345" s="134"/>
      <c r="W345" s="142"/>
      <c r="X345" s="36"/>
      <c r="Y345" s="15"/>
      <c r="Z345" s="22"/>
      <c r="AA345" s="15"/>
      <c r="AB345" s="15"/>
      <c r="AC345" s="15"/>
      <c r="AD345" s="15"/>
      <c r="AE345" s="14"/>
      <c r="AF345" s="14"/>
      <c r="AG345" s="14"/>
      <c r="AH345" s="14"/>
      <c r="AI345" s="14"/>
      <c r="AJ345" s="15"/>
      <c r="AK345" s="15"/>
      <c r="AL345" s="15"/>
      <c r="AM345" s="15"/>
      <c r="AN345" s="80">
        <v>58</v>
      </c>
      <c r="AO345" s="169"/>
      <c r="AP345" s="186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>
        <v>65</v>
      </c>
      <c r="BG345" s="90"/>
      <c r="BH345" s="17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169"/>
      <c r="BV345" s="186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90"/>
      <c r="CL345" s="17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>
        <v>0</v>
      </c>
      <c r="DC345" s="90"/>
    </row>
    <row r="346" spans="1:107" ht="12.75">
      <c r="A346" s="34">
        <v>338</v>
      </c>
      <c r="B346" s="201" t="s">
        <v>301</v>
      </c>
      <c r="C346" s="44">
        <v>132065</v>
      </c>
      <c r="D346" s="42" t="s">
        <v>314</v>
      </c>
      <c r="E346" s="42" t="s">
        <v>145</v>
      </c>
      <c r="F346" s="44" t="s">
        <v>60</v>
      </c>
      <c r="G346" s="299">
        <f>SUM(H346:DC346)</f>
        <v>120</v>
      </c>
      <c r="H346" s="131"/>
      <c r="I346" s="134"/>
      <c r="J346" s="134"/>
      <c r="K346" s="134"/>
      <c r="L346" s="134"/>
      <c r="M346" s="134"/>
      <c r="N346" s="134"/>
      <c r="O346" s="136"/>
      <c r="P346" s="139"/>
      <c r="Q346" s="134"/>
      <c r="R346" s="134"/>
      <c r="S346" s="134"/>
      <c r="T346" s="134"/>
      <c r="U346" s="134"/>
      <c r="V346" s="134"/>
      <c r="W346" s="142"/>
      <c r="X346" s="36"/>
      <c r="Y346" s="15"/>
      <c r="Z346" s="22"/>
      <c r="AA346" s="15"/>
      <c r="AB346" s="15"/>
      <c r="AC346" s="15"/>
      <c r="AD346" s="80">
        <v>59</v>
      </c>
      <c r="AE346" s="14"/>
      <c r="AF346" s="14"/>
      <c r="AG346" s="14"/>
      <c r="AH346" s="14"/>
      <c r="AI346" s="14"/>
      <c r="AJ346" s="15"/>
      <c r="AK346" s="15"/>
      <c r="AL346" s="15"/>
      <c r="AM346" s="15"/>
      <c r="AN346" s="80"/>
      <c r="AO346" s="169"/>
      <c r="AP346" s="186"/>
      <c r="AQ346" s="80"/>
      <c r="AR346" s="80"/>
      <c r="AS346" s="80"/>
      <c r="AT346" s="80">
        <v>0</v>
      </c>
      <c r="AU346" s="80"/>
      <c r="AV346" s="80">
        <v>61</v>
      </c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90"/>
      <c r="BH346" s="17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169"/>
      <c r="BV346" s="186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90"/>
      <c r="CL346" s="17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90"/>
    </row>
    <row r="347" spans="1:107" ht="12.75">
      <c r="A347" s="34">
        <v>339</v>
      </c>
      <c r="B347" s="204" t="s">
        <v>205</v>
      </c>
      <c r="C347" s="48">
        <v>132606</v>
      </c>
      <c r="D347" s="51" t="s">
        <v>109</v>
      </c>
      <c r="E347" s="50" t="s">
        <v>7</v>
      </c>
      <c r="F347" s="48" t="s">
        <v>60</v>
      </c>
      <c r="G347" s="299">
        <f>SUM(H347:DC347)</f>
        <v>120</v>
      </c>
      <c r="H347" s="131"/>
      <c r="I347" s="134"/>
      <c r="J347" s="134"/>
      <c r="K347" s="134"/>
      <c r="L347" s="134"/>
      <c r="M347" s="134"/>
      <c r="N347" s="134"/>
      <c r="O347" s="136"/>
      <c r="P347" s="139"/>
      <c r="Q347" s="134"/>
      <c r="R347" s="134"/>
      <c r="S347" s="134"/>
      <c r="T347" s="134"/>
      <c r="U347" s="134"/>
      <c r="V347" s="134"/>
      <c r="W347" s="142"/>
      <c r="X347" s="36"/>
      <c r="Y347" s="22"/>
      <c r="Z347" s="22"/>
      <c r="AA347" s="22"/>
      <c r="AB347" s="15"/>
      <c r="AC347" s="15"/>
      <c r="AD347" s="15"/>
      <c r="AE347" s="10"/>
      <c r="AF347" s="10"/>
      <c r="AG347" s="15"/>
      <c r="AH347" s="15"/>
      <c r="AI347" s="15"/>
      <c r="AJ347" s="15"/>
      <c r="AK347" s="15"/>
      <c r="AL347" s="15"/>
      <c r="AM347" s="15"/>
      <c r="AN347" s="80"/>
      <c r="AO347" s="169"/>
      <c r="AP347" s="186">
        <v>43</v>
      </c>
      <c r="AQ347" s="80"/>
      <c r="AR347" s="22"/>
      <c r="AS347" s="15"/>
      <c r="AT347" s="15"/>
      <c r="AU347" s="15"/>
      <c r="AV347" s="15"/>
      <c r="AW347" s="22"/>
      <c r="AX347" s="15"/>
      <c r="AY347" s="14"/>
      <c r="AZ347" s="14"/>
      <c r="BA347" s="14"/>
      <c r="BB347" s="15"/>
      <c r="BC347" s="15"/>
      <c r="BD347" s="15"/>
      <c r="BE347" s="15"/>
      <c r="BF347" s="80"/>
      <c r="BG347" s="90"/>
      <c r="BH347" s="17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169"/>
      <c r="BV347" s="186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90"/>
      <c r="CL347" s="170">
        <v>77</v>
      </c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90"/>
    </row>
    <row r="348" spans="1:107" ht="12.75">
      <c r="A348" s="34">
        <v>340</v>
      </c>
      <c r="B348" s="208" t="s">
        <v>589</v>
      </c>
      <c r="C348" s="246">
        <v>135411</v>
      </c>
      <c r="D348" s="274" t="s">
        <v>590</v>
      </c>
      <c r="E348" s="66" t="s">
        <v>0</v>
      </c>
      <c r="F348" s="63" t="s">
        <v>88</v>
      </c>
      <c r="G348" s="299">
        <f>SUM(H348:DC348)</f>
        <v>119.4</v>
      </c>
      <c r="H348" s="131"/>
      <c r="I348" s="134"/>
      <c r="J348" s="134"/>
      <c r="K348" s="134"/>
      <c r="L348" s="134"/>
      <c r="M348" s="134"/>
      <c r="N348" s="134"/>
      <c r="O348" s="136"/>
      <c r="P348" s="139"/>
      <c r="Q348" s="134"/>
      <c r="R348" s="134"/>
      <c r="S348" s="134"/>
      <c r="T348" s="134"/>
      <c r="U348" s="134"/>
      <c r="V348" s="134"/>
      <c r="W348" s="142"/>
      <c r="X348" s="36"/>
      <c r="Y348" s="22"/>
      <c r="Z348" s="22"/>
      <c r="AA348" s="22"/>
      <c r="AB348" s="15"/>
      <c r="AC348" s="15"/>
      <c r="AD348" s="15"/>
      <c r="AE348" s="10"/>
      <c r="AF348" s="10"/>
      <c r="AG348" s="15"/>
      <c r="AH348" s="15"/>
      <c r="AI348" s="15"/>
      <c r="AJ348" s="15"/>
      <c r="AK348" s="15"/>
      <c r="AL348" s="15"/>
      <c r="AM348" s="15"/>
      <c r="AN348" s="80"/>
      <c r="AO348" s="169"/>
      <c r="AP348" s="186"/>
      <c r="AQ348" s="80"/>
      <c r="AR348" s="22"/>
      <c r="AS348" s="15"/>
      <c r="AT348" s="15"/>
      <c r="AU348" s="15"/>
      <c r="AV348" s="15"/>
      <c r="AW348" s="22"/>
      <c r="AX348" s="15"/>
      <c r="AY348" s="14"/>
      <c r="AZ348" s="80">
        <v>45</v>
      </c>
      <c r="BA348" s="14"/>
      <c r="BB348" s="15"/>
      <c r="BC348" s="15"/>
      <c r="BD348" s="15"/>
      <c r="BE348" s="15"/>
      <c r="BF348" s="80"/>
      <c r="BG348" s="90"/>
      <c r="BH348" s="17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169"/>
      <c r="BV348" s="186"/>
      <c r="BW348" s="80"/>
      <c r="BX348" s="80"/>
      <c r="BY348" s="80"/>
      <c r="BZ348" s="80"/>
      <c r="CA348" s="80"/>
      <c r="CB348" s="80"/>
      <c r="CC348" s="80"/>
      <c r="CD348" s="80"/>
      <c r="CE348" s="80">
        <v>74.4</v>
      </c>
      <c r="CF348" s="80"/>
      <c r="CG348" s="80"/>
      <c r="CH348" s="80"/>
      <c r="CI348" s="80"/>
      <c r="CJ348" s="80"/>
      <c r="CK348" s="90"/>
      <c r="CL348" s="17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90"/>
    </row>
    <row r="349" spans="1:107" ht="12.75">
      <c r="A349" s="34">
        <v>341</v>
      </c>
      <c r="B349" s="203" t="s">
        <v>504</v>
      </c>
      <c r="C349" s="105">
        <v>125147</v>
      </c>
      <c r="D349" s="61" t="s">
        <v>480</v>
      </c>
      <c r="E349" s="61" t="s">
        <v>9</v>
      </c>
      <c r="F349" s="76" t="s">
        <v>60</v>
      </c>
      <c r="G349" s="299">
        <f>SUM(H349:DC349)</f>
        <v>119</v>
      </c>
      <c r="H349" s="131"/>
      <c r="I349" s="134"/>
      <c r="J349" s="134"/>
      <c r="K349" s="134"/>
      <c r="L349" s="134"/>
      <c r="M349" s="134"/>
      <c r="N349" s="134"/>
      <c r="O349" s="136"/>
      <c r="P349" s="139"/>
      <c r="Q349" s="134"/>
      <c r="R349" s="134"/>
      <c r="S349" s="134"/>
      <c r="T349" s="134"/>
      <c r="U349" s="134"/>
      <c r="V349" s="134"/>
      <c r="W349" s="142"/>
      <c r="X349" s="170"/>
      <c r="Y349" s="15"/>
      <c r="Z349" s="22"/>
      <c r="AA349" s="15"/>
      <c r="AB349" s="15"/>
      <c r="AC349" s="15"/>
      <c r="AD349" s="15"/>
      <c r="AE349" s="22"/>
      <c r="AF349" s="15"/>
      <c r="AG349" s="60">
        <v>26</v>
      </c>
      <c r="AH349" s="14"/>
      <c r="AI349" s="14"/>
      <c r="AJ349" s="15"/>
      <c r="AK349" s="15"/>
      <c r="AL349" s="15"/>
      <c r="AM349" s="15"/>
      <c r="AN349" s="80"/>
      <c r="AO349" s="169"/>
      <c r="AP349" s="186"/>
      <c r="AQ349" s="80"/>
      <c r="AR349" s="80"/>
      <c r="AS349" s="80"/>
      <c r="AT349" s="80"/>
      <c r="AU349" s="80"/>
      <c r="AV349" s="80"/>
      <c r="AW349" s="80"/>
      <c r="AX349" s="80"/>
      <c r="AY349" s="80">
        <v>38</v>
      </c>
      <c r="AZ349" s="80"/>
      <c r="BA349" s="80"/>
      <c r="BB349" s="80"/>
      <c r="BC349" s="80"/>
      <c r="BD349" s="80"/>
      <c r="BE349" s="80"/>
      <c r="BF349" s="80"/>
      <c r="BG349" s="90"/>
      <c r="BH349" s="170"/>
      <c r="BI349" s="80"/>
      <c r="BJ349" s="80"/>
      <c r="BK349" s="80"/>
      <c r="BL349" s="80"/>
      <c r="BM349" s="80"/>
      <c r="BN349" s="80"/>
      <c r="BO349" s="80">
        <v>44</v>
      </c>
      <c r="BP349" s="80"/>
      <c r="BQ349" s="80"/>
      <c r="BR349" s="80"/>
      <c r="BS349" s="80"/>
      <c r="BT349" s="80"/>
      <c r="BU349" s="169"/>
      <c r="BV349" s="186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90"/>
      <c r="CL349" s="170"/>
      <c r="CM349" s="80"/>
      <c r="CN349" s="80"/>
      <c r="CO349" s="80"/>
      <c r="CP349" s="80"/>
      <c r="CQ349" s="80"/>
      <c r="CR349" s="80"/>
      <c r="CS349" s="80"/>
      <c r="CT349" s="80"/>
      <c r="CU349" s="80">
        <v>11</v>
      </c>
      <c r="CV349" s="80"/>
      <c r="CW349" s="80"/>
      <c r="CX349" s="80"/>
      <c r="CY349" s="80"/>
      <c r="CZ349" s="80"/>
      <c r="DA349" s="80"/>
      <c r="DB349" s="80"/>
      <c r="DC349" s="90"/>
    </row>
    <row r="350" spans="1:107" ht="12.75">
      <c r="A350" s="34">
        <v>342</v>
      </c>
      <c r="B350" s="198" t="s">
        <v>644</v>
      </c>
      <c r="C350" s="249">
        <v>118813</v>
      </c>
      <c r="D350" s="129" t="s">
        <v>645</v>
      </c>
      <c r="E350" s="129" t="s">
        <v>7</v>
      </c>
      <c r="F350" s="48" t="s">
        <v>88</v>
      </c>
      <c r="G350" s="299">
        <f>SUM(H350:DC350)</f>
        <v>118</v>
      </c>
      <c r="H350" s="131"/>
      <c r="I350" s="134"/>
      <c r="J350" s="134"/>
      <c r="K350" s="134"/>
      <c r="L350" s="134"/>
      <c r="M350" s="134"/>
      <c r="N350" s="134"/>
      <c r="O350" s="136"/>
      <c r="P350" s="139"/>
      <c r="Q350" s="134"/>
      <c r="R350" s="134"/>
      <c r="S350" s="134"/>
      <c r="T350" s="134"/>
      <c r="U350" s="134"/>
      <c r="V350" s="134"/>
      <c r="W350" s="142"/>
      <c r="X350" s="36"/>
      <c r="Y350" s="15"/>
      <c r="Z350" s="22"/>
      <c r="AA350" s="15"/>
      <c r="AB350" s="15"/>
      <c r="AC350" s="15"/>
      <c r="AD350" s="15"/>
      <c r="AE350" s="14"/>
      <c r="AF350" s="14"/>
      <c r="AG350" s="14"/>
      <c r="AH350" s="14"/>
      <c r="AI350" s="80">
        <v>0</v>
      </c>
      <c r="AJ350" s="15"/>
      <c r="AK350" s="15"/>
      <c r="AL350" s="15"/>
      <c r="AM350" s="15"/>
      <c r="AN350" s="80"/>
      <c r="AO350" s="169"/>
      <c r="AP350" s="186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>
        <v>64</v>
      </c>
      <c r="BB350" s="80"/>
      <c r="BC350" s="80"/>
      <c r="BD350" s="80"/>
      <c r="BE350" s="80"/>
      <c r="BF350" s="80"/>
      <c r="BG350" s="90"/>
      <c r="BH350" s="17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169"/>
      <c r="BV350" s="186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90"/>
      <c r="CL350" s="17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>
        <v>54</v>
      </c>
      <c r="CX350" s="80"/>
      <c r="CY350" s="80"/>
      <c r="CZ350" s="80"/>
      <c r="DA350" s="80"/>
      <c r="DB350" s="80"/>
      <c r="DC350" s="90"/>
    </row>
    <row r="351" spans="1:107" ht="12.75">
      <c r="A351" s="34">
        <v>343</v>
      </c>
      <c r="B351" s="213" t="s">
        <v>511</v>
      </c>
      <c r="C351" s="105">
        <v>132753</v>
      </c>
      <c r="D351" s="61" t="s">
        <v>512</v>
      </c>
      <c r="E351" s="61" t="s">
        <v>9</v>
      </c>
      <c r="F351" s="105" t="s">
        <v>88</v>
      </c>
      <c r="G351" s="299">
        <f>SUM(H351:DC351)</f>
        <v>117</v>
      </c>
      <c r="H351" s="131"/>
      <c r="I351" s="134"/>
      <c r="J351" s="134"/>
      <c r="K351" s="134"/>
      <c r="L351" s="134"/>
      <c r="M351" s="134"/>
      <c r="N351" s="134"/>
      <c r="O351" s="136"/>
      <c r="P351" s="139"/>
      <c r="Q351" s="134"/>
      <c r="R351" s="134"/>
      <c r="S351" s="134"/>
      <c r="T351" s="134"/>
      <c r="U351" s="134"/>
      <c r="V351" s="134"/>
      <c r="W351" s="142"/>
      <c r="X351" s="36"/>
      <c r="Y351" s="22"/>
      <c r="Z351" s="22"/>
      <c r="AA351" s="22"/>
      <c r="AB351" s="15"/>
      <c r="AC351" s="15"/>
      <c r="AD351" s="15"/>
      <c r="AE351" s="10"/>
      <c r="AF351" s="10"/>
      <c r="AG351" s="15"/>
      <c r="AH351" s="15"/>
      <c r="AI351" s="15"/>
      <c r="AJ351" s="15"/>
      <c r="AK351" s="15"/>
      <c r="AL351" s="15"/>
      <c r="AM351" s="15"/>
      <c r="AN351" s="80"/>
      <c r="AO351" s="169"/>
      <c r="AP351" s="186"/>
      <c r="AQ351" s="80"/>
      <c r="AR351" s="22"/>
      <c r="AS351" s="15"/>
      <c r="AT351" s="15"/>
      <c r="AU351" s="15"/>
      <c r="AV351" s="15"/>
      <c r="AW351" s="22"/>
      <c r="AX351" s="15"/>
      <c r="AY351" s="80">
        <v>117</v>
      </c>
      <c r="AZ351" s="14"/>
      <c r="BA351" s="14"/>
      <c r="BB351" s="15"/>
      <c r="BC351" s="15"/>
      <c r="BD351" s="15"/>
      <c r="BE351" s="15"/>
      <c r="BF351" s="80"/>
      <c r="BG351" s="90"/>
      <c r="BH351" s="17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169"/>
      <c r="BV351" s="186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90"/>
      <c r="CL351" s="17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90"/>
    </row>
    <row r="352" spans="1:107" ht="12.75">
      <c r="A352" s="34">
        <v>344</v>
      </c>
      <c r="B352" s="204" t="s">
        <v>178</v>
      </c>
      <c r="C352" s="265">
        <v>101721</v>
      </c>
      <c r="D352" s="287" t="s">
        <v>179</v>
      </c>
      <c r="E352" s="50" t="s">
        <v>7</v>
      </c>
      <c r="F352" s="48" t="s">
        <v>60</v>
      </c>
      <c r="G352" s="299">
        <f>SUM(H352:DC352)</f>
        <v>115</v>
      </c>
      <c r="H352" s="131"/>
      <c r="I352" s="134"/>
      <c r="J352" s="134"/>
      <c r="K352" s="134"/>
      <c r="L352" s="134"/>
      <c r="M352" s="134"/>
      <c r="N352" s="134"/>
      <c r="O352" s="136"/>
      <c r="P352" s="139"/>
      <c r="Q352" s="134"/>
      <c r="R352" s="134"/>
      <c r="S352" s="134"/>
      <c r="T352" s="134"/>
      <c r="U352" s="134"/>
      <c r="V352" s="134"/>
      <c r="W352" s="142"/>
      <c r="X352" s="170">
        <v>27</v>
      </c>
      <c r="Y352" s="15"/>
      <c r="Z352" s="14"/>
      <c r="AA352" s="80"/>
      <c r="AB352" s="15"/>
      <c r="AC352" s="15"/>
      <c r="AD352" s="14"/>
      <c r="AE352" s="22"/>
      <c r="AF352" s="15"/>
      <c r="AG352" s="14"/>
      <c r="AH352" s="14"/>
      <c r="AI352" s="14"/>
      <c r="AJ352" s="15"/>
      <c r="AK352" s="15"/>
      <c r="AL352" s="15"/>
      <c r="AM352" s="15"/>
      <c r="AN352" s="80"/>
      <c r="AO352" s="169"/>
      <c r="AP352" s="186">
        <v>71</v>
      </c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90"/>
      <c r="BH352" s="170">
        <v>0</v>
      </c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169"/>
      <c r="BV352" s="186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90"/>
      <c r="CL352" s="170">
        <v>17</v>
      </c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90"/>
    </row>
    <row r="353" spans="1:107" ht="12.75">
      <c r="A353" s="34">
        <v>345</v>
      </c>
      <c r="B353" s="201" t="s">
        <v>364</v>
      </c>
      <c r="C353" s="44">
        <v>108749</v>
      </c>
      <c r="D353" s="42" t="s">
        <v>318</v>
      </c>
      <c r="E353" s="42" t="s">
        <v>6</v>
      </c>
      <c r="F353" s="44" t="s">
        <v>60</v>
      </c>
      <c r="G353" s="299">
        <f>SUM(H353:DC353)</f>
        <v>115</v>
      </c>
      <c r="H353" s="131"/>
      <c r="I353" s="134"/>
      <c r="J353" s="134"/>
      <c r="K353" s="134"/>
      <c r="L353" s="134"/>
      <c r="M353" s="134"/>
      <c r="N353" s="134"/>
      <c r="O353" s="136"/>
      <c r="P353" s="139"/>
      <c r="Q353" s="134"/>
      <c r="R353" s="134"/>
      <c r="S353" s="134"/>
      <c r="T353" s="134"/>
      <c r="U353" s="134"/>
      <c r="V353" s="134"/>
      <c r="W353" s="142"/>
      <c r="X353" s="36"/>
      <c r="Y353" s="15"/>
      <c r="Z353" s="22"/>
      <c r="AA353" s="15"/>
      <c r="AB353" s="15"/>
      <c r="AC353" s="15"/>
      <c r="AD353" s="80">
        <v>44</v>
      </c>
      <c r="AE353" s="22"/>
      <c r="AF353" s="15"/>
      <c r="AG353" s="14"/>
      <c r="AH353" s="14"/>
      <c r="AI353" s="14"/>
      <c r="AJ353" s="15"/>
      <c r="AK353" s="15"/>
      <c r="AL353" s="15"/>
      <c r="AM353" s="15"/>
      <c r="AN353" s="80"/>
      <c r="AO353" s="169"/>
      <c r="AP353" s="186"/>
      <c r="AQ353" s="80"/>
      <c r="AR353" s="80"/>
      <c r="AS353" s="80"/>
      <c r="AT353" s="80"/>
      <c r="AU353" s="80"/>
      <c r="AV353" s="80">
        <v>56</v>
      </c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90"/>
      <c r="BH353" s="17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169"/>
      <c r="BV353" s="186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90"/>
      <c r="CL353" s="170"/>
      <c r="CM353" s="80"/>
      <c r="CN353" s="80"/>
      <c r="CO353" s="80"/>
      <c r="CP353" s="80"/>
      <c r="CQ353" s="80"/>
      <c r="CR353" s="80">
        <v>15</v>
      </c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90"/>
    </row>
    <row r="354" spans="1:107" ht="12.75">
      <c r="A354" s="34">
        <v>346</v>
      </c>
      <c r="B354" s="213" t="s">
        <v>516</v>
      </c>
      <c r="C354" s="105">
        <v>135077</v>
      </c>
      <c r="D354" s="61" t="s">
        <v>517</v>
      </c>
      <c r="E354" s="61" t="s">
        <v>9</v>
      </c>
      <c r="F354" s="105" t="s">
        <v>60</v>
      </c>
      <c r="G354" s="299">
        <f>SUM(H354:DC354)</f>
        <v>114</v>
      </c>
      <c r="H354" s="131"/>
      <c r="I354" s="134"/>
      <c r="J354" s="134"/>
      <c r="K354" s="134"/>
      <c r="L354" s="134"/>
      <c r="M354" s="134"/>
      <c r="N354" s="134"/>
      <c r="O354" s="136"/>
      <c r="P354" s="139"/>
      <c r="Q354" s="134"/>
      <c r="R354" s="134"/>
      <c r="S354" s="134"/>
      <c r="T354" s="134"/>
      <c r="U354" s="134"/>
      <c r="V354" s="134"/>
      <c r="W354" s="142"/>
      <c r="X354" s="36"/>
      <c r="Y354" s="22"/>
      <c r="Z354" s="22"/>
      <c r="AA354" s="22"/>
      <c r="AB354" s="15"/>
      <c r="AC354" s="15"/>
      <c r="AD354" s="15"/>
      <c r="AE354" s="10"/>
      <c r="AF354" s="10"/>
      <c r="AG354" s="15"/>
      <c r="AH354" s="15"/>
      <c r="AI354" s="15"/>
      <c r="AJ354" s="15"/>
      <c r="AK354" s="15"/>
      <c r="AL354" s="15"/>
      <c r="AM354" s="15"/>
      <c r="AN354" s="80"/>
      <c r="AO354" s="169"/>
      <c r="AP354" s="186"/>
      <c r="AQ354" s="80"/>
      <c r="AR354" s="22"/>
      <c r="AS354" s="15"/>
      <c r="AT354" s="15"/>
      <c r="AU354" s="15"/>
      <c r="AV354" s="15"/>
      <c r="AW354" s="22"/>
      <c r="AX354" s="15"/>
      <c r="AY354" s="80">
        <v>77</v>
      </c>
      <c r="AZ354" s="14"/>
      <c r="BA354" s="14"/>
      <c r="BB354" s="15"/>
      <c r="BC354" s="15"/>
      <c r="BD354" s="15"/>
      <c r="BE354" s="15"/>
      <c r="BF354" s="80"/>
      <c r="BG354" s="90"/>
      <c r="BH354" s="170"/>
      <c r="BI354" s="80"/>
      <c r="BJ354" s="80"/>
      <c r="BK354" s="80"/>
      <c r="BL354" s="80"/>
      <c r="BM354" s="80"/>
      <c r="BN354" s="80"/>
      <c r="BO354" s="80">
        <v>37</v>
      </c>
      <c r="BP354" s="80"/>
      <c r="BQ354" s="80"/>
      <c r="BR354" s="80"/>
      <c r="BS354" s="80"/>
      <c r="BT354" s="80"/>
      <c r="BU354" s="169"/>
      <c r="BV354" s="186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90"/>
      <c r="CL354" s="17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90"/>
    </row>
    <row r="355" spans="1:107" ht="12.75">
      <c r="A355" s="34">
        <v>347</v>
      </c>
      <c r="B355" s="193" t="s">
        <v>813</v>
      </c>
      <c r="C355" s="44">
        <v>111469</v>
      </c>
      <c r="D355" s="42" t="s">
        <v>814</v>
      </c>
      <c r="E355" s="42" t="s">
        <v>1</v>
      </c>
      <c r="F355" s="44" t="s">
        <v>88</v>
      </c>
      <c r="G355" s="299">
        <f>SUM(H355:DC355)</f>
        <v>114</v>
      </c>
      <c r="H355" s="131"/>
      <c r="I355" s="134"/>
      <c r="J355" s="134"/>
      <c r="K355" s="134"/>
      <c r="L355" s="134"/>
      <c r="M355" s="134"/>
      <c r="N355" s="134"/>
      <c r="O355" s="136"/>
      <c r="P355" s="139"/>
      <c r="Q355" s="134"/>
      <c r="R355" s="134"/>
      <c r="S355" s="134"/>
      <c r="T355" s="134"/>
      <c r="U355" s="134"/>
      <c r="V355" s="134"/>
      <c r="W355" s="142"/>
      <c r="X355" s="36"/>
      <c r="Y355" s="22"/>
      <c r="Z355" s="22"/>
      <c r="AA355" s="22"/>
      <c r="AB355" s="15"/>
      <c r="AC355" s="15"/>
      <c r="AD355" s="15"/>
      <c r="AE355" s="10"/>
      <c r="AF355" s="10"/>
      <c r="AG355" s="15"/>
      <c r="AH355" s="15"/>
      <c r="AI355" s="15"/>
      <c r="AJ355" s="15"/>
      <c r="AK355" s="15"/>
      <c r="AL355" s="15"/>
      <c r="AM355" s="15"/>
      <c r="AN355" s="80"/>
      <c r="AO355" s="169"/>
      <c r="AP355" s="186"/>
      <c r="AQ355" s="80"/>
      <c r="AR355" s="22"/>
      <c r="AS355" s="15"/>
      <c r="AT355" s="15"/>
      <c r="AU355" s="15"/>
      <c r="AV355" s="15"/>
      <c r="AW355" s="22"/>
      <c r="AX355" s="15"/>
      <c r="AY355" s="14"/>
      <c r="AZ355" s="14"/>
      <c r="BA355" s="14"/>
      <c r="BB355" s="15"/>
      <c r="BC355" s="15"/>
      <c r="BD355" s="15"/>
      <c r="BE355" s="15"/>
      <c r="BF355" s="80"/>
      <c r="BG355" s="104">
        <v>26</v>
      </c>
      <c r="BH355" s="17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169">
        <v>88</v>
      </c>
      <c r="BV355" s="186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90"/>
      <c r="CL355" s="17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90"/>
    </row>
    <row r="356" spans="1:107" ht="12.75">
      <c r="A356" s="34">
        <v>348</v>
      </c>
      <c r="B356" s="195" t="s">
        <v>286</v>
      </c>
      <c r="C356" s="101">
        <v>120363</v>
      </c>
      <c r="D356" s="98" t="s">
        <v>287</v>
      </c>
      <c r="E356" s="98" t="s">
        <v>269</v>
      </c>
      <c r="F356" s="101" t="s">
        <v>88</v>
      </c>
      <c r="G356" s="299">
        <f>SUM(H356:DC356)</f>
        <v>114</v>
      </c>
      <c r="H356" s="131"/>
      <c r="I356" s="134"/>
      <c r="J356" s="134"/>
      <c r="K356" s="134"/>
      <c r="L356" s="134"/>
      <c r="M356" s="134"/>
      <c r="N356" s="134"/>
      <c r="O356" s="136"/>
      <c r="P356" s="139"/>
      <c r="Q356" s="134"/>
      <c r="R356" s="53">
        <v>56</v>
      </c>
      <c r="S356" s="134"/>
      <c r="T356" s="134"/>
      <c r="U356" s="134"/>
      <c r="V356" s="134"/>
      <c r="W356" s="142"/>
      <c r="X356" s="36"/>
      <c r="Y356" s="15"/>
      <c r="Z356" s="22"/>
      <c r="AA356" s="15"/>
      <c r="AB356" s="316">
        <v>0</v>
      </c>
      <c r="AC356" s="15"/>
      <c r="AD356" s="15"/>
      <c r="AE356" s="22"/>
      <c r="AF356" s="15"/>
      <c r="AG356" s="14"/>
      <c r="AH356" s="14"/>
      <c r="AI356" s="14"/>
      <c r="AJ356" s="15"/>
      <c r="AK356" s="15"/>
      <c r="AL356" s="15"/>
      <c r="AM356" s="15"/>
      <c r="AN356" s="80"/>
      <c r="AO356" s="169"/>
      <c r="AP356" s="186"/>
      <c r="AQ356" s="80"/>
      <c r="AR356" s="80"/>
      <c r="AS356" s="80"/>
      <c r="AT356" s="80">
        <v>27</v>
      </c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>
        <v>17</v>
      </c>
      <c r="BG356" s="90"/>
      <c r="BH356" s="17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169"/>
      <c r="BV356" s="186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90"/>
      <c r="CL356" s="170"/>
      <c r="CM356" s="80"/>
      <c r="CN356" s="80"/>
      <c r="CO356" s="80"/>
      <c r="CP356" s="80">
        <v>14</v>
      </c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90"/>
    </row>
    <row r="357" spans="1:107" ht="12.75">
      <c r="A357" s="34">
        <v>349</v>
      </c>
      <c r="B357" s="193" t="s">
        <v>824</v>
      </c>
      <c r="C357" s="100">
        <v>29612</v>
      </c>
      <c r="D357" s="51" t="s">
        <v>825</v>
      </c>
      <c r="E357" s="51" t="s">
        <v>826</v>
      </c>
      <c r="F357" s="44" t="s">
        <v>88</v>
      </c>
      <c r="G357" s="299">
        <f>SUM(H357:DC357)</f>
        <v>113.2</v>
      </c>
      <c r="H357" s="35"/>
      <c r="I357" s="15"/>
      <c r="J357" s="15"/>
      <c r="K357" s="15"/>
      <c r="L357" s="15"/>
      <c r="M357" s="15"/>
      <c r="N357" s="15"/>
      <c r="O357" s="16"/>
      <c r="P357" s="140"/>
      <c r="Q357" s="15"/>
      <c r="R357" s="15"/>
      <c r="S357" s="15"/>
      <c r="T357" s="15"/>
      <c r="U357" s="15"/>
      <c r="V357" s="53">
        <v>45</v>
      </c>
      <c r="W357" s="104"/>
      <c r="X357" s="36"/>
      <c r="Y357" s="22"/>
      <c r="Z357" s="22"/>
      <c r="AA357" s="22"/>
      <c r="AB357" s="15"/>
      <c r="AC357" s="15"/>
      <c r="AD357" s="15"/>
      <c r="AE357" s="10"/>
      <c r="AF357" s="10"/>
      <c r="AG357" s="15"/>
      <c r="AH357" s="15"/>
      <c r="AI357" s="15"/>
      <c r="AJ357" s="15"/>
      <c r="AK357" s="15"/>
      <c r="AL357" s="15"/>
      <c r="AM357" s="15"/>
      <c r="AN357" s="80"/>
      <c r="AO357" s="169"/>
      <c r="AP357" s="186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90"/>
      <c r="BH357" s="17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169"/>
      <c r="BV357" s="188"/>
      <c r="BW357" s="22"/>
      <c r="BX357" s="22"/>
      <c r="BY357" s="15"/>
      <c r="BZ357" s="15"/>
      <c r="CA357" s="15"/>
      <c r="CB357" s="80"/>
      <c r="CC357" s="14"/>
      <c r="CD357" s="54"/>
      <c r="CE357" s="14"/>
      <c r="CF357" s="14"/>
      <c r="CG357" s="15"/>
      <c r="CH357" s="15"/>
      <c r="CI357" s="15"/>
      <c r="CJ357" s="80"/>
      <c r="CK357" s="95">
        <v>68.2</v>
      </c>
      <c r="CL357" s="17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90"/>
    </row>
    <row r="358" spans="1:107" ht="12.75">
      <c r="A358" s="34">
        <v>350</v>
      </c>
      <c r="B358" s="209" t="s">
        <v>877</v>
      </c>
      <c r="C358" s="132">
        <v>123121</v>
      </c>
      <c r="D358" s="128" t="s">
        <v>878</v>
      </c>
      <c r="E358" s="128" t="s">
        <v>57</v>
      </c>
      <c r="F358" s="44" t="s">
        <v>60</v>
      </c>
      <c r="G358" s="299">
        <f>SUM(H358:DC358)</f>
        <v>112</v>
      </c>
      <c r="H358" s="121">
        <v>112</v>
      </c>
      <c r="I358" s="77"/>
      <c r="J358" s="77"/>
      <c r="K358" s="77"/>
      <c r="L358" s="77"/>
      <c r="M358" s="77"/>
      <c r="N358" s="77"/>
      <c r="O358" s="122"/>
      <c r="P358" s="140"/>
      <c r="Q358" s="15"/>
      <c r="R358" s="15"/>
      <c r="S358" s="15"/>
      <c r="T358" s="15"/>
      <c r="U358" s="15"/>
      <c r="V358" s="15"/>
      <c r="W358" s="104"/>
      <c r="X358" s="36"/>
      <c r="Y358" s="22"/>
      <c r="Z358" s="22"/>
      <c r="AA358" s="22"/>
      <c r="AB358" s="15"/>
      <c r="AC358" s="15"/>
      <c r="AD358" s="15"/>
      <c r="AE358" s="10"/>
      <c r="AF358" s="10"/>
      <c r="AG358" s="15"/>
      <c r="AH358" s="15"/>
      <c r="AI358" s="15"/>
      <c r="AJ358" s="15"/>
      <c r="AK358" s="15"/>
      <c r="AL358" s="15"/>
      <c r="AM358" s="15"/>
      <c r="AN358" s="80"/>
      <c r="AO358" s="169"/>
      <c r="AP358" s="186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90"/>
      <c r="BH358" s="17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169"/>
      <c r="BV358" s="186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90"/>
      <c r="CL358" s="17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90"/>
    </row>
    <row r="359" spans="1:107" ht="12.75">
      <c r="A359" s="34">
        <v>351</v>
      </c>
      <c r="B359" s="202" t="s">
        <v>224</v>
      </c>
      <c r="C359" s="247">
        <v>16104</v>
      </c>
      <c r="D359" s="130" t="s">
        <v>225</v>
      </c>
      <c r="E359" s="130" t="s">
        <v>17</v>
      </c>
      <c r="F359" s="110" t="s">
        <v>68</v>
      </c>
      <c r="G359" s="299">
        <f>SUM(H359:DC359)</f>
        <v>180</v>
      </c>
      <c r="H359" s="131"/>
      <c r="I359" s="134"/>
      <c r="J359" s="134"/>
      <c r="K359" s="134"/>
      <c r="L359" s="134"/>
      <c r="M359" s="134"/>
      <c r="N359" s="134"/>
      <c r="O359" s="136"/>
      <c r="P359" s="139"/>
      <c r="Q359" s="134"/>
      <c r="R359" s="134"/>
      <c r="S359" s="134"/>
      <c r="T359" s="134"/>
      <c r="U359" s="134"/>
      <c r="V359" s="134"/>
      <c r="W359" s="142"/>
      <c r="X359" s="37"/>
      <c r="Y359" s="15"/>
      <c r="Z359" s="39">
        <v>74</v>
      </c>
      <c r="AA359" s="14"/>
      <c r="AB359" s="15"/>
      <c r="AC359" s="15"/>
      <c r="AD359" s="14"/>
      <c r="AE359" s="22"/>
      <c r="AF359" s="15"/>
      <c r="AG359" s="14"/>
      <c r="AH359" s="14"/>
      <c r="AI359" s="14"/>
      <c r="AJ359" s="15"/>
      <c r="AK359" s="15"/>
      <c r="AL359" s="15"/>
      <c r="AM359" s="15"/>
      <c r="AN359" s="80"/>
      <c r="AO359" s="169"/>
      <c r="AP359" s="186"/>
      <c r="AQ359" s="80"/>
      <c r="AR359" s="80">
        <v>5</v>
      </c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90"/>
      <c r="BH359" s="170"/>
      <c r="BI359" s="80"/>
      <c r="BJ359" s="80">
        <v>68</v>
      </c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169"/>
      <c r="BV359" s="186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90"/>
      <c r="CL359" s="170"/>
      <c r="CM359" s="80"/>
      <c r="CN359" s="80">
        <v>33</v>
      </c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90"/>
    </row>
    <row r="360" spans="1:107" ht="12.75">
      <c r="A360" s="34">
        <v>352</v>
      </c>
      <c r="B360" s="206" t="s">
        <v>597</v>
      </c>
      <c r="C360" s="248">
        <v>24536</v>
      </c>
      <c r="D360" s="206" t="s">
        <v>598</v>
      </c>
      <c r="E360" s="66" t="s">
        <v>145</v>
      </c>
      <c r="F360" s="64" t="s">
        <v>88</v>
      </c>
      <c r="G360" s="299">
        <f>SUM(H360:DC360)</f>
        <v>111</v>
      </c>
      <c r="H360" s="131"/>
      <c r="I360" s="134"/>
      <c r="J360" s="134"/>
      <c r="K360" s="134"/>
      <c r="L360" s="134"/>
      <c r="M360" s="134"/>
      <c r="N360" s="134"/>
      <c r="O360" s="136"/>
      <c r="P360" s="139"/>
      <c r="Q360" s="134"/>
      <c r="R360" s="134"/>
      <c r="S360" s="134"/>
      <c r="T360" s="134"/>
      <c r="U360" s="134"/>
      <c r="V360" s="134"/>
      <c r="W360" s="142"/>
      <c r="X360" s="36"/>
      <c r="Y360" s="15"/>
      <c r="Z360" s="22"/>
      <c r="AA360" s="15"/>
      <c r="AB360" s="15"/>
      <c r="AC360" s="80">
        <v>75</v>
      </c>
      <c r="AD360" s="15"/>
      <c r="AE360" s="14"/>
      <c r="AF360" s="14"/>
      <c r="AG360" s="14"/>
      <c r="AH360" s="14"/>
      <c r="AI360" s="14"/>
      <c r="AJ360" s="15"/>
      <c r="AK360" s="15"/>
      <c r="AL360" s="15"/>
      <c r="AM360" s="15"/>
      <c r="AN360" s="80"/>
      <c r="AO360" s="169"/>
      <c r="AP360" s="186"/>
      <c r="AQ360" s="80"/>
      <c r="AR360" s="80"/>
      <c r="AS360" s="80"/>
      <c r="AT360" s="80"/>
      <c r="AU360" s="80">
        <v>36</v>
      </c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90"/>
      <c r="BH360" s="17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169"/>
      <c r="BV360" s="186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90"/>
      <c r="CL360" s="17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90"/>
    </row>
    <row r="361" spans="1:107" ht="12.75">
      <c r="A361" s="34">
        <v>353</v>
      </c>
      <c r="B361" s="224" t="s">
        <v>423</v>
      </c>
      <c r="C361" s="266" t="s">
        <v>427</v>
      </c>
      <c r="D361" s="56">
        <v>69341</v>
      </c>
      <c r="E361" s="56" t="s">
        <v>3</v>
      </c>
      <c r="F361" s="57" t="s">
        <v>88</v>
      </c>
      <c r="G361" s="299">
        <f>SUM(H361:DC361)</f>
        <v>110</v>
      </c>
      <c r="H361" s="131"/>
      <c r="I361" s="134"/>
      <c r="J361" s="134"/>
      <c r="K361" s="134"/>
      <c r="L361" s="134"/>
      <c r="M361" s="134"/>
      <c r="N361" s="134"/>
      <c r="O361" s="136"/>
      <c r="P361" s="139"/>
      <c r="Q361" s="134"/>
      <c r="R361" s="134"/>
      <c r="S361" s="134"/>
      <c r="T361" s="134"/>
      <c r="U361" s="134"/>
      <c r="V361" s="134"/>
      <c r="W361" s="142"/>
      <c r="X361" s="36"/>
      <c r="Y361" s="22"/>
      <c r="Z361" s="22"/>
      <c r="AA361" s="22"/>
      <c r="AB361" s="15"/>
      <c r="AC361" s="15"/>
      <c r="AD361" s="15"/>
      <c r="AE361" s="10"/>
      <c r="AF361" s="10"/>
      <c r="AG361" s="15"/>
      <c r="AH361" s="15"/>
      <c r="AI361" s="15"/>
      <c r="AJ361" s="15"/>
      <c r="AK361" s="15"/>
      <c r="AL361" s="15"/>
      <c r="AM361" s="15"/>
      <c r="AN361" s="80"/>
      <c r="AO361" s="169"/>
      <c r="AP361" s="186"/>
      <c r="AQ361" s="80"/>
      <c r="AR361" s="22"/>
      <c r="AS361" s="15"/>
      <c r="AT361" s="15"/>
      <c r="AU361" s="15"/>
      <c r="AV361" s="15"/>
      <c r="AW361" s="80">
        <v>110</v>
      </c>
      <c r="AX361" s="15"/>
      <c r="AY361" s="14"/>
      <c r="AZ361" s="14"/>
      <c r="BA361" s="14"/>
      <c r="BB361" s="15"/>
      <c r="BC361" s="15"/>
      <c r="BD361" s="15"/>
      <c r="BE361" s="15"/>
      <c r="BF361" s="80"/>
      <c r="BG361" s="90"/>
      <c r="BH361" s="17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169"/>
      <c r="BV361" s="186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90"/>
      <c r="CL361" s="17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90"/>
    </row>
    <row r="362" spans="1:107" ht="12.75">
      <c r="A362" s="34">
        <v>354</v>
      </c>
      <c r="B362" s="208" t="s">
        <v>564</v>
      </c>
      <c r="C362" s="246">
        <v>135357</v>
      </c>
      <c r="D362" s="274" t="s">
        <v>565</v>
      </c>
      <c r="E362" s="66" t="s">
        <v>0</v>
      </c>
      <c r="F362" s="63" t="s">
        <v>60</v>
      </c>
      <c r="G362" s="299">
        <f>SUM(H362:DC362)</f>
        <v>109</v>
      </c>
      <c r="H362" s="131"/>
      <c r="I362" s="134"/>
      <c r="J362" s="134"/>
      <c r="K362" s="134"/>
      <c r="L362" s="134"/>
      <c r="M362" s="134"/>
      <c r="N362" s="134"/>
      <c r="O362" s="136"/>
      <c r="P362" s="139"/>
      <c r="Q362" s="134"/>
      <c r="R362" s="134"/>
      <c r="S362" s="134"/>
      <c r="T362" s="134"/>
      <c r="U362" s="134"/>
      <c r="V362" s="134"/>
      <c r="W362" s="142"/>
      <c r="X362" s="36"/>
      <c r="Y362" s="15"/>
      <c r="Z362" s="22"/>
      <c r="AA362" s="15"/>
      <c r="AB362" s="15"/>
      <c r="AC362" s="15"/>
      <c r="AD362" s="15"/>
      <c r="AE362" s="14"/>
      <c r="AF362" s="14"/>
      <c r="AG362" s="14"/>
      <c r="AH362" s="80">
        <v>46</v>
      </c>
      <c r="AI362" s="14"/>
      <c r="AJ362" s="15"/>
      <c r="AK362" s="15"/>
      <c r="AL362" s="15"/>
      <c r="AM362" s="15"/>
      <c r="AN362" s="80"/>
      <c r="AO362" s="169"/>
      <c r="AP362" s="186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>
        <v>63</v>
      </c>
      <c r="BA362" s="80"/>
      <c r="BB362" s="80"/>
      <c r="BC362" s="80"/>
      <c r="BD362" s="80"/>
      <c r="BE362" s="80"/>
      <c r="BF362" s="80"/>
      <c r="BG362" s="90"/>
      <c r="BH362" s="17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169"/>
      <c r="BV362" s="186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90"/>
      <c r="CL362" s="17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90"/>
    </row>
    <row r="363" spans="1:107" ht="12.75">
      <c r="A363" s="34">
        <v>355</v>
      </c>
      <c r="B363" s="203" t="s">
        <v>509</v>
      </c>
      <c r="C363" s="105">
        <v>135084</v>
      </c>
      <c r="D363" s="61" t="s">
        <v>497</v>
      </c>
      <c r="E363" s="61" t="s">
        <v>9</v>
      </c>
      <c r="F363" s="76" t="s">
        <v>60</v>
      </c>
      <c r="G363" s="299">
        <f>SUM(H363:DC363)</f>
        <v>108</v>
      </c>
      <c r="H363" s="131"/>
      <c r="I363" s="134"/>
      <c r="J363" s="134"/>
      <c r="K363" s="134"/>
      <c r="L363" s="134"/>
      <c r="M363" s="134"/>
      <c r="N363" s="134"/>
      <c r="O363" s="136"/>
      <c r="P363" s="139"/>
      <c r="Q363" s="134"/>
      <c r="R363" s="134"/>
      <c r="S363" s="134"/>
      <c r="T363" s="134"/>
      <c r="U363" s="134"/>
      <c r="V363" s="134"/>
      <c r="W363" s="142"/>
      <c r="X363" s="170"/>
      <c r="Y363" s="15"/>
      <c r="Z363" s="22"/>
      <c r="AA363" s="15"/>
      <c r="AB363" s="15"/>
      <c r="AC363" s="15"/>
      <c r="AD363" s="15"/>
      <c r="AE363" s="22"/>
      <c r="AF363" s="15"/>
      <c r="AG363" s="60">
        <v>0</v>
      </c>
      <c r="AH363" s="14"/>
      <c r="AI363" s="14"/>
      <c r="AJ363" s="15"/>
      <c r="AK363" s="15"/>
      <c r="AL363" s="15"/>
      <c r="AM363" s="15"/>
      <c r="AN363" s="80"/>
      <c r="AO363" s="169"/>
      <c r="AP363" s="186"/>
      <c r="AQ363" s="80"/>
      <c r="AR363" s="80"/>
      <c r="AS363" s="80"/>
      <c r="AT363" s="80"/>
      <c r="AU363" s="80"/>
      <c r="AV363" s="80"/>
      <c r="AW363" s="80"/>
      <c r="AX363" s="80"/>
      <c r="AY363" s="80">
        <v>63</v>
      </c>
      <c r="AZ363" s="80"/>
      <c r="BA363" s="80"/>
      <c r="BB363" s="80"/>
      <c r="BC363" s="80"/>
      <c r="BD363" s="80"/>
      <c r="BE363" s="80"/>
      <c r="BF363" s="80"/>
      <c r="BG363" s="90"/>
      <c r="BH363" s="170"/>
      <c r="BI363" s="80"/>
      <c r="BJ363" s="80"/>
      <c r="BK363" s="80"/>
      <c r="BL363" s="80"/>
      <c r="BM363" s="80"/>
      <c r="BN363" s="80"/>
      <c r="BO363" s="80"/>
      <c r="BP363" s="80"/>
      <c r="BQ363" s="80"/>
      <c r="BR363" s="15"/>
      <c r="BS363" s="15"/>
      <c r="BT363" s="80"/>
      <c r="BU363" s="169"/>
      <c r="BV363" s="186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90"/>
      <c r="CL363" s="170"/>
      <c r="CM363" s="80"/>
      <c r="CN363" s="80"/>
      <c r="CO363" s="80"/>
      <c r="CP363" s="80"/>
      <c r="CQ363" s="80"/>
      <c r="CR363" s="80"/>
      <c r="CS363" s="80"/>
      <c r="CT363" s="80"/>
      <c r="CU363" s="80">
        <v>45</v>
      </c>
      <c r="CV363" s="80"/>
      <c r="CW363" s="80"/>
      <c r="CX363" s="80"/>
      <c r="CY363" s="80"/>
      <c r="CZ363" s="80"/>
      <c r="DA363" s="80"/>
      <c r="DB363" s="80"/>
      <c r="DC363" s="90"/>
    </row>
    <row r="364" spans="1:107" ht="12.75">
      <c r="A364" s="34">
        <v>356</v>
      </c>
      <c r="B364" s="209" t="s">
        <v>879</v>
      </c>
      <c r="C364" s="132">
        <v>135992</v>
      </c>
      <c r="D364" s="128" t="s">
        <v>880</v>
      </c>
      <c r="E364" s="128" t="s">
        <v>57</v>
      </c>
      <c r="F364" s="44" t="s">
        <v>60</v>
      </c>
      <c r="G364" s="299">
        <f>SUM(H364:DC364)</f>
        <v>106</v>
      </c>
      <c r="H364" s="121"/>
      <c r="I364" s="77"/>
      <c r="J364" s="77"/>
      <c r="K364" s="77"/>
      <c r="L364" s="77"/>
      <c r="M364" s="77"/>
      <c r="N364" s="77"/>
      <c r="O364" s="122">
        <v>106</v>
      </c>
      <c r="P364" s="140"/>
      <c r="Q364" s="15"/>
      <c r="R364" s="15"/>
      <c r="S364" s="15"/>
      <c r="T364" s="15"/>
      <c r="U364" s="15"/>
      <c r="V364" s="15"/>
      <c r="W364" s="104"/>
      <c r="X364" s="36"/>
      <c r="Y364" s="22"/>
      <c r="Z364" s="22"/>
      <c r="AA364" s="22"/>
      <c r="AB364" s="15"/>
      <c r="AC364" s="15"/>
      <c r="AD364" s="15"/>
      <c r="AE364" s="10"/>
      <c r="AF364" s="10"/>
      <c r="AG364" s="15"/>
      <c r="AH364" s="15"/>
      <c r="AI364" s="15"/>
      <c r="AJ364" s="15"/>
      <c r="AK364" s="15"/>
      <c r="AL364" s="15"/>
      <c r="AM364" s="15"/>
      <c r="AN364" s="80"/>
      <c r="AO364" s="169"/>
      <c r="AP364" s="186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90"/>
      <c r="BH364" s="17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169"/>
      <c r="BV364" s="186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90"/>
      <c r="CL364" s="17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90"/>
    </row>
    <row r="365" spans="1:107" ht="12.75">
      <c r="A365" s="34">
        <v>357</v>
      </c>
      <c r="B365" s="201" t="s">
        <v>372</v>
      </c>
      <c r="C365" s="44">
        <v>209266</v>
      </c>
      <c r="D365" s="42" t="s">
        <v>347</v>
      </c>
      <c r="E365" s="42" t="s">
        <v>6</v>
      </c>
      <c r="F365" s="44" t="s">
        <v>60</v>
      </c>
      <c r="G365" s="299">
        <f>SUM(H365:DC365)</f>
        <v>105.7</v>
      </c>
      <c r="H365" s="35"/>
      <c r="I365" s="15"/>
      <c r="J365" s="15"/>
      <c r="K365" s="15"/>
      <c r="L365" s="15"/>
      <c r="M365" s="15"/>
      <c r="N365" s="15"/>
      <c r="O365" s="16"/>
      <c r="P365" s="140"/>
      <c r="Q365" s="15"/>
      <c r="R365" s="15"/>
      <c r="S365" s="15"/>
      <c r="T365" s="15"/>
      <c r="U365" s="15"/>
      <c r="V365" s="15"/>
      <c r="W365" s="104"/>
      <c r="X365" s="36"/>
      <c r="Y365" s="22"/>
      <c r="Z365" s="22"/>
      <c r="AA365" s="22"/>
      <c r="AB365" s="15"/>
      <c r="AC365" s="15"/>
      <c r="AD365" s="15"/>
      <c r="AE365" s="10"/>
      <c r="AF365" s="10"/>
      <c r="AG365" s="15"/>
      <c r="AH365" s="15"/>
      <c r="AI365" s="15"/>
      <c r="AJ365" s="15"/>
      <c r="AK365" s="15"/>
      <c r="AL365" s="15"/>
      <c r="AM365" s="15"/>
      <c r="AN365" s="80"/>
      <c r="AO365" s="169"/>
      <c r="AP365" s="186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90"/>
      <c r="BH365" s="17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169"/>
      <c r="BV365" s="188"/>
      <c r="BW365" s="22"/>
      <c r="BX365" s="22"/>
      <c r="BY365" s="15"/>
      <c r="BZ365" s="15"/>
      <c r="CA365" s="80">
        <v>105.7</v>
      </c>
      <c r="CB365" s="22"/>
      <c r="CC365" s="15"/>
      <c r="CD365" s="54"/>
      <c r="CE365" s="46"/>
      <c r="CF365" s="14"/>
      <c r="CG365" s="15"/>
      <c r="CH365" s="15"/>
      <c r="CI365" s="15"/>
      <c r="CJ365" s="80"/>
      <c r="CK365" s="90"/>
      <c r="CL365" s="17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90"/>
    </row>
    <row r="366" spans="1:107" ht="12.75">
      <c r="A366" s="34">
        <v>358</v>
      </c>
      <c r="B366" s="204" t="s">
        <v>213</v>
      </c>
      <c r="C366" s="99">
        <v>125615</v>
      </c>
      <c r="D366" s="85" t="s">
        <v>214</v>
      </c>
      <c r="E366" s="50" t="s">
        <v>7</v>
      </c>
      <c r="F366" s="48" t="s">
        <v>60</v>
      </c>
      <c r="G366" s="299">
        <f>SUM(H366:DC366)</f>
        <v>105</v>
      </c>
      <c r="H366" s="131"/>
      <c r="I366" s="134"/>
      <c r="J366" s="134"/>
      <c r="K366" s="134"/>
      <c r="L366" s="134"/>
      <c r="M366" s="134"/>
      <c r="N366" s="134"/>
      <c r="O366" s="136"/>
      <c r="P366" s="139"/>
      <c r="Q366" s="134"/>
      <c r="R366" s="134"/>
      <c r="S366" s="134"/>
      <c r="T366" s="134"/>
      <c r="U366" s="134"/>
      <c r="V366" s="134"/>
      <c r="W366" s="142"/>
      <c r="X366" s="36"/>
      <c r="Y366" s="22"/>
      <c r="Z366" s="22"/>
      <c r="AA366" s="22"/>
      <c r="AB366" s="15"/>
      <c r="AC366" s="15"/>
      <c r="AD366" s="15"/>
      <c r="AE366" s="10"/>
      <c r="AF366" s="10"/>
      <c r="AG366" s="15"/>
      <c r="AH366" s="15"/>
      <c r="AI366" s="15"/>
      <c r="AJ366" s="15"/>
      <c r="AK366" s="15"/>
      <c r="AL366" s="15"/>
      <c r="AM366" s="15"/>
      <c r="AN366" s="80"/>
      <c r="AO366" s="169"/>
      <c r="AP366" s="186">
        <v>0</v>
      </c>
      <c r="AQ366" s="80"/>
      <c r="AR366" s="22"/>
      <c r="AS366" s="15"/>
      <c r="AT366" s="15"/>
      <c r="AU366" s="15"/>
      <c r="AV366" s="15"/>
      <c r="AW366" s="22"/>
      <c r="AX366" s="15"/>
      <c r="AY366" s="14"/>
      <c r="AZ366" s="14"/>
      <c r="BA366" s="14"/>
      <c r="BB366" s="15"/>
      <c r="BC366" s="15"/>
      <c r="BD366" s="15">
        <v>53</v>
      </c>
      <c r="BE366" s="15">
        <v>52</v>
      </c>
      <c r="BF366" s="80"/>
      <c r="BG366" s="90"/>
      <c r="BH366" s="17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169"/>
      <c r="BV366" s="186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90"/>
      <c r="CL366" s="170">
        <v>0</v>
      </c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90"/>
    </row>
    <row r="367" spans="1:107" ht="12.75">
      <c r="A367" s="34">
        <v>359</v>
      </c>
      <c r="B367" s="213" t="s">
        <v>525</v>
      </c>
      <c r="C367" s="105">
        <v>135078</v>
      </c>
      <c r="D367" s="61" t="s">
        <v>526</v>
      </c>
      <c r="E367" s="61" t="s">
        <v>9</v>
      </c>
      <c r="F367" s="105" t="s">
        <v>60</v>
      </c>
      <c r="G367" s="299">
        <f>SUM(H367:DC367)</f>
        <v>103</v>
      </c>
      <c r="H367" s="131"/>
      <c r="I367" s="134"/>
      <c r="J367" s="134"/>
      <c r="K367" s="134"/>
      <c r="L367" s="134"/>
      <c r="M367" s="134"/>
      <c r="N367" s="134"/>
      <c r="O367" s="136"/>
      <c r="P367" s="139"/>
      <c r="Q367" s="134"/>
      <c r="R367" s="134"/>
      <c r="S367" s="134"/>
      <c r="T367" s="134"/>
      <c r="U367" s="134"/>
      <c r="V367" s="134"/>
      <c r="W367" s="142"/>
      <c r="X367" s="36"/>
      <c r="Y367" s="22"/>
      <c r="Z367" s="22"/>
      <c r="AA367" s="22"/>
      <c r="AB367" s="15"/>
      <c r="AC367" s="15"/>
      <c r="AD367" s="15"/>
      <c r="AE367" s="10"/>
      <c r="AF367" s="10"/>
      <c r="AG367" s="15"/>
      <c r="AH367" s="15"/>
      <c r="AI367" s="15"/>
      <c r="AJ367" s="15"/>
      <c r="AK367" s="15"/>
      <c r="AL367" s="15"/>
      <c r="AM367" s="15"/>
      <c r="AN367" s="80"/>
      <c r="AO367" s="169"/>
      <c r="AP367" s="186"/>
      <c r="AQ367" s="80"/>
      <c r="AR367" s="22"/>
      <c r="AS367" s="15"/>
      <c r="AT367" s="15"/>
      <c r="AU367" s="15"/>
      <c r="AV367" s="15"/>
      <c r="AW367" s="22"/>
      <c r="AX367" s="15"/>
      <c r="AY367" s="80">
        <v>71</v>
      </c>
      <c r="AZ367" s="14"/>
      <c r="BA367" s="14"/>
      <c r="BB367" s="15"/>
      <c r="BC367" s="15"/>
      <c r="BD367" s="15"/>
      <c r="BE367" s="15"/>
      <c r="BF367" s="80"/>
      <c r="BG367" s="90"/>
      <c r="BH367" s="170"/>
      <c r="BI367" s="80"/>
      <c r="BJ367" s="80"/>
      <c r="BK367" s="80"/>
      <c r="BL367" s="80"/>
      <c r="BM367" s="80"/>
      <c r="BN367" s="80"/>
      <c r="BO367" s="80">
        <v>32</v>
      </c>
      <c r="BP367" s="80"/>
      <c r="BQ367" s="80"/>
      <c r="BR367" s="80"/>
      <c r="BS367" s="80"/>
      <c r="BT367" s="80"/>
      <c r="BU367" s="169"/>
      <c r="BV367" s="186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90"/>
      <c r="CL367" s="17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90"/>
    </row>
    <row r="368" spans="1:107" ht="12.75">
      <c r="A368" s="34">
        <v>360</v>
      </c>
      <c r="B368" s="204" t="s">
        <v>210</v>
      </c>
      <c r="C368" s="48">
        <v>132302</v>
      </c>
      <c r="D368" s="51" t="s">
        <v>211</v>
      </c>
      <c r="E368" s="50" t="s">
        <v>7</v>
      </c>
      <c r="F368" s="48" t="s">
        <v>60</v>
      </c>
      <c r="G368" s="299">
        <f>SUM(H368:DC368)</f>
        <v>103</v>
      </c>
      <c r="H368" s="131"/>
      <c r="I368" s="134"/>
      <c r="J368" s="134"/>
      <c r="K368" s="134"/>
      <c r="L368" s="134"/>
      <c r="M368" s="134"/>
      <c r="N368" s="134"/>
      <c r="O368" s="136"/>
      <c r="P368" s="139"/>
      <c r="Q368" s="134"/>
      <c r="R368" s="134"/>
      <c r="S368" s="134"/>
      <c r="T368" s="134"/>
      <c r="U368" s="134"/>
      <c r="V368" s="134"/>
      <c r="W368" s="142"/>
      <c r="X368" s="36"/>
      <c r="Y368" s="22"/>
      <c r="Z368" s="22"/>
      <c r="AA368" s="22"/>
      <c r="AB368" s="15"/>
      <c r="AC368" s="15"/>
      <c r="AD368" s="15"/>
      <c r="AE368" s="10"/>
      <c r="AF368" s="10"/>
      <c r="AG368" s="15"/>
      <c r="AH368" s="15"/>
      <c r="AI368" s="15"/>
      <c r="AJ368" s="15"/>
      <c r="AK368" s="15"/>
      <c r="AL368" s="15"/>
      <c r="AM368" s="15"/>
      <c r="AN368" s="80"/>
      <c r="AO368" s="169"/>
      <c r="AP368" s="186">
        <v>32</v>
      </c>
      <c r="AQ368" s="80"/>
      <c r="AR368" s="22"/>
      <c r="AS368" s="15"/>
      <c r="AT368" s="15"/>
      <c r="AU368" s="15"/>
      <c r="AV368" s="15"/>
      <c r="AW368" s="22"/>
      <c r="AX368" s="15"/>
      <c r="AY368" s="14"/>
      <c r="AZ368" s="14"/>
      <c r="BA368" s="14"/>
      <c r="BB368" s="15"/>
      <c r="BC368" s="15"/>
      <c r="BD368" s="15"/>
      <c r="BE368" s="15"/>
      <c r="BF368" s="80"/>
      <c r="BG368" s="90"/>
      <c r="BH368" s="17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169"/>
      <c r="BV368" s="186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90"/>
      <c r="CL368" s="170">
        <v>71</v>
      </c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90"/>
    </row>
    <row r="369" spans="1:107" ht="12.75">
      <c r="A369" s="34">
        <v>361</v>
      </c>
      <c r="B369" s="204" t="s">
        <v>208</v>
      </c>
      <c r="C369" s="48">
        <v>132306</v>
      </c>
      <c r="D369" s="273" t="s">
        <v>209</v>
      </c>
      <c r="E369" s="50" t="s">
        <v>7</v>
      </c>
      <c r="F369" s="48" t="s">
        <v>60</v>
      </c>
      <c r="G369" s="299">
        <f>SUM(H369:DC369)</f>
        <v>102</v>
      </c>
      <c r="H369" s="131"/>
      <c r="I369" s="134"/>
      <c r="J369" s="134"/>
      <c r="K369" s="134"/>
      <c r="L369" s="134"/>
      <c r="M369" s="134"/>
      <c r="N369" s="134"/>
      <c r="O369" s="136"/>
      <c r="P369" s="139"/>
      <c r="Q369" s="134"/>
      <c r="R369" s="134"/>
      <c r="S369" s="134"/>
      <c r="T369" s="134"/>
      <c r="U369" s="134"/>
      <c r="V369" s="134"/>
      <c r="W369" s="142"/>
      <c r="X369" s="36"/>
      <c r="Y369" s="22"/>
      <c r="Z369" s="22"/>
      <c r="AA369" s="22"/>
      <c r="AB369" s="15"/>
      <c r="AC369" s="15"/>
      <c r="AD369" s="15"/>
      <c r="AE369" s="10"/>
      <c r="AF369" s="10"/>
      <c r="AG369" s="15"/>
      <c r="AH369" s="15"/>
      <c r="AI369" s="15"/>
      <c r="AJ369" s="15"/>
      <c r="AK369" s="15"/>
      <c r="AL369" s="15"/>
      <c r="AM369" s="15"/>
      <c r="AN369" s="80"/>
      <c r="AO369" s="169"/>
      <c r="AP369" s="186">
        <v>41</v>
      </c>
      <c r="AQ369" s="80">
        <v>61</v>
      </c>
      <c r="AR369" s="22"/>
      <c r="AS369" s="15"/>
      <c r="AT369" s="15"/>
      <c r="AU369" s="15"/>
      <c r="AV369" s="15"/>
      <c r="AW369" s="22"/>
      <c r="AX369" s="15"/>
      <c r="AY369" s="14"/>
      <c r="AZ369" s="14"/>
      <c r="BA369" s="14"/>
      <c r="BB369" s="15"/>
      <c r="BC369" s="15"/>
      <c r="BD369" s="15"/>
      <c r="BE369" s="15"/>
      <c r="BF369" s="80"/>
      <c r="BG369" s="90"/>
      <c r="BH369" s="17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169"/>
      <c r="BV369" s="186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90"/>
      <c r="CL369" s="17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90"/>
    </row>
    <row r="370" spans="1:107" ht="12.75">
      <c r="A370" s="34">
        <v>362</v>
      </c>
      <c r="B370" s="216" t="s">
        <v>930</v>
      </c>
      <c r="C370" s="102">
        <v>79196</v>
      </c>
      <c r="D370" s="84" t="s">
        <v>931</v>
      </c>
      <c r="E370" s="84" t="s">
        <v>57</v>
      </c>
      <c r="F370" s="44" t="s">
        <v>88</v>
      </c>
      <c r="G370" s="299">
        <f>SUM(H370:DC370)</f>
        <v>102</v>
      </c>
      <c r="H370" s="35"/>
      <c r="I370" s="15"/>
      <c r="J370" s="15"/>
      <c r="K370" s="15"/>
      <c r="L370" s="15"/>
      <c r="M370" s="15"/>
      <c r="N370" s="15"/>
      <c r="O370" s="16"/>
      <c r="P370" s="126"/>
      <c r="Q370" s="53"/>
      <c r="R370" s="53">
        <v>102</v>
      </c>
      <c r="S370" s="53"/>
      <c r="T370" s="53"/>
      <c r="U370" s="53"/>
      <c r="V370" s="53"/>
      <c r="W370" s="123"/>
      <c r="X370" s="36"/>
      <c r="Y370" s="22"/>
      <c r="Z370" s="22"/>
      <c r="AA370" s="22"/>
      <c r="AB370" s="15"/>
      <c r="AC370" s="15"/>
      <c r="AD370" s="15"/>
      <c r="AE370" s="10"/>
      <c r="AF370" s="10"/>
      <c r="AG370" s="15"/>
      <c r="AH370" s="15"/>
      <c r="AI370" s="15"/>
      <c r="AJ370" s="15"/>
      <c r="AK370" s="15"/>
      <c r="AL370" s="15"/>
      <c r="AM370" s="15"/>
      <c r="AN370" s="80"/>
      <c r="AO370" s="169"/>
      <c r="AP370" s="186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90"/>
      <c r="BH370" s="17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169"/>
      <c r="BV370" s="186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90"/>
      <c r="CL370" s="17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90"/>
    </row>
    <row r="371" spans="1:107" ht="12.75">
      <c r="A371" s="34">
        <v>363</v>
      </c>
      <c r="B371" s="199" t="s">
        <v>730</v>
      </c>
      <c r="C371" s="78" t="s">
        <v>731</v>
      </c>
      <c r="D371" s="33" t="s">
        <v>732</v>
      </c>
      <c r="E371" s="33" t="s">
        <v>17</v>
      </c>
      <c r="F371" s="44" t="s">
        <v>60</v>
      </c>
      <c r="G371" s="299">
        <f>SUM(H371:DC371)</f>
        <v>102</v>
      </c>
      <c r="H371" s="131"/>
      <c r="I371" s="134"/>
      <c r="J371" s="134"/>
      <c r="K371" s="134"/>
      <c r="L371" s="134"/>
      <c r="M371" s="134"/>
      <c r="N371" s="134"/>
      <c r="O371" s="136"/>
      <c r="P371" s="139"/>
      <c r="Q371" s="134"/>
      <c r="R371" s="134"/>
      <c r="S371" s="134"/>
      <c r="T371" s="134"/>
      <c r="U371" s="134"/>
      <c r="V371" s="134"/>
      <c r="W371" s="142"/>
      <c r="X371" s="36"/>
      <c r="Y371" s="22"/>
      <c r="Z371" s="22"/>
      <c r="AA371" s="22"/>
      <c r="AB371" s="15"/>
      <c r="AC371" s="15"/>
      <c r="AD371" s="15"/>
      <c r="AE371" s="10"/>
      <c r="AF371" s="10"/>
      <c r="AG371" s="15"/>
      <c r="AH371" s="15"/>
      <c r="AI371" s="15"/>
      <c r="AJ371" s="15"/>
      <c r="AK371" s="15"/>
      <c r="AL371" s="15"/>
      <c r="AM371" s="15"/>
      <c r="AN371" s="80"/>
      <c r="AO371" s="169"/>
      <c r="AP371" s="186"/>
      <c r="AQ371" s="80"/>
      <c r="AR371" s="22"/>
      <c r="AS371" s="80">
        <v>102</v>
      </c>
      <c r="AT371" s="15"/>
      <c r="AU371" s="15"/>
      <c r="AV371" s="15"/>
      <c r="AW371" s="22"/>
      <c r="AX371" s="15"/>
      <c r="AY371" s="14"/>
      <c r="AZ371" s="14"/>
      <c r="BA371" s="14"/>
      <c r="BB371" s="15"/>
      <c r="BC371" s="15"/>
      <c r="BD371" s="15"/>
      <c r="BE371" s="15"/>
      <c r="BF371" s="80"/>
      <c r="BG371" s="90"/>
      <c r="BH371" s="17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169"/>
      <c r="BV371" s="186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90"/>
      <c r="CL371" s="17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90"/>
    </row>
    <row r="372" spans="1:107" ht="12.75">
      <c r="A372" s="34">
        <v>364</v>
      </c>
      <c r="B372" s="204" t="s">
        <v>115</v>
      </c>
      <c r="C372" s="48">
        <v>66459</v>
      </c>
      <c r="D372" s="273" t="s">
        <v>180</v>
      </c>
      <c r="E372" s="50" t="s">
        <v>7</v>
      </c>
      <c r="F372" s="48" t="s">
        <v>60</v>
      </c>
      <c r="G372" s="299">
        <f>SUM(H372:DC372)</f>
        <v>99.6</v>
      </c>
      <c r="H372" s="131"/>
      <c r="I372" s="134"/>
      <c r="J372" s="134"/>
      <c r="K372" s="134"/>
      <c r="L372" s="134"/>
      <c r="M372" s="134"/>
      <c r="N372" s="134"/>
      <c r="O372" s="136"/>
      <c r="P372" s="139"/>
      <c r="Q372" s="134"/>
      <c r="R372" s="134"/>
      <c r="S372" s="134"/>
      <c r="T372" s="134"/>
      <c r="U372" s="134"/>
      <c r="V372" s="134"/>
      <c r="W372" s="142"/>
      <c r="X372" s="170">
        <v>25</v>
      </c>
      <c r="Y372" s="15"/>
      <c r="Z372" s="22"/>
      <c r="AA372" s="80"/>
      <c r="AB372" s="15"/>
      <c r="AC372" s="15"/>
      <c r="AD372" s="15"/>
      <c r="AE372" s="22"/>
      <c r="AF372" s="15"/>
      <c r="AG372" s="14"/>
      <c r="AH372" s="14"/>
      <c r="AI372" s="14"/>
      <c r="AJ372" s="15"/>
      <c r="AK372" s="15"/>
      <c r="AL372" s="15"/>
      <c r="AM372" s="15"/>
      <c r="AN372" s="80"/>
      <c r="AO372" s="169"/>
      <c r="AP372" s="186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90"/>
      <c r="BH372" s="17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169"/>
      <c r="BV372" s="186">
        <v>74.6</v>
      </c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90"/>
      <c r="CL372" s="17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90"/>
    </row>
    <row r="373" spans="1:107" ht="12.75">
      <c r="A373" s="34">
        <v>365</v>
      </c>
      <c r="B373" s="221" t="s">
        <v>705</v>
      </c>
      <c r="C373" s="253">
        <v>87660</v>
      </c>
      <c r="D373" s="278">
        <v>679</v>
      </c>
      <c r="E373" s="70" t="s">
        <v>5</v>
      </c>
      <c r="F373" s="73" t="s">
        <v>88</v>
      </c>
      <c r="G373" s="299">
        <f>SUM(H373:DC373)</f>
        <v>99.5</v>
      </c>
      <c r="H373" s="35"/>
      <c r="I373" s="15"/>
      <c r="J373" s="15"/>
      <c r="K373" s="15"/>
      <c r="L373" s="15"/>
      <c r="M373" s="15"/>
      <c r="N373" s="15"/>
      <c r="O373" s="16"/>
      <c r="P373" s="140"/>
      <c r="Q373" s="15"/>
      <c r="R373" s="15"/>
      <c r="S373" s="15"/>
      <c r="T373" s="15"/>
      <c r="U373" s="15"/>
      <c r="V373" s="15"/>
      <c r="W373" s="104"/>
      <c r="X373" s="36"/>
      <c r="Y373" s="22"/>
      <c r="Z373" s="22"/>
      <c r="AA373" s="22"/>
      <c r="AB373" s="15"/>
      <c r="AC373" s="15"/>
      <c r="AD373" s="15"/>
      <c r="AE373" s="10"/>
      <c r="AF373" s="10"/>
      <c r="AG373" s="15"/>
      <c r="AH373" s="15"/>
      <c r="AI373" s="15"/>
      <c r="AJ373" s="15"/>
      <c r="AK373" s="15"/>
      <c r="AL373" s="15"/>
      <c r="AM373" s="15"/>
      <c r="AN373" s="80"/>
      <c r="AO373" s="169"/>
      <c r="AP373" s="186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90"/>
      <c r="BH373" s="17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169"/>
      <c r="BV373" s="188"/>
      <c r="BW373" s="22"/>
      <c r="BX373" s="22"/>
      <c r="BY373" s="15"/>
      <c r="BZ373" s="15"/>
      <c r="CA373" s="15"/>
      <c r="CB373" s="80"/>
      <c r="CC373" s="14"/>
      <c r="CD373" s="54"/>
      <c r="CE373" s="14"/>
      <c r="CF373" s="14"/>
      <c r="CG373" s="15"/>
      <c r="CH373" s="181">
        <v>52.2</v>
      </c>
      <c r="CI373" s="15">
        <v>47.3</v>
      </c>
      <c r="CJ373" s="80"/>
      <c r="CK373" s="90"/>
      <c r="CL373" s="17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90"/>
    </row>
    <row r="374" spans="1:107" ht="12.75">
      <c r="A374" s="34">
        <v>366</v>
      </c>
      <c r="B374" s="201" t="s">
        <v>415</v>
      </c>
      <c r="C374" s="44">
        <v>75181</v>
      </c>
      <c r="D374" s="42" t="s">
        <v>416</v>
      </c>
      <c r="E374" s="42" t="s">
        <v>2</v>
      </c>
      <c r="F374" s="44" t="s">
        <v>88</v>
      </c>
      <c r="G374" s="299">
        <f>SUM(H374:DC374)</f>
        <v>97.9</v>
      </c>
      <c r="H374" s="35"/>
      <c r="I374" s="15"/>
      <c r="J374" s="15"/>
      <c r="K374" s="15"/>
      <c r="L374" s="15"/>
      <c r="M374" s="15"/>
      <c r="N374" s="15"/>
      <c r="O374" s="16"/>
      <c r="P374" s="140"/>
      <c r="Q374" s="15"/>
      <c r="R374" s="15"/>
      <c r="S374" s="15"/>
      <c r="T374" s="15"/>
      <c r="U374" s="15"/>
      <c r="V374" s="15"/>
      <c r="W374" s="104"/>
      <c r="X374" s="36"/>
      <c r="Y374" s="22"/>
      <c r="Z374" s="22"/>
      <c r="AA374" s="22"/>
      <c r="AB374" s="15"/>
      <c r="AC374" s="15"/>
      <c r="AD374" s="15"/>
      <c r="AE374" s="10"/>
      <c r="AF374" s="10"/>
      <c r="AG374" s="15"/>
      <c r="AH374" s="15"/>
      <c r="AI374" s="15"/>
      <c r="AJ374" s="15"/>
      <c r="AK374" s="15"/>
      <c r="AL374" s="15"/>
      <c r="AM374" s="15"/>
      <c r="AN374" s="80"/>
      <c r="AO374" s="169"/>
      <c r="AP374" s="186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90"/>
      <c r="BH374" s="17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169"/>
      <c r="BV374" s="188"/>
      <c r="BW374" s="80"/>
      <c r="BX374" s="22"/>
      <c r="BY374" s="15"/>
      <c r="BZ374" s="15"/>
      <c r="CA374" s="15"/>
      <c r="CB374" s="22"/>
      <c r="CC374" s="93">
        <v>97.9</v>
      </c>
      <c r="CD374" s="54"/>
      <c r="CE374" s="94"/>
      <c r="CF374" s="14"/>
      <c r="CG374" s="15"/>
      <c r="CH374" s="15"/>
      <c r="CI374" s="15"/>
      <c r="CJ374" s="80"/>
      <c r="CK374" s="90"/>
      <c r="CL374" s="17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90"/>
    </row>
    <row r="375" spans="1:107" ht="12.75">
      <c r="A375" s="34">
        <v>367</v>
      </c>
      <c r="B375" s="216" t="s">
        <v>933</v>
      </c>
      <c r="C375" s="102">
        <v>136035</v>
      </c>
      <c r="D375" s="84" t="s">
        <v>934</v>
      </c>
      <c r="E375" s="84" t="s">
        <v>57</v>
      </c>
      <c r="F375" s="44" t="s">
        <v>88</v>
      </c>
      <c r="G375" s="299">
        <f>SUM(H375:DC375)</f>
        <v>97</v>
      </c>
      <c r="H375" s="35"/>
      <c r="I375" s="15"/>
      <c r="J375" s="15"/>
      <c r="K375" s="15"/>
      <c r="L375" s="15"/>
      <c r="M375" s="15"/>
      <c r="N375" s="15"/>
      <c r="O375" s="16"/>
      <c r="P375" s="126"/>
      <c r="Q375" s="53"/>
      <c r="R375" s="53"/>
      <c r="S375" s="53"/>
      <c r="T375" s="53"/>
      <c r="U375" s="53"/>
      <c r="V375" s="53"/>
      <c r="W375" s="123">
        <v>97</v>
      </c>
      <c r="X375" s="36"/>
      <c r="Y375" s="22"/>
      <c r="Z375" s="22"/>
      <c r="AA375" s="22"/>
      <c r="AB375" s="15"/>
      <c r="AC375" s="15"/>
      <c r="AD375" s="15"/>
      <c r="AE375" s="10"/>
      <c r="AF375" s="10"/>
      <c r="AG375" s="15"/>
      <c r="AH375" s="15"/>
      <c r="AI375" s="15"/>
      <c r="AJ375" s="15"/>
      <c r="AK375" s="15"/>
      <c r="AL375" s="15"/>
      <c r="AM375" s="15"/>
      <c r="AN375" s="80"/>
      <c r="AO375" s="169"/>
      <c r="AP375" s="186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90"/>
      <c r="BH375" s="17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169"/>
      <c r="BV375" s="186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90"/>
      <c r="CL375" s="17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90"/>
    </row>
    <row r="376" spans="1:107" ht="12.75">
      <c r="A376" s="34">
        <v>368</v>
      </c>
      <c r="B376" s="216" t="s">
        <v>935</v>
      </c>
      <c r="C376" s="102">
        <v>68211</v>
      </c>
      <c r="D376" s="84">
        <v>703140</v>
      </c>
      <c r="E376" s="84" t="s">
        <v>3</v>
      </c>
      <c r="F376" s="44" t="s">
        <v>88</v>
      </c>
      <c r="G376" s="299">
        <f>SUM(H376:DC376)</f>
        <v>96</v>
      </c>
      <c r="H376" s="35"/>
      <c r="I376" s="15"/>
      <c r="J376" s="15"/>
      <c r="K376" s="15"/>
      <c r="L376" s="15"/>
      <c r="M376" s="15"/>
      <c r="N376" s="15"/>
      <c r="O376" s="16"/>
      <c r="P376" s="126"/>
      <c r="Q376" s="53"/>
      <c r="R376" s="53"/>
      <c r="S376" s="53">
        <v>96</v>
      </c>
      <c r="T376" s="53"/>
      <c r="U376" s="53"/>
      <c r="V376" s="53"/>
      <c r="W376" s="123"/>
      <c r="X376" s="36"/>
      <c r="Y376" s="22"/>
      <c r="Z376" s="22"/>
      <c r="AA376" s="22"/>
      <c r="AB376" s="15"/>
      <c r="AC376" s="15"/>
      <c r="AD376" s="15"/>
      <c r="AE376" s="10"/>
      <c r="AF376" s="10"/>
      <c r="AG376" s="15"/>
      <c r="AH376" s="15"/>
      <c r="AI376" s="15"/>
      <c r="AJ376" s="15"/>
      <c r="AK376" s="15"/>
      <c r="AL376" s="15"/>
      <c r="AM376" s="15"/>
      <c r="AN376" s="80"/>
      <c r="AO376" s="169"/>
      <c r="AP376" s="186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90"/>
      <c r="BH376" s="17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169"/>
      <c r="BV376" s="186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90"/>
      <c r="CL376" s="17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90"/>
    </row>
    <row r="377" spans="1:107" ht="12.75">
      <c r="A377" s="34">
        <v>369</v>
      </c>
      <c r="B377" s="226" t="s">
        <v>710</v>
      </c>
      <c r="C377" s="260">
        <v>127680</v>
      </c>
      <c r="D377" s="278">
        <v>219</v>
      </c>
      <c r="E377" s="70" t="s">
        <v>103</v>
      </c>
      <c r="F377" s="73" t="s">
        <v>88</v>
      </c>
      <c r="G377" s="299">
        <f>SUM(H377:DC377)</f>
        <v>95</v>
      </c>
      <c r="H377" s="131"/>
      <c r="I377" s="134"/>
      <c r="J377" s="134"/>
      <c r="K377" s="134"/>
      <c r="L377" s="134"/>
      <c r="M377" s="134"/>
      <c r="N377" s="134"/>
      <c r="O377" s="136"/>
      <c r="P377" s="139"/>
      <c r="Q377" s="134"/>
      <c r="R377" s="134"/>
      <c r="S377" s="134"/>
      <c r="T377" s="134"/>
      <c r="U377" s="134"/>
      <c r="V377" s="134"/>
      <c r="W377" s="142"/>
      <c r="X377" s="36"/>
      <c r="Y377" s="22"/>
      <c r="Z377" s="22"/>
      <c r="AA377" s="22"/>
      <c r="AB377" s="15"/>
      <c r="AC377" s="15"/>
      <c r="AD377" s="15"/>
      <c r="AE377" s="10"/>
      <c r="AF377" s="10"/>
      <c r="AG377" s="15"/>
      <c r="AH377" s="15"/>
      <c r="AI377" s="15"/>
      <c r="AJ377" s="15"/>
      <c r="AK377" s="15"/>
      <c r="AL377" s="15"/>
      <c r="AM377" s="15"/>
      <c r="AN377" s="80"/>
      <c r="AO377" s="169"/>
      <c r="AP377" s="186"/>
      <c r="AQ377" s="80"/>
      <c r="AR377" s="22"/>
      <c r="AS377" s="15"/>
      <c r="AT377" s="15"/>
      <c r="AU377" s="15"/>
      <c r="AV377" s="15"/>
      <c r="AW377" s="22"/>
      <c r="AX377" s="15"/>
      <c r="AY377" s="14"/>
      <c r="AZ377" s="14"/>
      <c r="BA377" s="14"/>
      <c r="BB377" s="15"/>
      <c r="BC377" s="15"/>
      <c r="BD377" s="15"/>
      <c r="BE377" s="80">
        <v>61</v>
      </c>
      <c r="BF377" s="80"/>
      <c r="BG377" s="90"/>
      <c r="BH377" s="17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169"/>
      <c r="BV377" s="186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90"/>
      <c r="CL377" s="17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>
        <v>34</v>
      </c>
      <c r="DB377" s="80"/>
      <c r="DC377" s="90"/>
    </row>
    <row r="378" spans="1:107" ht="12.75">
      <c r="A378" s="34">
        <v>370</v>
      </c>
      <c r="B378" s="203" t="s">
        <v>491</v>
      </c>
      <c r="C378" s="105">
        <v>125146</v>
      </c>
      <c r="D378" s="61" t="s">
        <v>492</v>
      </c>
      <c r="E378" s="61" t="s">
        <v>9</v>
      </c>
      <c r="F378" s="76" t="s">
        <v>60</v>
      </c>
      <c r="G378" s="299">
        <f>SUM(H378:DC378)</f>
        <v>95</v>
      </c>
      <c r="H378" s="131"/>
      <c r="I378" s="134"/>
      <c r="J378" s="134"/>
      <c r="K378" s="134"/>
      <c r="L378" s="134"/>
      <c r="M378" s="134"/>
      <c r="N378" s="134"/>
      <c r="O378" s="136"/>
      <c r="P378" s="139"/>
      <c r="Q378" s="134"/>
      <c r="R378" s="134"/>
      <c r="S378" s="134"/>
      <c r="T378" s="134"/>
      <c r="U378" s="134"/>
      <c r="V378" s="134"/>
      <c r="W378" s="142"/>
      <c r="X378" s="170"/>
      <c r="Y378" s="15"/>
      <c r="Z378" s="22"/>
      <c r="AA378" s="15"/>
      <c r="AB378" s="15"/>
      <c r="AC378" s="15"/>
      <c r="AD378" s="15"/>
      <c r="AE378" s="22"/>
      <c r="AF378" s="15"/>
      <c r="AG378" s="60">
        <v>10</v>
      </c>
      <c r="AH378" s="14"/>
      <c r="AI378" s="14"/>
      <c r="AJ378" s="15"/>
      <c r="AK378" s="15"/>
      <c r="AL378" s="15"/>
      <c r="AM378" s="15"/>
      <c r="AN378" s="80"/>
      <c r="AO378" s="169"/>
      <c r="AP378" s="186"/>
      <c r="AQ378" s="80"/>
      <c r="AR378" s="80"/>
      <c r="AS378" s="80"/>
      <c r="AT378" s="80"/>
      <c r="AU378" s="80"/>
      <c r="AV378" s="80"/>
      <c r="AW378" s="80"/>
      <c r="AX378" s="80"/>
      <c r="AY378" s="80">
        <v>70</v>
      </c>
      <c r="AZ378" s="80"/>
      <c r="BA378" s="80"/>
      <c r="BB378" s="80"/>
      <c r="BC378" s="80"/>
      <c r="BD378" s="80"/>
      <c r="BE378" s="80"/>
      <c r="BF378" s="80"/>
      <c r="BG378" s="90"/>
      <c r="BH378" s="170"/>
      <c r="BI378" s="80"/>
      <c r="BJ378" s="80"/>
      <c r="BK378" s="80"/>
      <c r="BL378" s="80"/>
      <c r="BM378" s="80"/>
      <c r="BN378" s="80"/>
      <c r="BO378" s="80">
        <v>0</v>
      </c>
      <c r="BP378" s="80"/>
      <c r="BQ378" s="80"/>
      <c r="BR378" s="80"/>
      <c r="BS378" s="80"/>
      <c r="BT378" s="80"/>
      <c r="BU378" s="169"/>
      <c r="BV378" s="186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90"/>
      <c r="CL378" s="170"/>
      <c r="CM378" s="80"/>
      <c r="CN378" s="80"/>
      <c r="CO378" s="80"/>
      <c r="CP378" s="80"/>
      <c r="CQ378" s="80"/>
      <c r="CR378" s="80"/>
      <c r="CS378" s="80"/>
      <c r="CT378" s="80"/>
      <c r="CU378" s="80">
        <v>15</v>
      </c>
      <c r="CV378" s="80"/>
      <c r="CW378" s="80"/>
      <c r="CX378" s="80"/>
      <c r="CY378" s="80"/>
      <c r="CZ378" s="80"/>
      <c r="DA378" s="80"/>
      <c r="DB378" s="80"/>
      <c r="DC378" s="90"/>
    </row>
    <row r="379" spans="1:107" ht="12.75">
      <c r="A379" s="34">
        <v>371</v>
      </c>
      <c r="B379" s="206" t="s">
        <v>745</v>
      </c>
      <c r="C379" s="248">
        <v>67998</v>
      </c>
      <c r="D379" s="276" t="s">
        <v>746</v>
      </c>
      <c r="E379" s="67" t="s">
        <v>8</v>
      </c>
      <c r="F379" s="63" t="s">
        <v>88</v>
      </c>
      <c r="G379" s="299">
        <f>SUM(H379:DC379)</f>
        <v>95</v>
      </c>
      <c r="H379" s="131"/>
      <c r="I379" s="134"/>
      <c r="J379" s="134"/>
      <c r="K379" s="134"/>
      <c r="L379" s="134"/>
      <c r="M379" s="134"/>
      <c r="N379" s="134"/>
      <c r="O379" s="136"/>
      <c r="P379" s="139"/>
      <c r="Q379" s="134"/>
      <c r="R379" s="134"/>
      <c r="S379" s="134"/>
      <c r="T379" s="134"/>
      <c r="U379" s="134"/>
      <c r="V379" s="134"/>
      <c r="W379" s="142"/>
      <c r="X379" s="36"/>
      <c r="Y379" s="15"/>
      <c r="Z379" s="22"/>
      <c r="AA379" s="15"/>
      <c r="AB379" s="15"/>
      <c r="AC379" s="15"/>
      <c r="AD379" s="15"/>
      <c r="AE379" s="14"/>
      <c r="AF379" s="14"/>
      <c r="AG379" s="14"/>
      <c r="AH379" s="14"/>
      <c r="AI379" s="14"/>
      <c r="AJ379" s="15"/>
      <c r="AK379" s="15"/>
      <c r="AL379" s="15"/>
      <c r="AM379" s="15"/>
      <c r="AN379" s="80">
        <v>28</v>
      </c>
      <c r="AO379" s="169"/>
      <c r="AP379" s="186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>
        <v>52</v>
      </c>
      <c r="BG379" s="90"/>
      <c r="BH379" s="17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169"/>
      <c r="BV379" s="186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90"/>
      <c r="CL379" s="17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>
        <v>15</v>
      </c>
      <c r="DC379" s="90"/>
    </row>
    <row r="380" spans="1:107" ht="12.75">
      <c r="A380" s="34">
        <v>372</v>
      </c>
      <c r="B380" s="226" t="s">
        <v>701</v>
      </c>
      <c r="C380" s="260">
        <v>127679</v>
      </c>
      <c r="D380" s="278">
        <v>226</v>
      </c>
      <c r="E380" s="70" t="s">
        <v>103</v>
      </c>
      <c r="F380" s="72" t="s">
        <v>88</v>
      </c>
      <c r="G380" s="299">
        <f>SUM(H380:DC380)</f>
        <v>94</v>
      </c>
      <c r="H380" s="131"/>
      <c r="I380" s="134"/>
      <c r="J380" s="134"/>
      <c r="K380" s="134"/>
      <c r="L380" s="134"/>
      <c r="M380" s="134"/>
      <c r="N380" s="134"/>
      <c r="O380" s="136"/>
      <c r="P380" s="139"/>
      <c r="Q380" s="134"/>
      <c r="R380" s="134"/>
      <c r="S380" s="134"/>
      <c r="T380" s="134"/>
      <c r="U380" s="134"/>
      <c r="V380" s="134"/>
      <c r="W380" s="142"/>
      <c r="X380" s="36"/>
      <c r="Y380" s="22"/>
      <c r="Z380" s="22"/>
      <c r="AA380" s="22"/>
      <c r="AB380" s="15"/>
      <c r="AC380" s="15"/>
      <c r="AD380" s="15"/>
      <c r="AE380" s="10"/>
      <c r="AF380" s="10"/>
      <c r="AG380" s="15"/>
      <c r="AH380" s="15"/>
      <c r="AI380" s="15"/>
      <c r="AJ380" s="15"/>
      <c r="AK380" s="15"/>
      <c r="AL380" s="15"/>
      <c r="AM380" s="15"/>
      <c r="AN380" s="80"/>
      <c r="AO380" s="169"/>
      <c r="AP380" s="186"/>
      <c r="AQ380" s="80"/>
      <c r="AR380" s="22"/>
      <c r="AS380" s="15"/>
      <c r="AT380" s="15"/>
      <c r="AU380" s="15"/>
      <c r="AV380" s="15"/>
      <c r="AW380" s="22"/>
      <c r="AX380" s="15"/>
      <c r="AY380" s="14"/>
      <c r="AZ380" s="14"/>
      <c r="BA380" s="14"/>
      <c r="BB380" s="15"/>
      <c r="BC380" s="15"/>
      <c r="BD380" s="15"/>
      <c r="BE380" s="80">
        <v>46</v>
      </c>
      <c r="BF380" s="80"/>
      <c r="BG380" s="90"/>
      <c r="BH380" s="17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169"/>
      <c r="BV380" s="186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90"/>
      <c r="CL380" s="17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>
        <v>48</v>
      </c>
      <c r="DB380" s="80"/>
      <c r="DC380" s="90"/>
    </row>
    <row r="381" spans="1:107" ht="12.75">
      <c r="A381" s="34">
        <v>373</v>
      </c>
      <c r="B381" s="212" t="s">
        <v>605</v>
      </c>
      <c r="C381" s="251">
        <v>125938</v>
      </c>
      <c r="D381" s="79" t="s">
        <v>606</v>
      </c>
      <c r="E381" s="66" t="s">
        <v>145</v>
      </c>
      <c r="F381" s="64" t="s">
        <v>88</v>
      </c>
      <c r="G381" s="299">
        <f>SUM(H381:DC381)</f>
        <v>93</v>
      </c>
      <c r="H381" s="131"/>
      <c r="I381" s="134"/>
      <c r="J381" s="134"/>
      <c r="K381" s="134"/>
      <c r="L381" s="134"/>
      <c r="M381" s="134"/>
      <c r="N381" s="134"/>
      <c r="O381" s="136"/>
      <c r="P381" s="139"/>
      <c r="Q381" s="134"/>
      <c r="R381" s="134"/>
      <c r="S381" s="134"/>
      <c r="T381" s="134"/>
      <c r="U381" s="134"/>
      <c r="V381" s="134"/>
      <c r="W381" s="142"/>
      <c r="X381" s="36"/>
      <c r="Y381" s="22"/>
      <c r="Z381" s="22"/>
      <c r="AA381" s="22"/>
      <c r="AB381" s="15"/>
      <c r="AC381" s="15"/>
      <c r="AD381" s="15"/>
      <c r="AE381" s="10"/>
      <c r="AF381" s="10"/>
      <c r="AG381" s="15"/>
      <c r="AH381" s="15"/>
      <c r="AI381" s="15"/>
      <c r="AJ381" s="15"/>
      <c r="AK381" s="15"/>
      <c r="AL381" s="15"/>
      <c r="AM381" s="15"/>
      <c r="AN381" s="80"/>
      <c r="AO381" s="169"/>
      <c r="AP381" s="186"/>
      <c r="AQ381" s="80"/>
      <c r="AR381" s="22"/>
      <c r="AS381" s="15"/>
      <c r="AT381" s="15"/>
      <c r="AU381" s="80">
        <v>93</v>
      </c>
      <c r="AV381" s="15"/>
      <c r="AW381" s="22"/>
      <c r="AX381" s="15"/>
      <c r="AY381" s="14"/>
      <c r="AZ381" s="14"/>
      <c r="BA381" s="14"/>
      <c r="BB381" s="15"/>
      <c r="BC381" s="15"/>
      <c r="BD381" s="15"/>
      <c r="BE381" s="15"/>
      <c r="BF381" s="80"/>
      <c r="BG381" s="90"/>
      <c r="BH381" s="17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169"/>
      <c r="BV381" s="186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90"/>
      <c r="CL381" s="17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90"/>
    </row>
    <row r="382" spans="1:107" ht="12.75">
      <c r="A382" s="34">
        <v>374</v>
      </c>
      <c r="B382" s="216" t="s">
        <v>936</v>
      </c>
      <c r="C382" s="102">
        <v>79123</v>
      </c>
      <c r="D382" s="84" t="s">
        <v>937</v>
      </c>
      <c r="E382" s="84" t="s">
        <v>57</v>
      </c>
      <c r="F382" s="44" t="s">
        <v>88</v>
      </c>
      <c r="G382" s="299">
        <f>SUM(H382:DC382)</f>
        <v>93</v>
      </c>
      <c r="H382" s="35"/>
      <c r="I382" s="15"/>
      <c r="J382" s="15"/>
      <c r="K382" s="15"/>
      <c r="L382" s="15"/>
      <c r="M382" s="15"/>
      <c r="N382" s="15"/>
      <c r="O382" s="16"/>
      <c r="P382" s="126"/>
      <c r="Q382" s="53">
        <v>93</v>
      </c>
      <c r="R382" s="53"/>
      <c r="S382" s="53"/>
      <c r="T382" s="53"/>
      <c r="U382" s="53"/>
      <c r="V382" s="53"/>
      <c r="W382" s="123"/>
      <c r="X382" s="36"/>
      <c r="Y382" s="22"/>
      <c r="Z382" s="22"/>
      <c r="AA382" s="22"/>
      <c r="AB382" s="15"/>
      <c r="AC382" s="15"/>
      <c r="AD382" s="15"/>
      <c r="AE382" s="10"/>
      <c r="AF382" s="10"/>
      <c r="AG382" s="15"/>
      <c r="AH382" s="15"/>
      <c r="AI382" s="15"/>
      <c r="AJ382" s="15"/>
      <c r="AK382" s="15"/>
      <c r="AL382" s="15"/>
      <c r="AM382" s="15"/>
      <c r="AN382" s="80"/>
      <c r="AO382" s="169"/>
      <c r="AP382" s="186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90"/>
      <c r="BH382" s="17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169"/>
      <c r="BV382" s="186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90"/>
      <c r="CL382" s="17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90"/>
    </row>
    <row r="383" spans="1:107" ht="12.75">
      <c r="A383" s="34">
        <v>375</v>
      </c>
      <c r="B383" s="210" t="s">
        <v>570</v>
      </c>
      <c r="C383" s="246">
        <v>135353</v>
      </c>
      <c r="D383" s="67" t="s">
        <v>571</v>
      </c>
      <c r="E383" s="67" t="s">
        <v>0</v>
      </c>
      <c r="F383" s="63" t="s">
        <v>60</v>
      </c>
      <c r="G383" s="299">
        <f>SUM(H383:DC383)</f>
        <v>93</v>
      </c>
      <c r="H383" s="131"/>
      <c r="I383" s="134"/>
      <c r="J383" s="134"/>
      <c r="K383" s="134"/>
      <c r="L383" s="134"/>
      <c r="M383" s="134"/>
      <c r="N383" s="134"/>
      <c r="O383" s="136"/>
      <c r="P383" s="139"/>
      <c r="Q383" s="134"/>
      <c r="R383" s="134"/>
      <c r="S383" s="134"/>
      <c r="T383" s="134"/>
      <c r="U383" s="134"/>
      <c r="V383" s="134"/>
      <c r="W383" s="142"/>
      <c r="X383" s="36"/>
      <c r="Y383" s="15"/>
      <c r="Z383" s="22"/>
      <c r="AA383" s="15"/>
      <c r="AB383" s="15"/>
      <c r="AC383" s="15"/>
      <c r="AD383" s="15"/>
      <c r="AE383" s="14"/>
      <c r="AF383" s="14"/>
      <c r="AG383" s="14"/>
      <c r="AH383" s="80">
        <v>32</v>
      </c>
      <c r="AI383" s="14"/>
      <c r="AJ383" s="15"/>
      <c r="AK383" s="15"/>
      <c r="AL383" s="15"/>
      <c r="AM383" s="15"/>
      <c r="AN383" s="80"/>
      <c r="AO383" s="169"/>
      <c r="AP383" s="186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>
        <v>28</v>
      </c>
      <c r="BA383" s="80"/>
      <c r="BB383" s="80"/>
      <c r="BC383" s="80"/>
      <c r="BD383" s="80"/>
      <c r="BE383" s="80"/>
      <c r="BF383" s="80"/>
      <c r="BG383" s="90"/>
      <c r="BH383" s="170"/>
      <c r="BI383" s="80"/>
      <c r="BJ383" s="80"/>
      <c r="BK383" s="80"/>
      <c r="BL383" s="80"/>
      <c r="BM383" s="80"/>
      <c r="BN383" s="80"/>
      <c r="BO383" s="80"/>
      <c r="BP383" s="80">
        <v>0</v>
      </c>
      <c r="BQ383" s="80"/>
      <c r="BR383" s="80"/>
      <c r="BS383" s="80"/>
      <c r="BT383" s="80"/>
      <c r="BU383" s="169"/>
      <c r="BV383" s="186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90"/>
      <c r="CL383" s="17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>
        <v>33</v>
      </c>
      <c r="CW383" s="80"/>
      <c r="CX383" s="80"/>
      <c r="CY383" s="80"/>
      <c r="CZ383" s="80"/>
      <c r="DA383" s="80"/>
      <c r="DB383" s="80"/>
      <c r="DC383" s="90"/>
    </row>
    <row r="384" spans="1:107" ht="12.75">
      <c r="A384" s="34">
        <v>376</v>
      </c>
      <c r="B384" s="221" t="s">
        <v>691</v>
      </c>
      <c r="C384" s="254">
        <v>128032</v>
      </c>
      <c r="D384" s="286">
        <v>124</v>
      </c>
      <c r="E384" s="71" t="s">
        <v>5</v>
      </c>
      <c r="F384" s="73" t="s">
        <v>60</v>
      </c>
      <c r="G384" s="299">
        <f>SUM(H384:DC384)</f>
        <v>91</v>
      </c>
      <c r="H384" s="131"/>
      <c r="I384" s="134"/>
      <c r="J384" s="134"/>
      <c r="K384" s="134"/>
      <c r="L384" s="134"/>
      <c r="M384" s="134"/>
      <c r="N384" s="134"/>
      <c r="O384" s="136"/>
      <c r="P384" s="139"/>
      <c r="Q384" s="134"/>
      <c r="R384" s="134"/>
      <c r="S384" s="134"/>
      <c r="T384" s="134"/>
      <c r="U384" s="134"/>
      <c r="V384" s="134"/>
      <c r="W384" s="142"/>
      <c r="X384" s="36"/>
      <c r="Y384" s="22"/>
      <c r="Z384" s="22"/>
      <c r="AA384" s="22"/>
      <c r="AB384" s="15"/>
      <c r="AC384" s="15"/>
      <c r="AD384" s="15"/>
      <c r="AE384" s="10"/>
      <c r="AF384" s="10"/>
      <c r="AG384" s="15"/>
      <c r="AH384" s="15"/>
      <c r="AI384" s="15"/>
      <c r="AJ384" s="15"/>
      <c r="AK384" s="15"/>
      <c r="AL384" s="15"/>
      <c r="AM384" s="15"/>
      <c r="AN384" s="80"/>
      <c r="AO384" s="169"/>
      <c r="AP384" s="186"/>
      <c r="AQ384" s="80"/>
      <c r="AR384" s="22"/>
      <c r="AS384" s="15"/>
      <c r="AT384" s="15"/>
      <c r="AU384" s="15"/>
      <c r="AV384" s="15"/>
      <c r="AW384" s="22"/>
      <c r="AX384" s="15"/>
      <c r="AY384" s="14"/>
      <c r="AZ384" s="14"/>
      <c r="BA384" s="14"/>
      <c r="BB384" s="15"/>
      <c r="BC384" s="15"/>
      <c r="BD384" s="80">
        <v>58</v>
      </c>
      <c r="BE384" s="15">
        <v>33</v>
      </c>
      <c r="BF384" s="80"/>
      <c r="BG384" s="90"/>
      <c r="BH384" s="17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169"/>
      <c r="BV384" s="186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90"/>
      <c r="CL384" s="17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90"/>
    </row>
    <row r="385" spans="1:107" ht="12.75">
      <c r="A385" s="34">
        <v>377</v>
      </c>
      <c r="B385" s="216" t="s">
        <v>938</v>
      </c>
      <c r="C385" s="102">
        <v>136037</v>
      </c>
      <c r="D385" s="84" t="s">
        <v>939</v>
      </c>
      <c r="E385" s="84" t="s">
        <v>57</v>
      </c>
      <c r="F385" s="44" t="s">
        <v>88</v>
      </c>
      <c r="G385" s="299">
        <f>SUM(H385:DC385)</f>
        <v>89</v>
      </c>
      <c r="H385" s="35"/>
      <c r="I385" s="15"/>
      <c r="J385" s="15"/>
      <c r="K385" s="15"/>
      <c r="L385" s="15"/>
      <c r="M385" s="15"/>
      <c r="N385" s="15"/>
      <c r="O385" s="16"/>
      <c r="P385" s="126"/>
      <c r="Q385" s="53"/>
      <c r="R385" s="53"/>
      <c r="S385" s="53"/>
      <c r="T385" s="53">
        <v>89</v>
      </c>
      <c r="U385" s="53"/>
      <c r="V385" s="53"/>
      <c r="W385" s="123"/>
      <c r="X385" s="36"/>
      <c r="Y385" s="22"/>
      <c r="Z385" s="22"/>
      <c r="AA385" s="22"/>
      <c r="AB385" s="15"/>
      <c r="AC385" s="15"/>
      <c r="AD385" s="15"/>
      <c r="AE385" s="10"/>
      <c r="AF385" s="10"/>
      <c r="AG385" s="15"/>
      <c r="AH385" s="15"/>
      <c r="AI385" s="15"/>
      <c r="AJ385" s="15"/>
      <c r="AK385" s="15"/>
      <c r="AL385" s="15"/>
      <c r="AM385" s="15"/>
      <c r="AN385" s="80"/>
      <c r="AO385" s="169"/>
      <c r="AP385" s="186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90"/>
      <c r="BH385" s="17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169"/>
      <c r="BV385" s="186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90"/>
      <c r="CL385" s="17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90"/>
    </row>
    <row r="386" spans="1:107" ht="12.75">
      <c r="A386" s="34">
        <v>378</v>
      </c>
      <c r="B386" s="226" t="s">
        <v>687</v>
      </c>
      <c r="C386" s="260">
        <v>136647</v>
      </c>
      <c r="D386" s="278">
        <v>302</v>
      </c>
      <c r="E386" s="70" t="s">
        <v>103</v>
      </c>
      <c r="F386" s="72" t="s">
        <v>88</v>
      </c>
      <c r="G386" s="299">
        <f>SUM(H386:DC386)</f>
        <v>88</v>
      </c>
      <c r="H386" s="131"/>
      <c r="I386" s="134"/>
      <c r="J386" s="134"/>
      <c r="K386" s="134"/>
      <c r="L386" s="134"/>
      <c r="M386" s="134"/>
      <c r="N386" s="134"/>
      <c r="O386" s="136"/>
      <c r="P386" s="139"/>
      <c r="Q386" s="134"/>
      <c r="R386" s="134"/>
      <c r="S386" s="134"/>
      <c r="T386" s="134"/>
      <c r="U386" s="134"/>
      <c r="V386" s="134"/>
      <c r="W386" s="142"/>
      <c r="X386" s="36"/>
      <c r="Y386" s="15"/>
      <c r="Z386" s="22"/>
      <c r="AA386" s="15"/>
      <c r="AB386" s="15"/>
      <c r="AC386" s="15"/>
      <c r="AD386" s="15"/>
      <c r="AE386" s="14"/>
      <c r="AF386" s="14"/>
      <c r="AG386" s="14"/>
      <c r="AH386" s="14"/>
      <c r="AI386" s="14"/>
      <c r="AJ386" s="15"/>
      <c r="AK386" s="15"/>
      <c r="AL386" s="80">
        <v>6</v>
      </c>
      <c r="AM386" s="15"/>
      <c r="AN386" s="80"/>
      <c r="AO386" s="169"/>
      <c r="AP386" s="186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>
        <v>61</v>
      </c>
      <c r="BE386" s="80"/>
      <c r="BF386" s="80"/>
      <c r="BG386" s="90"/>
      <c r="BH386" s="17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169"/>
      <c r="BV386" s="186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90"/>
      <c r="CL386" s="17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>
        <v>21</v>
      </c>
      <c r="DA386" s="80"/>
      <c r="DB386" s="80"/>
      <c r="DC386" s="90"/>
    </row>
    <row r="387" spans="1:107" ht="12.75">
      <c r="A387" s="34">
        <v>379</v>
      </c>
      <c r="B387" s="199" t="s">
        <v>726</v>
      </c>
      <c r="C387" s="262" t="s">
        <v>727</v>
      </c>
      <c r="D387" s="33">
        <v>2756</v>
      </c>
      <c r="E387" s="33" t="s">
        <v>17</v>
      </c>
      <c r="F387" s="44" t="s">
        <v>60</v>
      </c>
      <c r="G387" s="299">
        <f>SUM(H387:DC387)</f>
        <v>86</v>
      </c>
      <c r="H387" s="131"/>
      <c r="I387" s="134"/>
      <c r="J387" s="134"/>
      <c r="K387" s="134"/>
      <c r="L387" s="134"/>
      <c r="M387" s="134"/>
      <c r="N387" s="134"/>
      <c r="O387" s="136"/>
      <c r="P387" s="139"/>
      <c r="Q387" s="134"/>
      <c r="R387" s="134"/>
      <c r="S387" s="134"/>
      <c r="T387" s="134"/>
      <c r="U387" s="134"/>
      <c r="V387" s="134"/>
      <c r="W387" s="142"/>
      <c r="X387" s="36"/>
      <c r="Y387" s="22"/>
      <c r="Z387" s="22"/>
      <c r="AA387" s="22"/>
      <c r="AB387" s="15"/>
      <c r="AC387" s="15"/>
      <c r="AD387" s="15"/>
      <c r="AE387" s="10"/>
      <c r="AF387" s="10"/>
      <c r="AG387" s="15"/>
      <c r="AH387" s="15"/>
      <c r="AI387" s="15"/>
      <c r="AJ387" s="15"/>
      <c r="AK387" s="15"/>
      <c r="AL387" s="15"/>
      <c r="AM387" s="15"/>
      <c r="AN387" s="80"/>
      <c r="AO387" s="169"/>
      <c r="AP387" s="186"/>
      <c r="AQ387" s="80"/>
      <c r="AR387" s="22"/>
      <c r="AS387" s="80">
        <v>86</v>
      </c>
      <c r="AT387" s="15"/>
      <c r="AU387" s="15"/>
      <c r="AV387" s="15"/>
      <c r="AW387" s="22"/>
      <c r="AX387" s="15"/>
      <c r="AY387" s="14"/>
      <c r="AZ387" s="14"/>
      <c r="BA387" s="14"/>
      <c r="BB387" s="15"/>
      <c r="BC387" s="15"/>
      <c r="BD387" s="15"/>
      <c r="BE387" s="15"/>
      <c r="BF387" s="80"/>
      <c r="BG387" s="90"/>
      <c r="BH387" s="170"/>
      <c r="BI387" s="80"/>
      <c r="BJ387" s="80"/>
      <c r="BK387" s="80"/>
      <c r="BL387" s="80"/>
      <c r="BM387" s="80"/>
      <c r="BN387" s="80"/>
      <c r="BO387" s="80"/>
      <c r="BP387" s="80"/>
      <c r="BQ387" s="80"/>
      <c r="BR387" s="15"/>
      <c r="BS387" s="15"/>
      <c r="BT387" s="80"/>
      <c r="BU387" s="169"/>
      <c r="BV387" s="186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90"/>
      <c r="CL387" s="17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90"/>
    </row>
    <row r="388" spans="1:107" ht="12.75">
      <c r="A388" s="34">
        <v>380</v>
      </c>
      <c r="B388" s="210" t="s">
        <v>572</v>
      </c>
      <c r="C388" s="246">
        <v>135354</v>
      </c>
      <c r="D388" s="67" t="s">
        <v>573</v>
      </c>
      <c r="E388" s="67" t="s">
        <v>0</v>
      </c>
      <c r="F388" s="65" t="s">
        <v>60</v>
      </c>
      <c r="G388" s="299">
        <f>SUM(H388:DC388)</f>
        <v>85</v>
      </c>
      <c r="H388" s="131"/>
      <c r="I388" s="134"/>
      <c r="J388" s="134"/>
      <c r="K388" s="134"/>
      <c r="L388" s="134"/>
      <c r="M388" s="134"/>
      <c r="N388" s="134"/>
      <c r="O388" s="136"/>
      <c r="P388" s="139"/>
      <c r="Q388" s="134"/>
      <c r="R388" s="134"/>
      <c r="S388" s="134"/>
      <c r="T388" s="134"/>
      <c r="U388" s="134"/>
      <c r="V388" s="134"/>
      <c r="W388" s="142"/>
      <c r="X388" s="36"/>
      <c r="Y388" s="15"/>
      <c r="Z388" s="22"/>
      <c r="AA388" s="15"/>
      <c r="AB388" s="15"/>
      <c r="AC388" s="15"/>
      <c r="AD388" s="15"/>
      <c r="AE388" s="14"/>
      <c r="AF388" s="14"/>
      <c r="AG388" s="14"/>
      <c r="AH388" s="80">
        <v>25</v>
      </c>
      <c r="AI388" s="14"/>
      <c r="AJ388" s="15"/>
      <c r="AK388" s="15"/>
      <c r="AL388" s="15"/>
      <c r="AM388" s="15"/>
      <c r="AN388" s="80"/>
      <c r="AO388" s="169"/>
      <c r="AP388" s="186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>
        <v>37</v>
      </c>
      <c r="BA388" s="80"/>
      <c r="BB388" s="80"/>
      <c r="BC388" s="80"/>
      <c r="BD388" s="80"/>
      <c r="BE388" s="80"/>
      <c r="BF388" s="80"/>
      <c r="BG388" s="90"/>
      <c r="BH388" s="170"/>
      <c r="BI388" s="80"/>
      <c r="BJ388" s="80"/>
      <c r="BK388" s="80"/>
      <c r="BL388" s="80"/>
      <c r="BM388" s="80"/>
      <c r="BN388" s="80"/>
      <c r="BO388" s="80"/>
      <c r="BP388" s="80">
        <v>0</v>
      </c>
      <c r="BQ388" s="80"/>
      <c r="BR388" s="80"/>
      <c r="BS388" s="80"/>
      <c r="BT388" s="80"/>
      <c r="BU388" s="169"/>
      <c r="BV388" s="186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90"/>
      <c r="CL388" s="17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>
        <v>23</v>
      </c>
      <c r="CW388" s="80"/>
      <c r="CX388" s="80"/>
      <c r="CY388" s="80"/>
      <c r="CZ388" s="80"/>
      <c r="DA388" s="80"/>
      <c r="DB388" s="80"/>
      <c r="DC388" s="90"/>
    </row>
    <row r="389" spans="1:107" ht="12.75">
      <c r="A389" s="34">
        <v>381</v>
      </c>
      <c r="B389" s="216" t="s">
        <v>940</v>
      </c>
      <c r="C389" s="102">
        <v>75535</v>
      </c>
      <c r="D389" s="84">
        <v>2622</v>
      </c>
      <c r="E389" s="84" t="s">
        <v>826</v>
      </c>
      <c r="F389" s="44" t="s">
        <v>88</v>
      </c>
      <c r="G389" s="299">
        <f>SUM(H389:DC389)</f>
        <v>83</v>
      </c>
      <c r="H389" s="35"/>
      <c r="I389" s="15"/>
      <c r="J389" s="15"/>
      <c r="K389" s="15"/>
      <c r="L389" s="15"/>
      <c r="M389" s="15"/>
      <c r="N389" s="15"/>
      <c r="O389" s="16"/>
      <c r="P389" s="126"/>
      <c r="Q389" s="53"/>
      <c r="R389" s="53"/>
      <c r="S389" s="53"/>
      <c r="T389" s="53"/>
      <c r="U389" s="53"/>
      <c r="V389" s="53"/>
      <c r="W389" s="123">
        <v>83</v>
      </c>
      <c r="X389" s="36"/>
      <c r="Y389" s="22"/>
      <c r="Z389" s="22"/>
      <c r="AA389" s="22"/>
      <c r="AB389" s="15"/>
      <c r="AC389" s="15"/>
      <c r="AD389" s="15"/>
      <c r="AE389" s="10"/>
      <c r="AF389" s="10"/>
      <c r="AG389" s="15"/>
      <c r="AH389" s="15"/>
      <c r="AI389" s="15"/>
      <c r="AJ389" s="15"/>
      <c r="AK389" s="15"/>
      <c r="AL389" s="15"/>
      <c r="AM389" s="15"/>
      <c r="AN389" s="80"/>
      <c r="AO389" s="169"/>
      <c r="AP389" s="186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90"/>
      <c r="BH389" s="17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169"/>
      <c r="BV389" s="186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90"/>
      <c r="CL389" s="17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90"/>
    </row>
    <row r="390" spans="1:107" ht="12.75">
      <c r="A390" s="34">
        <v>382</v>
      </c>
      <c r="B390" s="201" t="s">
        <v>384</v>
      </c>
      <c r="C390" s="44">
        <v>54017</v>
      </c>
      <c r="D390" s="42" t="s">
        <v>344</v>
      </c>
      <c r="E390" s="42" t="s">
        <v>6</v>
      </c>
      <c r="F390" s="44" t="s">
        <v>88</v>
      </c>
      <c r="G390" s="299">
        <f>SUM(H390:DC390)</f>
        <v>82</v>
      </c>
      <c r="H390" s="35"/>
      <c r="I390" s="15"/>
      <c r="J390" s="15"/>
      <c r="K390" s="15"/>
      <c r="L390" s="15"/>
      <c r="M390" s="15"/>
      <c r="N390" s="15"/>
      <c r="O390" s="16"/>
      <c r="P390" s="140"/>
      <c r="Q390" s="15"/>
      <c r="R390" s="15"/>
      <c r="S390" s="15"/>
      <c r="T390" s="15"/>
      <c r="U390" s="15"/>
      <c r="V390" s="15"/>
      <c r="W390" s="104"/>
      <c r="X390" s="36"/>
      <c r="Y390" s="22"/>
      <c r="Z390" s="22"/>
      <c r="AA390" s="22"/>
      <c r="AB390" s="15"/>
      <c r="AC390" s="15"/>
      <c r="AD390" s="15"/>
      <c r="AE390" s="10"/>
      <c r="AF390" s="10"/>
      <c r="AG390" s="15"/>
      <c r="AH390" s="15"/>
      <c r="AI390" s="15"/>
      <c r="AJ390" s="15"/>
      <c r="AK390" s="15"/>
      <c r="AL390" s="15"/>
      <c r="AM390" s="15"/>
      <c r="AN390" s="80"/>
      <c r="AO390" s="169"/>
      <c r="AP390" s="186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90"/>
      <c r="BH390" s="36"/>
      <c r="BI390" s="22"/>
      <c r="BJ390" s="22"/>
      <c r="BK390" s="15"/>
      <c r="BL390" s="15"/>
      <c r="BM390" s="80">
        <v>82</v>
      </c>
      <c r="BN390" s="15"/>
      <c r="BO390" s="14"/>
      <c r="BP390" s="28"/>
      <c r="BQ390" s="14"/>
      <c r="BR390" s="80"/>
      <c r="BS390" s="80"/>
      <c r="BT390" s="80"/>
      <c r="BU390" s="169"/>
      <c r="BV390" s="186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90"/>
      <c r="CL390" s="17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90"/>
    </row>
    <row r="391" spans="1:107" ht="12.75">
      <c r="A391" s="34">
        <v>383</v>
      </c>
      <c r="B391" s="205" t="s">
        <v>776</v>
      </c>
      <c r="C391" s="44">
        <v>136698</v>
      </c>
      <c r="D391" s="42" t="s">
        <v>777</v>
      </c>
      <c r="E391" s="42" t="s">
        <v>778</v>
      </c>
      <c r="F391" s="44" t="s">
        <v>88</v>
      </c>
      <c r="G391" s="299">
        <f>SUM(H391:DC391)</f>
        <v>81</v>
      </c>
      <c r="H391" s="131"/>
      <c r="I391" s="134"/>
      <c r="J391" s="134"/>
      <c r="K391" s="134"/>
      <c r="L391" s="134"/>
      <c r="M391" s="134"/>
      <c r="N391" s="134"/>
      <c r="O391" s="136"/>
      <c r="P391" s="139"/>
      <c r="Q391" s="134"/>
      <c r="R391" s="134"/>
      <c r="S391" s="134"/>
      <c r="T391" s="134"/>
      <c r="U391" s="134"/>
      <c r="V391" s="134"/>
      <c r="W391" s="142"/>
      <c r="X391" s="36"/>
      <c r="Y391" s="15"/>
      <c r="Z391" s="22"/>
      <c r="AA391" s="15"/>
      <c r="AB391" s="15"/>
      <c r="AC391" s="15"/>
      <c r="AD391" s="15"/>
      <c r="AE391" s="14"/>
      <c r="AF391" s="14"/>
      <c r="AG391" s="14"/>
      <c r="AH391" s="14"/>
      <c r="AI391" s="14"/>
      <c r="AJ391" s="15"/>
      <c r="AK391" s="15"/>
      <c r="AL391" s="15"/>
      <c r="AM391" s="15"/>
      <c r="AN391" s="80"/>
      <c r="AO391" s="16">
        <v>29</v>
      </c>
      <c r="AP391" s="186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90">
        <v>52</v>
      </c>
      <c r="BH391" s="17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169"/>
      <c r="BV391" s="186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90"/>
      <c r="CL391" s="17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90"/>
    </row>
    <row r="392" spans="1:107" ht="12.75">
      <c r="A392" s="34">
        <v>384</v>
      </c>
      <c r="B392" s="203" t="s">
        <v>498</v>
      </c>
      <c r="C392" s="105">
        <v>135089</v>
      </c>
      <c r="D392" s="61" t="s">
        <v>499</v>
      </c>
      <c r="E392" s="61" t="s">
        <v>9</v>
      </c>
      <c r="F392" s="76" t="s">
        <v>60</v>
      </c>
      <c r="G392" s="299">
        <f>SUM(H392:DC392)</f>
        <v>80</v>
      </c>
      <c r="H392" s="131"/>
      <c r="I392" s="134"/>
      <c r="J392" s="134"/>
      <c r="K392" s="134"/>
      <c r="L392" s="134"/>
      <c r="M392" s="134"/>
      <c r="N392" s="134"/>
      <c r="O392" s="136"/>
      <c r="P392" s="139"/>
      <c r="Q392" s="134"/>
      <c r="R392" s="134"/>
      <c r="S392" s="134"/>
      <c r="T392" s="134"/>
      <c r="U392" s="134"/>
      <c r="V392" s="134"/>
      <c r="W392" s="142"/>
      <c r="X392" s="170"/>
      <c r="Y392" s="15"/>
      <c r="Z392" s="22"/>
      <c r="AA392" s="15"/>
      <c r="AB392" s="15"/>
      <c r="AC392" s="15"/>
      <c r="AD392" s="15"/>
      <c r="AE392" s="22"/>
      <c r="AF392" s="15"/>
      <c r="AG392" s="60">
        <v>0</v>
      </c>
      <c r="AH392" s="14"/>
      <c r="AI392" s="14"/>
      <c r="AJ392" s="15"/>
      <c r="AK392" s="15"/>
      <c r="AL392" s="15"/>
      <c r="AM392" s="15"/>
      <c r="AN392" s="80"/>
      <c r="AO392" s="169"/>
      <c r="AP392" s="186"/>
      <c r="AQ392" s="80"/>
      <c r="AR392" s="80"/>
      <c r="AS392" s="80"/>
      <c r="AT392" s="80"/>
      <c r="AU392" s="80"/>
      <c r="AV392" s="80"/>
      <c r="AW392" s="80"/>
      <c r="AX392" s="80"/>
      <c r="AY392" s="80">
        <v>0</v>
      </c>
      <c r="AZ392" s="80"/>
      <c r="BA392" s="80"/>
      <c r="BB392" s="80"/>
      <c r="BC392" s="80"/>
      <c r="BD392" s="80"/>
      <c r="BE392" s="80"/>
      <c r="BF392" s="80"/>
      <c r="BG392" s="90"/>
      <c r="BH392" s="170"/>
      <c r="BI392" s="80"/>
      <c r="BJ392" s="80"/>
      <c r="BK392" s="80"/>
      <c r="BL392" s="80"/>
      <c r="BM392" s="80"/>
      <c r="BN392" s="80"/>
      <c r="BO392" s="80">
        <v>57</v>
      </c>
      <c r="BP392" s="80"/>
      <c r="BQ392" s="80"/>
      <c r="BR392" s="80"/>
      <c r="BS392" s="80"/>
      <c r="BT392" s="80"/>
      <c r="BU392" s="169"/>
      <c r="BV392" s="186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90"/>
      <c r="CL392" s="170"/>
      <c r="CM392" s="80"/>
      <c r="CN392" s="80"/>
      <c r="CO392" s="80"/>
      <c r="CP392" s="80"/>
      <c r="CQ392" s="80"/>
      <c r="CR392" s="80"/>
      <c r="CS392" s="80"/>
      <c r="CT392" s="80"/>
      <c r="CU392" s="80">
        <v>23</v>
      </c>
      <c r="CV392" s="80"/>
      <c r="CW392" s="80"/>
      <c r="CX392" s="80"/>
      <c r="CY392" s="80"/>
      <c r="CZ392" s="80"/>
      <c r="DA392" s="80"/>
      <c r="DB392" s="80"/>
      <c r="DC392" s="90"/>
    </row>
    <row r="393" spans="1:107" ht="12.75">
      <c r="A393" s="34">
        <v>385</v>
      </c>
      <c r="B393" s="193" t="s">
        <v>818</v>
      </c>
      <c r="C393" s="44">
        <v>90971</v>
      </c>
      <c r="D393" s="42" t="s">
        <v>819</v>
      </c>
      <c r="E393" s="42" t="s">
        <v>13</v>
      </c>
      <c r="F393" s="44" t="s">
        <v>60</v>
      </c>
      <c r="G393" s="299">
        <f>SUM(H393:DC393)</f>
        <v>79.2</v>
      </c>
      <c r="H393" s="35"/>
      <c r="I393" s="15"/>
      <c r="J393" s="15"/>
      <c r="K393" s="15"/>
      <c r="L393" s="15"/>
      <c r="M393" s="15"/>
      <c r="N393" s="15"/>
      <c r="O393" s="16"/>
      <c r="P393" s="140"/>
      <c r="Q393" s="15"/>
      <c r="R393" s="15"/>
      <c r="S393" s="15"/>
      <c r="T393" s="15"/>
      <c r="U393" s="15"/>
      <c r="V393" s="15"/>
      <c r="W393" s="104"/>
      <c r="X393" s="36"/>
      <c r="Y393" s="22"/>
      <c r="Z393" s="22"/>
      <c r="AA393" s="22"/>
      <c r="AB393" s="15"/>
      <c r="AC393" s="15"/>
      <c r="AD393" s="15"/>
      <c r="AE393" s="10"/>
      <c r="AF393" s="10"/>
      <c r="AG393" s="15"/>
      <c r="AH393" s="15"/>
      <c r="AI393" s="15"/>
      <c r="AJ393" s="15"/>
      <c r="AK393" s="15"/>
      <c r="AL393" s="15"/>
      <c r="AM393" s="15"/>
      <c r="AN393" s="80"/>
      <c r="AO393" s="169"/>
      <c r="AP393" s="186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90"/>
      <c r="BH393" s="17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169"/>
      <c r="BV393" s="188"/>
      <c r="BW393" s="22"/>
      <c r="BX393" s="22"/>
      <c r="BY393" s="15"/>
      <c r="BZ393" s="15"/>
      <c r="CA393" s="15"/>
      <c r="CB393" s="80"/>
      <c r="CC393" s="14"/>
      <c r="CD393" s="54"/>
      <c r="CE393" s="14"/>
      <c r="CF393" s="14"/>
      <c r="CG393" s="15"/>
      <c r="CH393" s="15"/>
      <c r="CI393" s="15"/>
      <c r="CJ393" s="80"/>
      <c r="CK393" s="95">
        <v>79.2</v>
      </c>
      <c r="CL393" s="17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90"/>
    </row>
    <row r="394" spans="1:107" ht="12.75">
      <c r="A394" s="34">
        <v>386</v>
      </c>
      <c r="B394" s="193" t="s">
        <v>772</v>
      </c>
      <c r="C394" s="44">
        <v>136492</v>
      </c>
      <c r="D394" s="51" t="s">
        <v>773</v>
      </c>
      <c r="E394" s="42" t="s">
        <v>13</v>
      </c>
      <c r="F394" s="44" t="s">
        <v>60</v>
      </c>
      <c r="G394" s="299">
        <f>SUM(H394:DC394)</f>
        <v>79</v>
      </c>
      <c r="H394" s="131"/>
      <c r="I394" s="134"/>
      <c r="J394" s="134"/>
      <c r="K394" s="134"/>
      <c r="L394" s="134"/>
      <c r="M394" s="134"/>
      <c r="N394" s="134"/>
      <c r="O394" s="136"/>
      <c r="P394" s="139"/>
      <c r="Q394" s="134"/>
      <c r="R394" s="134"/>
      <c r="S394" s="134"/>
      <c r="T394" s="134"/>
      <c r="U394" s="134"/>
      <c r="V394" s="134"/>
      <c r="W394" s="142"/>
      <c r="X394" s="36"/>
      <c r="Y394" s="15"/>
      <c r="Z394" s="22"/>
      <c r="AA394" s="15"/>
      <c r="AB394" s="15"/>
      <c r="AC394" s="15"/>
      <c r="AD394" s="15"/>
      <c r="AE394" s="14"/>
      <c r="AF394" s="14"/>
      <c r="AG394" s="14"/>
      <c r="AH394" s="14"/>
      <c r="AI394" s="14"/>
      <c r="AJ394" s="15"/>
      <c r="AK394" s="15"/>
      <c r="AL394" s="15"/>
      <c r="AM394" s="15"/>
      <c r="AN394" s="80"/>
      <c r="AO394" s="16">
        <v>58</v>
      </c>
      <c r="AP394" s="186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104">
        <v>21</v>
      </c>
      <c r="BH394" s="17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169"/>
      <c r="BV394" s="186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90"/>
      <c r="CL394" s="17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90"/>
    </row>
    <row r="395" spans="1:107" ht="12.75">
      <c r="A395" s="34">
        <v>387</v>
      </c>
      <c r="B395" s="204" t="s">
        <v>194</v>
      </c>
      <c r="C395" s="259">
        <v>126755</v>
      </c>
      <c r="D395" s="277" t="s">
        <v>195</v>
      </c>
      <c r="E395" s="50" t="s">
        <v>7</v>
      </c>
      <c r="F395" s="48" t="s">
        <v>60</v>
      </c>
      <c r="G395" s="299">
        <f>SUM(H395:DC395)</f>
        <v>77</v>
      </c>
      <c r="H395" s="131"/>
      <c r="I395" s="134"/>
      <c r="J395" s="134"/>
      <c r="K395" s="134"/>
      <c r="L395" s="134"/>
      <c r="M395" s="134"/>
      <c r="N395" s="134"/>
      <c r="O395" s="136"/>
      <c r="P395" s="139"/>
      <c r="Q395" s="134"/>
      <c r="R395" s="134"/>
      <c r="S395" s="134"/>
      <c r="T395" s="134"/>
      <c r="U395" s="134"/>
      <c r="V395" s="134"/>
      <c r="W395" s="142"/>
      <c r="X395" s="36"/>
      <c r="Y395" s="22"/>
      <c r="Z395" s="22"/>
      <c r="AA395" s="22"/>
      <c r="AB395" s="15"/>
      <c r="AC395" s="15"/>
      <c r="AD395" s="15"/>
      <c r="AE395" s="10"/>
      <c r="AF395" s="10"/>
      <c r="AG395" s="15"/>
      <c r="AH395" s="15"/>
      <c r="AI395" s="15"/>
      <c r="AJ395" s="15"/>
      <c r="AK395" s="15"/>
      <c r="AL395" s="15"/>
      <c r="AM395" s="15"/>
      <c r="AN395" s="80"/>
      <c r="AO395" s="169"/>
      <c r="AP395" s="186">
        <v>63</v>
      </c>
      <c r="AQ395" s="80"/>
      <c r="AR395" s="22"/>
      <c r="AS395" s="80"/>
      <c r="AT395" s="15"/>
      <c r="AU395" s="15"/>
      <c r="AV395" s="15"/>
      <c r="AW395" s="22"/>
      <c r="AX395" s="15"/>
      <c r="AY395" s="14"/>
      <c r="AZ395" s="14"/>
      <c r="BA395" s="14"/>
      <c r="BB395" s="15"/>
      <c r="BC395" s="15"/>
      <c r="BD395" s="15"/>
      <c r="BE395" s="15"/>
      <c r="BF395" s="80"/>
      <c r="BG395" s="90"/>
      <c r="BH395" s="17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169"/>
      <c r="BV395" s="186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90"/>
      <c r="CL395" s="170">
        <v>14</v>
      </c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90"/>
    </row>
    <row r="396" spans="1:107" ht="12.75">
      <c r="A396" s="34">
        <v>388</v>
      </c>
      <c r="B396" s="232" t="s">
        <v>692</v>
      </c>
      <c r="C396" s="254">
        <v>136705</v>
      </c>
      <c r="D396" s="282">
        <v>758</v>
      </c>
      <c r="E396" s="71" t="s">
        <v>5</v>
      </c>
      <c r="F396" s="73" t="s">
        <v>60</v>
      </c>
      <c r="G396" s="299">
        <f>SUM(H396:DC396)</f>
        <v>76</v>
      </c>
      <c r="H396" s="131"/>
      <c r="I396" s="134"/>
      <c r="J396" s="134"/>
      <c r="K396" s="134"/>
      <c r="L396" s="134"/>
      <c r="M396" s="134"/>
      <c r="N396" s="134"/>
      <c r="O396" s="136"/>
      <c r="P396" s="139"/>
      <c r="Q396" s="134"/>
      <c r="R396" s="134"/>
      <c r="S396" s="134"/>
      <c r="T396" s="134"/>
      <c r="U396" s="134"/>
      <c r="V396" s="134"/>
      <c r="W396" s="142"/>
      <c r="X396" s="36"/>
      <c r="Y396" s="22"/>
      <c r="Z396" s="22"/>
      <c r="AA396" s="22"/>
      <c r="AB396" s="15"/>
      <c r="AC396" s="15"/>
      <c r="AD396" s="15"/>
      <c r="AE396" s="10"/>
      <c r="AF396" s="10"/>
      <c r="AG396" s="15"/>
      <c r="AH396" s="15"/>
      <c r="AI396" s="15"/>
      <c r="AJ396" s="15"/>
      <c r="AK396" s="15"/>
      <c r="AL396" s="15"/>
      <c r="AM396" s="15"/>
      <c r="AN396" s="80"/>
      <c r="AO396" s="169"/>
      <c r="AP396" s="186"/>
      <c r="AQ396" s="80"/>
      <c r="AR396" s="22"/>
      <c r="AS396" s="15"/>
      <c r="AT396" s="15"/>
      <c r="AU396" s="15"/>
      <c r="AV396" s="15"/>
      <c r="AW396" s="22"/>
      <c r="AX396" s="15"/>
      <c r="AY396" s="14"/>
      <c r="AZ396" s="14"/>
      <c r="BA396" s="14"/>
      <c r="BB396" s="15"/>
      <c r="BC396" s="15"/>
      <c r="BD396" s="80">
        <v>55</v>
      </c>
      <c r="BE396" s="15">
        <v>21</v>
      </c>
      <c r="BF396" s="80"/>
      <c r="BG396" s="90"/>
      <c r="BH396" s="17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169"/>
      <c r="BV396" s="186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90"/>
      <c r="CL396" s="17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90"/>
    </row>
    <row r="397" spans="1:107" ht="12.75">
      <c r="A397" s="34">
        <v>389</v>
      </c>
      <c r="B397" s="198" t="s">
        <v>642</v>
      </c>
      <c r="C397" s="249">
        <v>135651</v>
      </c>
      <c r="D397" s="129" t="s">
        <v>643</v>
      </c>
      <c r="E397" s="129" t="s">
        <v>7</v>
      </c>
      <c r="F397" s="48" t="s">
        <v>88</v>
      </c>
      <c r="G397" s="299">
        <f>SUM(H397:DC397)</f>
        <v>76</v>
      </c>
      <c r="H397" s="131"/>
      <c r="I397" s="134"/>
      <c r="J397" s="134"/>
      <c r="K397" s="134"/>
      <c r="L397" s="134"/>
      <c r="M397" s="134"/>
      <c r="N397" s="134"/>
      <c r="O397" s="136"/>
      <c r="P397" s="139"/>
      <c r="Q397" s="134"/>
      <c r="R397" s="134"/>
      <c r="S397" s="134"/>
      <c r="T397" s="134"/>
      <c r="U397" s="134"/>
      <c r="V397" s="134"/>
      <c r="W397" s="142"/>
      <c r="X397" s="36"/>
      <c r="Y397" s="15"/>
      <c r="Z397" s="22"/>
      <c r="AA397" s="15"/>
      <c r="AB397" s="15"/>
      <c r="AC397" s="15"/>
      <c r="AD397" s="15"/>
      <c r="AE397" s="14"/>
      <c r="AF397" s="14"/>
      <c r="AG397" s="14"/>
      <c r="AH397" s="14"/>
      <c r="AI397" s="80">
        <v>0</v>
      </c>
      <c r="AJ397" s="15"/>
      <c r="AK397" s="15"/>
      <c r="AL397" s="15"/>
      <c r="AM397" s="15"/>
      <c r="AN397" s="80"/>
      <c r="AO397" s="169"/>
      <c r="AP397" s="186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>
        <v>32</v>
      </c>
      <c r="BB397" s="80"/>
      <c r="BC397" s="80"/>
      <c r="BD397" s="80"/>
      <c r="BE397" s="80"/>
      <c r="BF397" s="80"/>
      <c r="BG397" s="90"/>
      <c r="BH397" s="17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169"/>
      <c r="BV397" s="186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90"/>
      <c r="CL397" s="17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>
        <v>44</v>
      </c>
      <c r="CX397" s="80"/>
      <c r="CY397" s="80"/>
      <c r="CZ397" s="80"/>
      <c r="DA397" s="80"/>
      <c r="DB397" s="80"/>
      <c r="DC397" s="90"/>
    </row>
    <row r="398" spans="1:107" ht="12.75">
      <c r="A398" s="34">
        <v>390</v>
      </c>
      <c r="B398" s="199" t="s">
        <v>722</v>
      </c>
      <c r="C398" s="78">
        <v>131691</v>
      </c>
      <c r="D398" s="33" t="s">
        <v>723</v>
      </c>
      <c r="E398" s="33" t="s">
        <v>17</v>
      </c>
      <c r="F398" s="44" t="s">
        <v>60</v>
      </c>
      <c r="G398" s="299">
        <f>SUM(H398:DC398)</f>
        <v>76</v>
      </c>
      <c r="H398" s="131"/>
      <c r="I398" s="134"/>
      <c r="J398" s="134"/>
      <c r="K398" s="134"/>
      <c r="L398" s="134"/>
      <c r="M398" s="134"/>
      <c r="N398" s="134"/>
      <c r="O398" s="136"/>
      <c r="P398" s="139"/>
      <c r="Q398" s="134"/>
      <c r="R398" s="134"/>
      <c r="S398" s="134"/>
      <c r="T398" s="134"/>
      <c r="U398" s="134"/>
      <c r="V398" s="134"/>
      <c r="W398" s="142"/>
      <c r="X398" s="36"/>
      <c r="Y398" s="15"/>
      <c r="Z398" s="22"/>
      <c r="AA398" s="80">
        <v>22</v>
      </c>
      <c r="AB398" s="15"/>
      <c r="AC398" s="15"/>
      <c r="AD398" s="15"/>
      <c r="AE398" s="14"/>
      <c r="AF398" s="14"/>
      <c r="AG398" s="14"/>
      <c r="AH398" s="14"/>
      <c r="AI398" s="14"/>
      <c r="AJ398" s="15"/>
      <c r="AK398" s="15"/>
      <c r="AL398" s="15"/>
      <c r="AM398" s="15"/>
      <c r="AN398" s="80"/>
      <c r="AO398" s="169"/>
      <c r="AP398" s="186"/>
      <c r="AQ398" s="80"/>
      <c r="AR398" s="80"/>
      <c r="AS398" s="80">
        <v>54</v>
      </c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90"/>
      <c r="BH398" s="17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169"/>
      <c r="BV398" s="186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90"/>
      <c r="CL398" s="17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90"/>
    </row>
    <row r="399" spans="1:107" ht="12.75">
      <c r="A399" s="34">
        <v>391</v>
      </c>
      <c r="B399" s="213" t="s">
        <v>518</v>
      </c>
      <c r="C399" s="105">
        <v>135080</v>
      </c>
      <c r="D399" s="61" t="s">
        <v>519</v>
      </c>
      <c r="E399" s="61" t="s">
        <v>9</v>
      </c>
      <c r="F399" s="105" t="s">
        <v>88</v>
      </c>
      <c r="G399" s="299">
        <f>SUM(H399:DC399)</f>
        <v>75</v>
      </c>
      <c r="H399" s="131"/>
      <c r="I399" s="134"/>
      <c r="J399" s="134"/>
      <c r="K399" s="134"/>
      <c r="L399" s="134"/>
      <c r="M399" s="134"/>
      <c r="N399" s="134"/>
      <c r="O399" s="136"/>
      <c r="P399" s="139"/>
      <c r="Q399" s="134"/>
      <c r="R399" s="134"/>
      <c r="S399" s="134"/>
      <c r="T399" s="134"/>
      <c r="U399" s="134"/>
      <c r="V399" s="134"/>
      <c r="W399" s="142"/>
      <c r="X399" s="36"/>
      <c r="Y399" s="22"/>
      <c r="Z399" s="22"/>
      <c r="AA399" s="22"/>
      <c r="AB399" s="15"/>
      <c r="AC399" s="15"/>
      <c r="AD399" s="15"/>
      <c r="AE399" s="10"/>
      <c r="AF399" s="10"/>
      <c r="AG399" s="15"/>
      <c r="AH399" s="15"/>
      <c r="AI399" s="15"/>
      <c r="AJ399" s="15"/>
      <c r="AK399" s="15"/>
      <c r="AL399" s="15"/>
      <c r="AM399" s="15"/>
      <c r="AN399" s="80"/>
      <c r="AO399" s="169"/>
      <c r="AP399" s="186"/>
      <c r="AQ399" s="80"/>
      <c r="AR399" s="22"/>
      <c r="AS399" s="15"/>
      <c r="AT399" s="15"/>
      <c r="AU399" s="15"/>
      <c r="AV399" s="15"/>
      <c r="AW399" s="22"/>
      <c r="AX399" s="15"/>
      <c r="AY399" s="80">
        <v>75</v>
      </c>
      <c r="AZ399" s="14"/>
      <c r="BA399" s="14"/>
      <c r="BB399" s="15"/>
      <c r="BC399" s="15"/>
      <c r="BD399" s="15"/>
      <c r="BE399" s="15"/>
      <c r="BF399" s="80"/>
      <c r="BG399" s="90"/>
      <c r="BH399" s="17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169"/>
      <c r="BV399" s="186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90"/>
      <c r="CL399" s="17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90"/>
    </row>
    <row r="400" spans="1:107" ht="12.75">
      <c r="A400" s="34">
        <v>392</v>
      </c>
      <c r="B400" s="193" t="s">
        <v>821</v>
      </c>
      <c r="C400" s="44">
        <v>68484</v>
      </c>
      <c r="D400" s="42" t="s">
        <v>822</v>
      </c>
      <c r="E400" s="42" t="s">
        <v>13</v>
      </c>
      <c r="F400" s="44" t="s">
        <v>88</v>
      </c>
      <c r="G400" s="299">
        <f>SUM(H400:DC400)</f>
        <v>74.1</v>
      </c>
      <c r="H400" s="35"/>
      <c r="I400" s="15"/>
      <c r="J400" s="15"/>
      <c r="K400" s="15"/>
      <c r="L400" s="15"/>
      <c r="M400" s="15"/>
      <c r="N400" s="15"/>
      <c r="O400" s="16"/>
      <c r="P400" s="140"/>
      <c r="Q400" s="15"/>
      <c r="R400" s="15"/>
      <c r="S400" s="15"/>
      <c r="T400" s="15"/>
      <c r="U400" s="15"/>
      <c r="V400" s="15"/>
      <c r="W400" s="104"/>
      <c r="X400" s="36"/>
      <c r="Y400" s="22"/>
      <c r="Z400" s="22"/>
      <c r="AA400" s="22"/>
      <c r="AB400" s="15"/>
      <c r="AC400" s="15"/>
      <c r="AD400" s="15"/>
      <c r="AE400" s="10"/>
      <c r="AF400" s="10"/>
      <c r="AG400" s="15"/>
      <c r="AH400" s="15"/>
      <c r="AI400" s="15"/>
      <c r="AJ400" s="15"/>
      <c r="AK400" s="15"/>
      <c r="AL400" s="15"/>
      <c r="AM400" s="15"/>
      <c r="AN400" s="80"/>
      <c r="AO400" s="169"/>
      <c r="AP400" s="186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90"/>
      <c r="BH400" s="17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169"/>
      <c r="BV400" s="188"/>
      <c r="BW400" s="22"/>
      <c r="BX400" s="22"/>
      <c r="BY400" s="15"/>
      <c r="BZ400" s="15"/>
      <c r="CA400" s="15"/>
      <c r="CB400" s="80"/>
      <c r="CC400" s="14"/>
      <c r="CD400" s="54"/>
      <c r="CE400" s="14"/>
      <c r="CF400" s="14"/>
      <c r="CG400" s="15"/>
      <c r="CH400" s="15"/>
      <c r="CI400" s="15"/>
      <c r="CJ400" s="80"/>
      <c r="CK400" s="95">
        <v>74.1</v>
      </c>
      <c r="CL400" s="17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90"/>
    </row>
    <row r="401" spans="1:107" ht="12.75">
      <c r="A401" s="34">
        <v>393</v>
      </c>
      <c r="B401" s="201" t="s">
        <v>390</v>
      </c>
      <c r="C401" s="44">
        <v>258803</v>
      </c>
      <c r="D401" s="42" t="s">
        <v>322</v>
      </c>
      <c r="E401" s="42" t="s">
        <v>145</v>
      </c>
      <c r="F401" s="44" t="s">
        <v>60</v>
      </c>
      <c r="G401" s="299">
        <f>SUM(H401:DC401)</f>
        <v>72</v>
      </c>
      <c r="H401" s="131"/>
      <c r="I401" s="134"/>
      <c r="J401" s="134"/>
      <c r="K401" s="134"/>
      <c r="L401" s="134"/>
      <c r="M401" s="134"/>
      <c r="N401" s="134"/>
      <c r="O401" s="136"/>
      <c r="P401" s="139"/>
      <c r="Q401" s="134"/>
      <c r="R401" s="134"/>
      <c r="S401" s="134"/>
      <c r="T401" s="134"/>
      <c r="U401" s="134"/>
      <c r="V401" s="134"/>
      <c r="W401" s="142"/>
      <c r="X401" s="36"/>
      <c r="Y401" s="15"/>
      <c r="Z401" s="22"/>
      <c r="AA401" s="15"/>
      <c r="AB401" s="15"/>
      <c r="AC401" s="15"/>
      <c r="AD401" s="80">
        <v>28</v>
      </c>
      <c r="AE401" s="22"/>
      <c r="AF401" s="15"/>
      <c r="AG401" s="14"/>
      <c r="AH401" s="14"/>
      <c r="AI401" s="14"/>
      <c r="AJ401" s="15"/>
      <c r="AK401" s="15"/>
      <c r="AL401" s="15"/>
      <c r="AM401" s="15"/>
      <c r="AN401" s="80"/>
      <c r="AO401" s="169"/>
      <c r="AP401" s="186"/>
      <c r="AQ401" s="80"/>
      <c r="AR401" s="80"/>
      <c r="AS401" s="80"/>
      <c r="AT401" s="80"/>
      <c r="AU401" s="80"/>
      <c r="AV401" s="80">
        <v>44</v>
      </c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90"/>
      <c r="BH401" s="17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169"/>
      <c r="BV401" s="186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90"/>
      <c r="CL401" s="17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90"/>
    </row>
    <row r="402" spans="1:107" ht="12.75">
      <c r="A402" s="34">
        <v>394</v>
      </c>
      <c r="B402" s="193" t="s">
        <v>779</v>
      </c>
      <c r="C402" s="44">
        <v>137170</v>
      </c>
      <c r="D402" s="51" t="s">
        <v>780</v>
      </c>
      <c r="E402" s="42" t="s">
        <v>781</v>
      </c>
      <c r="F402" s="44" t="s">
        <v>88</v>
      </c>
      <c r="G402" s="299">
        <f>SUM(H402:DC402)</f>
        <v>72</v>
      </c>
      <c r="H402" s="131"/>
      <c r="I402" s="134"/>
      <c r="J402" s="134"/>
      <c r="K402" s="134"/>
      <c r="L402" s="134"/>
      <c r="M402" s="134"/>
      <c r="N402" s="134"/>
      <c r="O402" s="136"/>
      <c r="P402" s="139"/>
      <c r="Q402" s="134"/>
      <c r="R402" s="134"/>
      <c r="S402" s="134"/>
      <c r="T402" s="134"/>
      <c r="U402" s="134"/>
      <c r="V402" s="134"/>
      <c r="W402" s="142"/>
      <c r="X402" s="36"/>
      <c r="Y402" s="15"/>
      <c r="Z402" s="22"/>
      <c r="AA402" s="15"/>
      <c r="AB402" s="15"/>
      <c r="AC402" s="15"/>
      <c r="AD402" s="15"/>
      <c r="AE402" s="14"/>
      <c r="AF402" s="14"/>
      <c r="AG402" s="14"/>
      <c r="AH402" s="14"/>
      <c r="AI402" s="14"/>
      <c r="AJ402" s="15"/>
      <c r="AK402" s="15"/>
      <c r="AL402" s="15"/>
      <c r="AM402" s="15"/>
      <c r="AN402" s="80"/>
      <c r="AO402" s="16">
        <v>24</v>
      </c>
      <c r="AP402" s="186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90">
        <v>40</v>
      </c>
      <c r="BH402" s="17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169"/>
      <c r="BV402" s="186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90"/>
      <c r="CL402" s="17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90">
        <v>8</v>
      </c>
    </row>
    <row r="403" spans="1:107" ht="12.75">
      <c r="A403" s="34">
        <v>395</v>
      </c>
      <c r="B403" s="213" t="s">
        <v>523</v>
      </c>
      <c r="C403" s="105">
        <v>85508</v>
      </c>
      <c r="D403" s="61" t="s">
        <v>524</v>
      </c>
      <c r="E403" s="61" t="s">
        <v>9</v>
      </c>
      <c r="F403" s="105" t="s">
        <v>88</v>
      </c>
      <c r="G403" s="299">
        <f>SUM(H403:DC403)</f>
        <v>71</v>
      </c>
      <c r="H403" s="131"/>
      <c r="I403" s="134"/>
      <c r="J403" s="134"/>
      <c r="K403" s="134"/>
      <c r="L403" s="134"/>
      <c r="M403" s="134"/>
      <c r="N403" s="134"/>
      <c r="O403" s="136"/>
      <c r="P403" s="139"/>
      <c r="Q403" s="134"/>
      <c r="R403" s="134"/>
      <c r="S403" s="134"/>
      <c r="T403" s="134"/>
      <c r="U403" s="134"/>
      <c r="V403" s="134"/>
      <c r="W403" s="142"/>
      <c r="X403" s="36"/>
      <c r="Y403" s="22"/>
      <c r="Z403" s="22"/>
      <c r="AA403" s="22"/>
      <c r="AB403" s="15"/>
      <c r="AC403" s="15"/>
      <c r="AD403" s="15"/>
      <c r="AE403" s="10"/>
      <c r="AF403" s="10"/>
      <c r="AG403" s="15"/>
      <c r="AH403" s="15"/>
      <c r="AI403" s="15"/>
      <c r="AJ403" s="15"/>
      <c r="AK403" s="15"/>
      <c r="AL403" s="15"/>
      <c r="AM403" s="15"/>
      <c r="AN403" s="80"/>
      <c r="AO403" s="169"/>
      <c r="AP403" s="186"/>
      <c r="AQ403" s="80"/>
      <c r="AR403" s="22"/>
      <c r="AS403" s="15"/>
      <c r="AT403" s="15"/>
      <c r="AU403" s="15"/>
      <c r="AV403" s="15"/>
      <c r="AW403" s="22"/>
      <c r="AX403" s="15"/>
      <c r="AY403" s="80">
        <v>71</v>
      </c>
      <c r="AZ403" s="14"/>
      <c r="BA403" s="14"/>
      <c r="BB403" s="15"/>
      <c r="BC403" s="15"/>
      <c r="BD403" s="15"/>
      <c r="BE403" s="15"/>
      <c r="BF403" s="80"/>
      <c r="BG403" s="90"/>
      <c r="BH403" s="17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169"/>
      <c r="BV403" s="186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90"/>
      <c r="CL403" s="17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90"/>
    </row>
    <row r="404" spans="1:107" ht="12.75">
      <c r="A404" s="34">
        <v>396</v>
      </c>
      <c r="B404" s="201" t="s">
        <v>351</v>
      </c>
      <c r="C404" s="44">
        <v>16903</v>
      </c>
      <c r="D404" s="42" t="s">
        <v>328</v>
      </c>
      <c r="E404" s="42" t="s">
        <v>1</v>
      </c>
      <c r="F404" s="44" t="s">
        <v>88</v>
      </c>
      <c r="G404" s="299">
        <f>SUM(H404:DC404)</f>
        <v>71</v>
      </c>
      <c r="H404" s="131"/>
      <c r="I404" s="134"/>
      <c r="J404" s="134"/>
      <c r="K404" s="134"/>
      <c r="L404" s="134"/>
      <c r="M404" s="134"/>
      <c r="N404" s="134"/>
      <c r="O404" s="136"/>
      <c r="P404" s="139"/>
      <c r="Q404" s="134"/>
      <c r="R404" s="134"/>
      <c r="S404" s="134"/>
      <c r="T404" s="134"/>
      <c r="U404" s="134"/>
      <c r="V404" s="134"/>
      <c r="W404" s="142"/>
      <c r="X404" s="36"/>
      <c r="Y404" s="15"/>
      <c r="Z404" s="22"/>
      <c r="AA404" s="15"/>
      <c r="AB404" s="15"/>
      <c r="AC404" s="15"/>
      <c r="AD404" s="80">
        <v>0</v>
      </c>
      <c r="AE404" s="22"/>
      <c r="AF404" s="15"/>
      <c r="AG404" s="14"/>
      <c r="AH404" s="14"/>
      <c r="AI404" s="14"/>
      <c r="AJ404" s="15"/>
      <c r="AK404" s="15"/>
      <c r="AL404" s="15"/>
      <c r="AM404" s="15"/>
      <c r="AN404" s="80"/>
      <c r="AO404" s="169"/>
      <c r="AP404" s="186"/>
      <c r="AQ404" s="80"/>
      <c r="AR404" s="80"/>
      <c r="AS404" s="80"/>
      <c r="AT404" s="80"/>
      <c r="AU404" s="80"/>
      <c r="AV404" s="80">
        <v>0</v>
      </c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90"/>
      <c r="BH404" s="17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169"/>
      <c r="BV404" s="186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90"/>
      <c r="CL404" s="170"/>
      <c r="CM404" s="80"/>
      <c r="CN404" s="80"/>
      <c r="CO404" s="80"/>
      <c r="CP404" s="80"/>
      <c r="CQ404" s="80"/>
      <c r="CR404" s="80">
        <v>71</v>
      </c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90"/>
    </row>
    <row r="405" spans="1:107" ht="12.75">
      <c r="A405" s="34">
        <v>397</v>
      </c>
      <c r="B405" s="193" t="s">
        <v>823</v>
      </c>
      <c r="C405" s="89">
        <v>11060</v>
      </c>
      <c r="D405" s="51">
        <v>10031</v>
      </c>
      <c r="E405" s="51" t="s">
        <v>55</v>
      </c>
      <c r="F405" s="44" t="s">
        <v>88</v>
      </c>
      <c r="G405" s="299">
        <f>SUM(H405:DC405)</f>
        <v>70.4</v>
      </c>
      <c r="H405" s="35"/>
      <c r="I405" s="15"/>
      <c r="J405" s="15"/>
      <c r="K405" s="15"/>
      <c r="L405" s="15"/>
      <c r="M405" s="15"/>
      <c r="N405" s="15"/>
      <c r="O405" s="16"/>
      <c r="P405" s="140"/>
      <c r="Q405" s="15"/>
      <c r="R405" s="15"/>
      <c r="S405" s="15"/>
      <c r="T405" s="15"/>
      <c r="U405" s="15"/>
      <c r="V405" s="15"/>
      <c r="W405" s="104"/>
      <c r="X405" s="36"/>
      <c r="Y405" s="22"/>
      <c r="Z405" s="22"/>
      <c r="AA405" s="22"/>
      <c r="AB405" s="15"/>
      <c r="AC405" s="15"/>
      <c r="AD405" s="15"/>
      <c r="AE405" s="10"/>
      <c r="AF405" s="10"/>
      <c r="AG405" s="15"/>
      <c r="AH405" s="15"/>
      <c r="AI405" s="15"/>
      <c r="AJ405" s="15"/>
      <c r="AK405" s="15"/>
      <c r="AL405" s="15"/>
      <c r="AM405" s="15"/>
      <c r="AN405" s="80"/>
      <c r="AO405" s="169"/>
      <c r="AP405" s="186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90"/>
      <c r="BH405" s="170"/>
      <c r="BI405" s="80"/>
      <c r="BJ405" s="80"/>
      <c r="BK405" s="80"/>
      <c r="BL405" s="80"/>
      <c r="BM405" s="80"/>
      <c r="BN405" s="80"/>
      <c r="BO405" s="80"/>
      <c r="BP405" s="80"/>
      <c r="BQ405" s="80"/>
      <c r="BR405" s="15"/>
      <c r="BS405" s="15"/>
      <c r="BT405" s="80"/>
      <c r="BU405" s="169"/>
      <c r="BV405" s="188"/>
      <c r="BW405" s="22"/>
      <c r="BX405" s="22"/>
      <c r="BY405" s="15"/>
      <c r="BZ405" s="15"/>
      <c r="CA405" s="15"/>
      <c r="CB405" s="80"/>
      <c r="CC405" s="14"/>
      <c r="CD405" s="54"/>
      <c r="CE405" s="14"/>
      <c r="CF405" s="14"/>
      <c r="CG405" s="15"/>
      <c r="CH405" s="15"/>
      <c r="CI405" s="15"/>
      <c r="CJ405" s="80"/>
      <c r="CK405" s="95">
        <v>70.4</v>
      </c>
      <c r="CL405" s="17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90"/>
    </row>
    <row r="406" spans="1:107" ht="12.75">
      <c r="A406" s="34">
        <v>398</v>
      </c>
      <c r="B406" s="216" t="s">
        <v>942</v>
      </c>
      <c r="C406" s="102">
        <v>134207</v>
      </c>
      <c r="D406" s="84" t="s">
        <v>943</v>
      </c>
      <c r="E406" s="84" t="s">
        <v>3</v>
      </c>
      <c r="F406" s="44" t="s">
        <v>88</v>
      </c>
      <c r="G406" s="299">
        <f>SUM(H406:DC406)</f>
        <v>70</v>
      </c>
      <c r="H406" s="35"/>
      <c r="I406" s="15"/>
      <c r="J406" s="15"/>
      <c r="K406" s="15"/>
      <c r="L406" s="15"/>
      <c r="M406" s="15"/>
      <c r="N406" s="15"/>
      <c r="O406" s="16"/>
      <c r="P406" s="126"/>
      <c r="Q406" s="53">
        <v>46</v>
      </c>
      <c r="R406" s="53"/>
      <c r="S406" s="53"/>
      <c r="T406" s="53">
        <v>24</v>
      </c>
      <c r="U406" s="53"/>
      <c r="V406" s="53"/>
      <c r="W406" s="123"/>
      <c r="X406" s="36"/>
      <c r="Y406" s="22"/>
      <c r="Z406" s="22"/>
      <c r="AA406" s="22"/>
      <c r="AB406" s="15"/>
      <c r="AC406" s="15"/>
      <c r="AD406" s="15"/>
      <c r="AE406" s="10"/>
      <c r="AF406" s="10"/>
      <c r="AG406" s="15"/>
      <c r="AH406" s="15"/>
      <c r="AI406" s="15"/>
      <c r="AJ406" s="15"/>
      <c r="AK406" s="15"/>
      <c r="AL406" s="15"/>
      <c r="AM406" s="15"/>
      <c r="AN406" s="80"/>
      <c r="AO406" s="169"/>
      <c r="AP406" s="186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90"/>
      <c r="BH406" s="17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169"/>
      <c r="BV406" s="186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90"/>
      <c r="CL406" s="17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90"/>
    </row>
    <row r="407" spans="1:107" ht="12.75">
      <c r="A407" s="34">
        <v>399</v>
      </c>
      <c r="B407" s="203" t="s">
        <v>481</v>
      </c>
      <c r="C407" s="105">
        <v>135094</v>
      </c>
      <c r="D407" s="61" t="s">
        <v>482</v>
      </c>
      <c r="E407" s="61" t="s">
        <v>9</v>
      </c>
      <c r="F407" s="76" t="s">
        <v>60</v>
      </c>
      <c r="G407" s="299">
        <f>SUM(H407:DC407)</f>
        <v>70</v>
      </c>
      <c r="H407" s="131"/>
      <c r="I407" s="134"/>
      <c r="J407" s="134"/>
      <c r="K407" s="134"/>
      <c r="L407" s="134"/>
      <c r="M407" s="134"/>
      <c r="N407" s="134"/>
      <c r="O407" s="136"/>
      <c r="P407" s="139"/>
      <c r="Q407" s="134"/>
      <c r="R407" s="134"/>
      <c r="S407" s="134"/>
      <c r="T407" s="134"/>
      <c r="U407" s="134"/>
      <c r="V407" s="134"/>
      <c r="W407" s="142"/>
      <c r="X407" s="170"/>
      <c r="Y407" s="15"/>
      <c r="Z407" s="22"/>
      <c r="AA407" s="15"/>
      <c r="AB407" s="15"/>
      <c r="AC407" s="15"/>
      <c r="AD407" s="15"/>
      <c r="AE407" s="22"/>
      <c r="AF407" s="15"/>
      <c r="AG407" s="60">
        <v>25</v>
      </c>
      <c r="AH407" s="14"/>
      <c r="AI407" s="14"/>
      <c r="AJ407" s="15"/>
      <c r="AK407" s="15"/>
      <c r="AL407" s="15"/>
      <c r="AM407" s="15"/>
      <c r="AN407" s="80"/>
      <c r="AO407" s="169"/>
      <c r="AP407" s="186"/>
      <c r="AQ407" s="80"/>
      <c r="AR407" s="80"/>
      <c r="AS407" s="80"/>
      <c r="AT407" s="80"/>
      <c r="AU407" s="80"/>
      <c r="AV407" s="80"/>
      <c r="AW407" s="80"/>
      <c r="AX407" s="80"/>
      <c r="AY407" s="80">
        <v>45</v>
      </c>
      <c r="AZ407" s="80"/>
      <c r="BA407" s="80"/>
      <c r="BB407" s="80"/>
      <c r="BC407" s="80"/>
      <c r="BD407" s="80"/>
      <c r="BE407" s="80"/>
      <c r="BF407" s="80"/>
      <c r="BG407" s="90"/>
      <c r="BH407" s="17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169"/>
      <c r="BV407" s="186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90"/>
      <c r="CL407" s="17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90"/>
    </row>
    <row r="408" spans="1:107" ht="12.75">
      <c r="A408" s="34">
        <v>400</v>
      </c>
      <c r="B408" s="213" t="s">
        <v>532</v>
      </c>
      <c r="C408" s="105">
        <v>122075</v>
      </c>
      <c r="D408" s="61" t="s">
        <v>533</v>
      </c>
      <c r="E408" s="61" t="s">
        <v>9</v>
      </c>
      <c r="F408" s="105" t="s">
        <v>60</v>
      </c>
      <c r="G408" s="299">
        <f>SUM(H408:DC408)</f>
        <v>69.1</v>
      </c>
      <c r="H408" s="131"/>
      <c r="I408" s="134"/>
      <c r="J408" s="134"/>
      <c r="K408" s="134"/>
      <c r="L408" s="134"/>
      <c r="M408" s="134"/>
      <c r="N408" s="134"/>
      <c r="O408" s="136"/>
      <c r="P408" s="139"/>
      <c r="Q408" s="134"/>
      <c r="R408" s="134"/>
      <c r="S408" s="134"/>
      <c r="T408" s="134"/>
      <c r="U408" s="134"/>
      <c r="V408" s="134"/>
      <c r="W408" s="142"/>
      <c r="X408" s="36"/>
      <c r="Y408" s="22"/>
      <c r="Z408" s="22"/>
      <c r="AA408" s="22"/>
      <c r="AB408" s="15"/>
      <c r="AC408" s="15"/>
      <c r="AD408" s="15"/>
      <c r="AE408" s="10"/>
      <c r="AF408" s="10"/>
      <c r="AG408" s="15"/>
      <c r="AH408" s="15"/>
      <c r="AI408" s="15"/>
      <c r="AJ408" s="15"/>
      <c r="AK408" s="15"/>
      <c r="AL408" s="15"/>
      <c r="AM408" s="15"/>
      <c r="AN408" s="80"/>
      <c r="AO408" s="169"/>
      <c r="AP408" s="186"/>
      <c r="AQ408" s="80"/>
      <c r="AR408" s="22"/>
      <c r="AS408" s="15"/>
      <c r="AT408" s="15"/>
      <c r="AU408" s="15"/>
      <c r="AV408" s="15"/>
      <c r="AW408" s="22"/>
      <c r="AX408" s="15"/>
      <c r="AY408" s="80">
        <v>41</v>
      </c>
      <c r="AZ408" s="14"/>
      <c r="BA408" s="14"/>
      <c r="BB408" s="15"/>
      <c r="BC408" s="15"/>
      <c r="BD408" s="15"/>
      <c r="BE408" s="15"/>
      <c r="BF408" s="80"/>
      <c r="BG408" s="90"/>
      <c r="BH408" s="17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169"/>
      <c r="BV408" s="186"/>
      <c r="BW408" s="80"/>
      <c r="BX408" s="80"/>
      <c r="BY408" s="80"/>
      <c r="BZ408" s="80"/>
      <c r="CA408" s="80"/>
      <c r="CB408" s="80"/>
      <c r="CC408" s="80"/>
      <c r="CD408" s="80">
        <v>28.1</v>
      </c>
      <c r="CE408" s="80"/>
      <c r="CF408" s="80"/>
      <c r="CG408" s="80"/>
      <c r="CH408" s="80"/>
      <c r="CI408" s="80"/>
      <c r="CJ408" s="80"/>
      <c r="CK408" s="90"/>
      <c r="CL408" s="17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90"/>
    </row>
    <row r="409" spans="1:107" ht="12.75">
      <c r="A409" s="34">
        <v>401</v>
      </c>
      <c r="B409" s="238" t="s">
        <v>217</v>
      </c>
      <c r="C409" s="43">
        <v>132034</v>
      </c>
      <c r="D409" s="288" t="s">
        <v>218</v>
      </c>
      <c r="E409" s="96" t="s">
        <v>7</v>
      </c>
      <c r="F409" s="43" t="s">
        <v>60</v>
      </c>
      <c r="G409" s="299">
        <f>SUM(H409:DC409)</f>
        <v>69</v>
      </c>
      <c r="H409" s="35"/>
      <c r="I409" s="15"/>
      <c r="J409" s="15"/>
      <c r="K409" s="15"/>
      <c r="L409" s="15"/>
      <c r="M409" s="15"/>
      <c r="N409" s="15"/>
      <c r="O409" s="16"/>
      <c r="P409" s="140"/>
      <c r="Q409" s="15"/>
      <c r="R409" s="15"/>
      <c r="S409" s="15"/>
      <c r="T409" s="15"/>
      <c r="U409" s="15"/>
      <c r="V409" s="15"/>
      <c r="W409" s="104"/>
      <c r="X409" s="36"/>
      <c r="Y409" s="22"/>
      <c r="Z409" s="22"/>
      <c r="AA409" s="22"/>
      <c r="AB409" s="15"/>
      <c r="AC409" s="15"/>
      <c r="AD409" s="15"/>
      <c r="AE409" s="10"/>
      <c r="AF409" s="10"/>
      <c r="AG409" s="15"/>
      <c r="AH409" s="15"/>
      <c r="AI409" s="15"/>
      <c r="AJ409" s="15"/>
      <c r="AK409" s="15"/>
      <c r="AL409" s="15"/>
      <c r="AM409" s="15"/>
      <c r="AN409" s="80"/>
      <c r="AO409" s="169"/>
      <c r="AP409" s="186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90"/>
      <c r="BH409" s="170">
        <v>0</v>
      </c>
      <c r="BI409" s="32">
        <v>69</v>
      </c>
      <c r="BJ409" s="14"/>
      <c r="BK409" s="15"/>
      <c r="BL409" s="15"/>
      <c r="BM409" s="15"/>
      <c r="BN409" s="15"/>
      <c r="BO409" s="14"/>
      <c r="BP409" s="14"/>
      <c r="BQ409" s="14"/>
      <c r="BR409" s="80"/>
      <c r="BS409" s="80"/>
      <c r="BT409" s="80"/>
      <c r="BU409" s="169"/>
      <c r="BV409" s="186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90"/>
      <c r="CL409" s="17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90"/>
    </row>
    <row r="410" spans="1:107" ht="12.75">
      <c r="A410" s="34">
        <v>402</v>
      </c>
      <c r="B410" s="201" t="s">
        <v>382</v>
      </c>
      <c r="C410" s="44">
        <v>66920</v>
      </c>
      <c r="D410" s="42" t="s">
        <v>332</v>
      </c>
      <c r="E410" s="42" t="s">
        <v>6</v>
      </c>
      <c r="F410" s="44" t="s">
        <v>88</v>
      </c>
      <c r="G410" s="299">
        <f>SUM(H410:DC410)</f>
        <v>69</v>
      </c>
      <c r="H410" s="131"/>
      <c r="I410" s="134"/>
      <c r="J410" s="134"/>
      <c r="K410" s="134"/>
      <c r="L410" s="134"/>
      <c r="M410" s="134"/>
      <c r="N410" s="134"/>
      <c r="O410" s="136"/>
      <c r="P410" s="139"/>
      <c r="Q410" s="134"/>
      <c r="R410" s="134"/>
      <c r="S410" s="134"/>
      <c r="T410" s="134"/>
      <c r="U410" s="134"/>
      <c r="V410" s="134"/>
      <c r="W410" s="142"/>
      <c r="X410" s="36"/>
      <c r="Y410" s="22"/>
      <c r="Z410" s="22"/>
      <c r="AA410" s="22"/>
      <c r="AB410" s="15"/>
      <c r="AC410" s="15"/>
      <c r="AD410" s="15"/>
      <c r="AE410" s="10"/>
      <c r="AF410" s="10"/>
      <c r="AG410" s="15"/>
      <c r="AH410" s="15"/>
      <c r="AI410" s="15"/>
      <c r="AJ410" s="15"/>
      <c r="AK410" s="15"/>
      <c r="AL410" s="15"/>
      <c r="AM410" s="15"/>
      <c r="AN410" s="80"/>
      <c r="AO410" s="169"/>
      <c r="AP410" s="186"/>
      <c r="AQ410" s="80"/>
      <c r="AR410" s="22"/>
      <c r="AS410" s="15"/>
      <c r="AT410" s="15"/>
      <c r="AU410" s="15"/>
      <c r="AV410" s="80">
        <v>69</v>
      </c>
      <c r="AW410" s="22"/>
      <c r="AX410" s="15"/>
      <c r="AY410" s="14"/>
      <c r="AZ410" s="14"/>
      <c r="BA410" s="14"/>
      <c r="BB410" s="15"/>
      <c r="BC410" s="15"/>
      <c r="BD410" s="15"/>
      <c r="BE410" s="15"/>
      <c r="BF410" s="80"/>
      <c r="BG410" s="90"/>
      <c r="BH410" s="17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169"/>
      <c r="BV410" s="186"/>
      <c r="BW410" s="80"/>
      <c r="BX410" s="80"/>
      <c r="BY410" s="80"/>
      <c r="BZ410" s="80"/>
      <c r="CA410" s="80">
        <v>0</v>
      </c>
      <c r="CB410" s="80"/>
      <c r="CC410" s="80"/>
      <c r="CD410" s="80"/>
      <c r="CE410" s="80"/>
      <c r="CF410" s="80"/>
      <c r="CG410" s="80"/>
      <c r="CH410" s="80"/>
      <c r="CI410" s="80"/>
      <c r="CJ410" s="80"/>
      <c r="CK410" s="90"/>
      <c r="CL410" s="17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90"/>
    </row>
    <row r="411" spans="1:107" ht="12.75">
      <c r="A411" s="34">
        <v>403</v>
      </c>
      <c r="B411" s="226" t="s">
        <v>683</v>
      </c>
      <c r="C411" s="260">
        <v>103654</v>
      </c>
      <c r="D411" s="282">
        <v>750</v>
      </c>
      <c r="E411" s="71" t="s">
        <v>5</v>
      </c>
      <c r="F411" s="73" t="s">
        <v>60</v>
      </c>
      <c r="G411" s="299">
        <f>SUM(H411:DC411)</f>
        <v>69</v>
      </c>
      <c r="H411" s="131"/>
      <c r="I411" s="134"/>
      <c r="J411" s="134"/>
      <c r="K411" s="134"/>
      <c r="L411" s="134"/>
      <c r="M411" s="134"/>
      <c r="N411" s="134"/>
      <c r="O411" s="136"/>
      <c r="P411" s="139"/>
      <c r="Q411" s="134"/>
      <c r="R411" s="134"/>
      <c r="S411" s="134"/>
      <c r="T411" s="134"/>
      <c r="U411" s="134"/>
      <c r="V411" s="134"/>
      <c r="W411" s="142"/>
      <c r="X411" s="36"/>
      <c r="Y411" s="15"/>
      <c r="Z411" s="22"/>
      <c r="AA411" s="15"/>
      <c r="AB411" s="15"/>
      <c r="AC411" s="15"/>
      <c r="AD411" s="15"/>
      <c r="AE411" s="14"/>
      <c r="AF411" s="14"/>
      <c r="AG411" s="14"/>
      <c r="AH411" s="14"/>
      <c r="AI411" s="14"/>
      <c r="AJ411" s="15"/>
      <c r="AK411" s="15"/>
      <c r="AL411" s="80">
        <v>11</v>
      </c>
      <c r="AM411" s="15"/>
      <c r="AN411" s="80"/>
      <c r="AO411" s="169"/>
      <c r="AP411" s="186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>
        <v>6</v>
      </c>
      <c r="BE411" s="80"/>
      <c r="BF411" s="80"/>
      <c r="BG411" s="90"/>
      <c r="BH411" s="170"/>
      <c r="BI411" s="80"/>
      <c r="BJ411" s="80"/>
      <c r="BK411" s="80"/>
      <c r="BL411" s="80"/>
      <c r="BM411" s="80"/>
      <c r="BN411" s="80"/>
      <c r="BO411" s="80"/>
      <c r="BP411" s="80"/>
      <c r="BQ411" s="80"/>
      <c r="BR411" s="15"/>
      <c r="BS411" s="15"/>
      <c r="BT411" s="80"/>
      <c r="BU411" s="169"/>
      <c r="BV411" s="186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90"/>
      <c r="CL411" s="17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>
        <v>20</v>
      </c>
      <c r="DA411" s="15">
        <v>32</v>
      </c>
      <c r="DB411" s="80"/>
      <c r="DC411" s="90"/>
    </row>
    <row r="412" spans="1:107" ht="12.75">
      <c r="A412" s="34">
        <v>404</v>
      </c>
      <c r="B412" s="237" t="s">
        <v>669</v>
      </c>
      <c r="C412" s="68">
        <v>68192</v>
      </c>
      <c r="D412" s="58">
        <v>98250</v>
      </c>
      <c r="E412" s="58" t="s">
        <v>3</v>
      </c>
      <c r="F412" s="68" t="s">
        <v>88</v>
      </c>
      <c r="G412" s="299">
        <f>SUM(H412:DC412)</f>
        <v>68</v>
      </c>
      <c r="H412" s="131"/>
      <c r="I412" s="134"/>
      <c r="J412" s="134"/>
      <c r="K412" s="134"/>
      <c r="L412" s="134"/>
      <c r="M412" s="134"/>
      <c r="N412" s="134"/>
      <c r="O412" s="136"/>
      <c r="P412" s="139"/>
      <c r="Q412" s="134"/>
      <c r="R412" s="134"/>
      <c r="S412" s="134"/>
      <c r="T412" s="134"/>
      <c r="U412" s="134"/>
      <c r="V412" s="134"/>
      <c r="W412" s="142"/>
      <c r="X412" s="36"/>
      <c r="Y412" s="22"/>
      <c r="Z412" s="22"/>
      <c r="AA412" s="22"/>
      <c r="AB412" s="15"/>
      <c r="AC412" s="15"/>
      <c r="AD412" s="15"/>
      <c r="AE412" s="10"/>
      <c r="AF412" s="10"/>
      <c r="AG412" s="15"/>
      <c r="AH412" s="15"/>
      <c r="AI412" s="15"/>
      <c r="AJ412" s="15"/>
      <c r="AK412" s="15"/>
      <c r="AL412" s="15"/>
      <c r="AM412" s="15"/>
      <c r="AN412" s="80"/>
      <c r="AO412" s="169"/>
      <c r="AP412" s="186"/>
      <c r="AQ412" s="80"/>
      <c r="AR412" s="22"/>
      <c r="AS412" s="15"/>
      <c r="AT412" s="15"/>
      <c r="AU412" s="15"/>
      <c r="AV412" s="15"/>
      <c r="AW412" s="22"/>
      <c r="AX412" s="15"/>
      <c r="AY412" s="14"/>
      <c r="AZ412" s="14"/>
      <c r="BA412" s="14"/>
      <c r="BB412" s="80">
        <v>68</v>
      </c>
      <c r="BC412" s="15"/>
      <c r="BD412" s="15"/>
      <c r="BE412" s="15"/>
      <c r="BF412" s="80"/>
      <c r="BG412" s="90"/>
      <c r="BH412" s="17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169"/>
      <c r="BV412" s="186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90"/>
      <c r="CL412" s="17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90"/>
    </row>
    <row r="413" spans="1:107" ht="12.75">
      <c r="A413" s="34">
        <v>405</v>
      </c>
      <c r="B413" s="204" t="s">
        <v>219</v>
      </c>
      <c r="C413" s="48">
        <v>132033</v>
      </c>
      <c r="D413" s="273" t="s">
        <v>220</v>
      </c>
      <c r="E413" s="50" t="s">
        <v>7</v>
      </c>
      <c r="F413" s="48" t="s">
        <v>60</v>
      </c>
      <c r="G413" s="299">
        <f>SUM(H413:DC413)</f>
        <v>68</v>
      </c>
      <c r="H413" s="35"/>
      <c r="I413" s="15"/>
      <c r="J413" s="15"/>
      <c r="K413" s="15"/>
      <c r="L413" s="15"/>
      <c r="M413" s="15"/>
      <c r="N413" s="15"/>
      <c r="O413" s="16"/>
      <c r="P413" s="140"/>
      <c r="Q413" s="15"/>
      <c r="R413" s="15"/>
      <c r="S413" s="15"/>
      <c r="T413" s="15"/>
      <c r="U413" s="15"/>
      <c r="V413" s="15"/>
      <c r="W413" s="104"/>
      <c r="X413" s="36"/>
      <c r="Y413" s="22"/>
      <c r="Z413" s="22"/>
      <c r="AA413" s="22"/>
      <c r="AB413" s="15"/>
      <c r="AC413" s="15"/>
      <c r="AD413" s="15"/>
      <c r="AE413" s="10"/>
      <c r="AF413" s="10"/>
      <c r="AG413" s="15"/>
      <c r="AH413" s="15"/>
      <c r="AI413" s="15"/>
      <c r="AJ413" s="15"/>
      <c r="AK413" s="15"/>
      <c r="AL413" s="15"/>
      <c r="AM413" s="15"/>
      <c r="AN413" s="80"/>
      <c r="AO413" s="169"/>
      <c r="AP413" s="186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90"/>
      <c r="BH413" s="17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169"/>
      <c r="BV413" s="186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90"/>
      <c r="CL413" s="170">
        <v>43</v>
      </c>
      <c r="CM413" s="80">
        <v>25</v>
      </c>
      <c r="CN413" s="22"/>
      <c r="CO413" s="15"/>
      <c r="CP413" s="15"/>
      <c r="CQ413" s="15"/>
      <c r="CR413" s="15"/>
      <c r="CS413" s="22"/>
      <c r="CT413" s="15"/>
      <c r="CU413" s="14"/>
      <c r="CV413" s="14"/>
      <c r="CW413" s="14"/>
      <c r="CX413" s="15"/>
      <c r="CY413" s="15"/>
      <c r="CZ413" s="15"/>
      <c r="DA413" s="15"/>
      <c r="DB413" s="80"/>
      <c r="DC413" s="90"/>
    </row>
    <row r="414" spans="1:107" ht="12.75">
      <c r="A414" s="34">
        <v>406</v>
      </c>
      <c r="B414" s="221" t="s">
        <v>689</v>
      </c>
      <c r="C414" s="267">
        <v>136685</v>
      </c>
      <c r="D414" s="278">
        <v>227</v>
      </c>
      <c r="E414" s="70" t="s">
        <v>5</v>
      </c>
      <c r="F414" s="73" t="s">
        <v>60</v>
      </c>
      <c r="G414" s="299">
        <f>SUM(H414:DC414)</f>
        <v>68</v>
      </c>
      <c r="H414" s="131"/>
      <c r="I414" s="134"/>
      <c r="J414" s="134"/>
      <c r="K414" s="134"/>
      <c r="L414" s="134"/>
      <c r="M414" s="134"/>
      <c r="N414" s="134"/>
      <c r="O414" s="136"/>
      <c r="P414" s="139"/>
      <c r="Q414" s="134"/>
      <c r="R414" s="134"/>
      <c r="S414" s="134"/>
      <c r="T414" s="134"/>
      <c r="U414" s="134"/>
      <c r="V414" s="134"/>
      <c r="W414" s="142"/>
      <c r="X414" s="36"/>
      <c r="Y414" s="22"/>
      <c r="Z414" s="22"/>
      <c r="AA414" s="22"/>
      <c r="AB414" s="15"/>
      <c r="AC414" s="15"/>
      <c r="AD414" s="15"/>
      <c r="AE414" s="10"/>
      <c r="AF414" s="10"/>
      <c r="AG414" s="15"/>
      <c r="AH414" s="15"/>
      <c r="AI414" s="15"/>
      <c r="AJ414" s="15"/>
      <c r="AK414" s="15"/>
      <c r="AL414" s="15"/>
      <c r="AM414" s="15"/>
      <c r="AN414" s="80"/>
      <c r="AO414" s="169"/>
      <c r="AP414" s="186"/>
      <c r="AQ414" s="80"/>
      <c r="AR414" s="22"/>
      <c r="AS414" s="15"/>
      <c r="AT414" s="15"/>
      <c r="AU414" s="15"/>
      <c r="AV414" s="15"/>
      <c r="AW414" s="22"/>
      <c r="AX414" s="15"/>
      <c r="AY414" s="14"/>
      <c r="AZ414" s="14"/>
      <c r="BA414" s="14"/>
      <c r="BB414" s="15"/>
      <c r="BC414" s="15"/>
      <c r="BD414" s="80">
        <v>68</v>
      </c>
      <c r="BE414" s="15"/>
      <c r="BF414" s="80"/>
      <c r="BG414" s="90"/>
      <c r="BH414" s="17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169"/>
      <c r="BV414" s="186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90"/>
      <c r="CL414" s="17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90"/>
    </row>
    <row r="415" spans="1:107" ht="12.75">
      <c r="A415" s="34">
        <v>407</v>
      </c>
      <c r="B415" s="208" t="s">
        <v>574</v>
      </c>
      <c r="C415" s="246">
        <v>135356</v>
      </c>
      <c r="D415" s="67" t="s">
        <v>575</v>
      </c>
      <c r="E415" s="67" t="s">
        <v>0</v>
      </c>
      <c r="F415" s="63" t="s">
        <v>60</v>
      </c>
      <c r="G415" s="299">
        <f>SUM(H415:DC415)</f>
        <v>68</v>
      </c>
      <c r="H415" s="131"/>
      <c r="I415" s="134"/>
      <c r="J415" s="134"/>
      <c r="K415" s="134"/>
      <c r="L415" s="134"/>
      <c r="M415" s="134"/>
      <c r="N415" s="134"/>
      <c r="O415" s="136"/>
      <c r="P415" s="139"/>
      <c r="Q415" s="134"/>
      <c r="R415" s="134"/>
      <c r="S415" s="134"/>
      <c r="T415" s="134"/>
      <c r="U415" s="134"/>
      <c r="V415" s="134"/>
      <c r="W415" s="142"/>
      <c r="X415" s="36"/>
      <c r="Y415" s="15"/>
      <c r="Z415" s="22"/>
      <c r="AA415" s="15"/>
      <c r="AB415" s="15"/>
      <c r="AC415" s="15"/>
      <c r="AD415" s="15"/>
      <c r="AE415" s="14"/>
      <c r="AF415" s="14"/>
      <c r="AG415" s="14"/>
      <c r="AH415" s="80">
        <v>25</v>
      </c>
      <c r="AI415" s="14"/>
      <c r="AJ415" s="15"/>
      <c r="AK415" s="15"/>
      <c r="AL415" s="15"/>
      <c r="AM415" s="15"/>
      <c r="AN415" s="80"/>
      <c r="AO415" s="169"/>
      <c r="AP415" s="186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>
        <v>43</v>
      </c>
      <c r="BA415" s="80"/>
      <c r="BB415" s="80"/>
      <c r="BC415" s="80"/>
      <c r="BD415" s="80"/>
      <c r="BE415" s="80"/>
      <c r="BF415" s="80"/>
      <c r="BG415" s="90"/>
      <c r="BH415" s="17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169"/>
      <c r="BV415" s="186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90"/>
      <c r="CL415" s="17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>
        <v>0</v>
      </c>
      <c r="CW415" s="80"/>
      <c r="CX415" s="80"/>
      <c r="CY415" s="80"/>
      <c r="CZ415" s="80"/>
      <c r="DA415" s="80"/>
      <c r="DB415" s="80"/>
      <c r="DC415" s="90"/>
    </row>
    <row r="416" spans="1:107" ht="12.75">
      <c r="A416" s="34">
        <v>408</v>
      </c>
      <c r="B416" s="205" t="s">
        <v>407</v>
      </c>
      <c r="C416" s="44">
        <v>110236</v>
      </c>
      <c r="D416" s="42" t="s">
        <v>408</v>
      </c>
      <c r="E416" s="42" t="s">
        <v>2</v>
      </c>
      <c r="F416" s="44" t="s">
        <v>88</v>
      </c>
      <c r="G416" s="299">
        <f>SUM(H416:DC416)</f>
        <v>67</v>
      </c>
      <c r="H416" s="131"/>
      <c r="I416" s="134"/>
      <c r="J416" s="134"/>
      <c r="K416" s="134"/>
      <c r="L416" s="134"/>
      <c r="M416" s="134"/>
      <c r="N416" s="134"/>
      <c r="O416" s="136"/>
      <c r="P416" s="139"/>
      <c r="Q416" s="134"/>
      <c r="R416" s="134"/>
      <c r="S416" s="134"/>
      <c r="T416" s="134"/>
      <c r="U416" s="134"/>
      <c r="V416" s="134"/>
      <c r="W416" s="142"/>
      <c r="X416" s="36"/>
      <c r="Y416" s="15"/>
      <c r="Z416" s="22"/>
      <c r="AA416" s="15"/>
      <c r="AB416" s="15"/>
      <c r="AC416" s="15"/>
      <c r="AD416" s="15"/>
      <c r="AE416" s="22"/>
      <c r="AF416" s="80">
        <v>10</v>
      </c>
      <c r="AG416" s="14"/>
      <c r="AH416" s="14"/>
      <c r="AI416" s="14"/>
      <c r="AJ416" s="15"/>
      <c r="AK416" s="15"/>
      <c r="AL416" s="15"/>
      <c r="AM416" s="15"/>
      <c r="AN416" s="80"/>
      <c r="AO416" s="169"/>
      <c r="AP416" s="186"/>
      <c r="AQ416" s="80"/>
      <c r="AR416" s="80"/>
      <c r="AS416" s="80"/>
      <c r="AT416" s="80"/>
      <c r="AU416" s="80"/>
      <c r="AV416" s="80"/>
      <c r="AW416" s="80"/>
      <c r="AX416" s="80">
        <v>57</v>
      </c>
      <c r="AY416" s="80"/>
      <c r="AZ416" s="80"/>
      <c r="BA416" s="80"/>
      <c r="BB416" s="80"/>
      <c r="BC416" s="80"/>
      <c r="BD416" s="80"/>
      <c r="BE416" s="80"/>
      <c r="BF416" s="80"/>
      <c r="BG416" s="90"/>
      <c r="BH416" s="17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169"/>
      <c r="BV416" s="186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90"/>
      <c r="CL416" s="17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90"/>
    </row>
    <row r="417" spans="1:107" ht="12.75">
      <c r="A417" s="34">
        <v>409</v>
      </c>
      <c r="B417" s="210" t="s">
        <v>568</v>
      </c>
      <c r="C417" s="246">
        <v>135359</v>
      </c>
      <c r="D417" s="274" t="s">
        <v>569</v>
      </c>
      <c r="E417" s="67" t="s">
        <v>0</v>
      </c>
      <c r="F417" s="65" t="s">
        <v>60</v>
      </c>
      <c r="G417" s="299">
        <f>SUM(H417:DC417)</f>
        <v>67</v>
      </c>
      <c r="H417" s="131"/>
      <c r="I417" s="134"/>
      <c r="J417" s="134"/>
      <c r="K417" s="134"/>
      <c r="L417" s="134"/>
      <c r="M417" s="134"/>
      <c r="N417" s="134"/>
      <c r="O417" s="136"/>
      <c r="P417" s="139"/>
      <c r="Q417" s="134"/>
      <c r="R417" s="134"/>
      <c r="S417" s="134"/>
      <c r="T417" s="134"/>
      <c r="U417" s="134"/>
      <c r="V417" s="134"/>
      <c r="W417" s="142"/>
      <c r="X417" s="36"/>
      <c r="Y417" s="15"/>
      <c r="Z417" s="22"/>
      <c r="AA417" s="15"/>
      <c r="AB417" s="15"/>
      <c r="AC417" s="15"/>
      <c r="AD417" s="15"/>
      <c r="AE417" s="14"/>
      <c r="AF417" s="14"/>
      <c r="AG417" s="14"/>
      <c r="AH417" s="80">
        <v>35</v>
      </c>
      <c r="AI417" s="14"/>
      <c r="AJ417" s="15"/>
      <c r="AK417" s="15"/>
      <c r="AL417" s="15"/>
      <c r="AM417" s="15"/>
      <c r="AN417" s="80"/>
      <c r="AO417" s="169"/>
      <c r="AP417" s="186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>
        <v>32</v>
      </c>
      <c r="BA417" s="80"/>
      <c r="BB417" s="80"/>
      <c r="BC417" s="80"/>
      <c r="BD417" s="80"/>
      <c r="BE417" s="80"/>
      <c r="BF417" s="80"/>
      <c r="BG417" s="90"/>
      <c r="BH417" s="170"/>
      <c r="BI417" s="80"/>
      <c r="BJ417" s="80"/>
      <c r="BK417" s="80"/>
      <c r="BL417" s="80"/>
      <c r="BM417" s="80"/>
      <c r="BN417" s="80"/>
      <c r="BO417" s="80"/>
      <c r="BP417" s="80"/>
      <c r="BQ417" s="80"/>
      <c r="BR417" s="15"/>
      <c r="BS417" s="15"/>
      <c r="BT417" s="80"/>
      <c r="BU417" s="169"/>
      <c r="BV417" s="186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90"/>
      <c r="CL417" s="17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90"/>
    </row>
    <row r="418" spans="1:107" ht="12.75">
      <c r="A418" s="34">
        <v>410</v>
      </c>
      <c r="B418" s="201" t="s">
        <v>381</v>
      </c>
      <c r="C418" s="44">
        <v>30503</v>
      </c>
      <c r="D418" s="42" t="s">
        <v>377</v>
      </c>
      <c r="E418" s="42" t="s">
        <v>1</v>
      </c>
      <c r="F418" s="44" t="s">
        <v>88</v>
      </c>
      <c r="G418" s="299">
        <f>SUM(H418:DC418)</f>
        <v>66.2</v>
      </c>
      <c r="H418" s="35"/>
      <c r="I418" s="15"/>
      <c r="J418" s="15"/>
      <c r="K418" s="15"/>
      <c r="L418" s="15"/>
      <c r="M418" s="15"/>
      <c r="N418" s="15"/>
      <c r="O418" s="16"/>
      <c r="P418" s="140"/>
      <c r="Q418" s="15"/>
      <c r="R418" s="15"/>
      <c r="S418" s="15"/>
      <c r="T418" s="15"/>
      <c r="U418" s="15"/>
      <c r="V418" s="15"/>
      <c r="W418" s="104"/>
      <c r="X418" s="36"/>
      <c r="Y418" s="22"/>
      <c r="Z418" s="22"/>
      <c r="AA418" s="22"/>
      <c r="AB418" s="15"/>
      <c r="AC418" s="15"/>
      <c r="AD418" s="15"/>
      <c r="AE418" s="10"/>
      <c r="AF418" s="10"/>
      <c r="AG418" s="15"/>
      <c r="AH418" s="15"/>
      <c r="AI418" s="15"/>
      <c r="AJ418" s="15"/>
      <c r="AK418" s="15"/>
      <c r="AL418" s="15"/>
      <c r="AM418" s="15"/>
      <c r="AN418" s="80"/>
      <c r="AO418" s="169"/>
      <c r="AP418" s="186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90"/>
      <c r="BH418" s="17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169"/>
      <c r="BV418" s="140"/>
      <c r="BW418" s="80"/>
      <c r="BX418" s="22"/>
      <c r="BY418" s="15"/>
      <c r="BZ418" s="15"/>
      <c r="CA418" s="80">
        <v>66.2</v>
      </c>
      <c r="CB418" s="14"/>
      <c r="CC418" s="14"/>
      <c r="CD418" s="54"/>
      <c r="CE418" s="46"/>
      <c r="CF418" s="14"/>
      <c r="CG418" s="15"/>
      <c r="CH418" s="15"/>
      <c r="CI418" s="15"/>
      <c r="CJ418" s="80"/>
      <c r="CK418" s="90"/>
      <c r="CL418" s="17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90"/>
    </row>
    <row r="419" spans="1:107" ht="12.75">
      <c r="A419" s="34">
        <v>411</v>
      </c>
      <c r="B419" s="204" t="s">
        <v>203</v>
      </c>
      <c r="C419" s="48">
        <v>132603</v>
      </c>
      <c r="D419" s="51" t="s">
        <v>204</v>
      </c>
      <c r="E419" s="50" t="s">
        <v>7</v>
      </c>
      <c r="F419" s="48" t="s">
        <v>60</v>
      </c>
      <c r="G419" s="299">
        <f>SUM(H419:DC419)</f>
        <v>66</v>
      </c>
      <c r="H419" s="131"/>
      <c r="I419" s="134"/>
      <c r="J419" s="134"/>
      <c r="K419" s="134"/>
      <c r="L419" s="134"/>
      <c r="M419" s="134"/>
      <c r="N419" s="134"/>
      <c r="O419" s="136"/>
      <c r="P419" s="139"/>
      <c r="Q419" s="134"/>
      <c r="R419" s="134"/>
      <c r="S419" s="134"/>
      <c r="T419" s="134"/>
      <c r="U419" s="134"/>
      <c r="V419" s="134"/>
      <c r="W419" s="142"/>
      <c r="X419" s="36"/>
      <c r="Y419" s="22"/>
      <c r="Z419" s="22"/>
      <c r="AA419" s="22"/>
      <c r="AB419" s="15"/>
      <c r="AC419" s="15"/>
      <c r="AD419" s="15"/>
      <c r="AE419" s="10"/>
      <c r="AF419" s="10"/>
      <c r="AG419" s="15"/>
      <c r="AH419" s="15"/>
      <c r="AI419" s="15"/>
      <c r="AJ419" s="15"/>
      <c r="AK419" s="15"/>
      <c r="AL419" s="15"/>
      <c r="AM419" s="15"/>
      <c r="AN419" s="80"/>
      <c r="AO419" s="169"/>
      <c r="AP419" s="186">
        <v>45</v>
      </c>
      <c r="AQ419" s="80"/>
      <c r="AR419" s="14"/>
      <c r="AS419" s="14"/>
      <c r="AT419" s="15"/>
      <c r="AU419" s="15"/>
      <c r="AV419" s="14"/>
      <c r="AW419" s="22"/>
      <c r="AX419" s="15"/>
      <c r="AY419" s="14"/>
      <c r="AZ419" s="14"/>
      <c r="BA419" s="14"/>
      <c r="BB419" s="15"/>
      <c r="BC419" s="15"/>
      <c r="BD419" s="15"/>
      <c r="BE419" s="15"/>
      <c r="BF419" s="80"/>
      <c r="BG419" s="90"/>
      <c r="BH419" s="17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169"/>
      <c r="BV419" s="186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90"/>
      <c r="CL419" s="170">
        <v>21</v>
      </c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90"/>
    </row>
    <row r="420" spans="1:107" ht="12.75">
      <c r="A420" s="34">
        <v>412</v>
      </c>
      <c r="B420" s="199" t="s">
        <v>92</v>
      </c>
      <c r="C420" s="247">
        <v>109223</v>
      </c>
      <c r="D420" s="130" t="s">
        <v>93</v>
      </c>
      <c r="E420" s="130" t="s">
        <v>17</v>
      </c>
      <c r="F420" s="110" t="s">
        <v>68</v>
      </c>
      <c r="G420" s="299">
        <f>SUM(H420:DC420)</f>
        <v>66</v>
      </c>
      <c r="H420" s="131"/>
      <c r="I420" s="134"/>
      <c r="J420" s="134"/>
      <c r="K420" s="134"/>
      <c r="L420" s="134"/>
      <c r="M420" s="134"/>
      <c r="N420" s="134"/>
      <c r="O420" s="136"/>
      <c r="P420" s="139"/>
      <c r="Q420" s="134"/>
      <c r="R420" s="134"/>
      <c r="S420" s="134"/>
      <c r="T420" s="134"/>
      <c r="U420" s="134"/>
      <c r="V420" s="134"/>
      <c r="W420" s="142"/>
      <c r="X420" s="36"/>
      <c r="Y420" s="15"/>
      <c r="Z420" s="39">
        <v>9</v>
      </c>
      <c r="AA420" s="15"/>
      <c r="AB420" s="15"/>
      <c r="AC420" s="15"/>
      <c r="AD420" s="15"/>
      <c r="AE420" s="22"/>
      <c r="AF420" s="15"/>
      <c r="AG420" s="14"/>
      <c r="AH420" s="14"/>
      <c r="AI420" s="14"/>
      <c r="AJ420" s="15"/>
      <c r="AK420" s="15"/>
      <c r="AL420" s="15"/>
      <c r="AM420" s="15"/>
      <c r="AN420" s="80"/>
      <c r="AO420" s="169"/>
      <c r="AP420" s="186"/>
      <c r="AQ420" s="80"/>
      <c r="AR420" s="80">
        <v>57</v>
      </c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90"/>
      <c r="BH420" s="17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169"/>
      <c r="BV420" s="186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90"/>
      <c r="CL420" s="17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90"/>
    </row>
    <row r="421" spans="1:107" ht="12.75">
      <c r="A421" s="34">
        <v>413</v>
      </c>
      <c r="B421" s="238" t="s">
        <v>120</v>
      </c>
      <c r="C421" s="268">
        <v>121838</v>
      </c>
      <c r="D421" s="289" t="s">
        <v>121</v>
      </c>
      <c r="E421" s="96" t="s">
        <v>7</v>
      </c>
      <c r="F421" s="43" t="s">
        <v>60</v>
      </c>
      <c r="G421" s="299">
        <f>SUM(H421:DC421)</f>
        <v>65</v>
      </c>
      <c r="H421" s="35"/>
      <c r="I421" s="15"/>
      <c r="J421" s="15"/>
      <c r="K421" s="15"/>
      <c r="L421" s="15"/>
      <c r="M421" s="15"/>
      <c r="N421" s="15"/>
      <c r="O421" s="16"/>
      <c r="P421" s="140"/>
      <c r="Q421" s="15"/>
      <c r="R421" s="15"/>
      <c r="S421" s="15"/>
      <c r="T421" s="15"/>
      <c r="U421" s="15"/>
      <c r="V421" s="15"/>
      <c r="W421" s="104"/>
      <c r="X421" s="36"/>
      <c r="Y421" s="22"/>
      <c r="Z421" s="22"/>
      <c r="AA421" s="22"/>
      <c r="AB421" s="15"/>
      <c r="AC421" s="15"/>
      <c r="AD421" s="15"/>
      <c r="AE421" s="10"/>
      <c r="AF421" s="10"/>
      <c r="AG421" s="15"/>
      <c r="AH421" s="15"/>
      <c r="AI421" s="15"/>
      <c r="AJ421" s="15"/>
      <c r="AK421" s="15"/>
      <c r="AL421" s="15"/>
      <c r="AM421" s="15"/>
      <c r="AN421" s="80"/>
      <c r="AO421" s="169"/>
      <c r="AP421" s="186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90"/>
      <c r="BH421" s="170">
        <v>0</v>
      </c>
      <c r="BI421" s="22">
        <v>65</v>
      </c>
      <c r="BJ421" s="22"/>
      <c r="BK421" s="15"/>
      <c r="BL421" s="15"/>
      <c r="BM421" s="15"/>
      <c r="BN421" s="28"/>
      <c r="BO421" s="14"/>
      <c r="BP421" s="14"/>
      <c r="BQ421" s="14"/>
      <c r="BR421" s="80"/>
      <c r="BS421" s="80"/>
      <c r="BT421" s="80"/>
      <c r="BU421" s="169"/>
      <c r="BV421" s="186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90"/>
      <c r="CL421" s="17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90"/>
    </row>
    <row r="422" spans="1:107" ht="12.75">
      <c r="A422" s="34">
        <v>414</v>
      </c>
      <c r="B422" s="199" t="s">
        <v>728</v>
      </c>
      <c r="C422" s="262" t="s">
        <v>729</v>
      </c>
      <c r="D422" s="33">
        <v>2755</v>
      </c>
      <c r="E422" s="33" t="s">
        <v>17</v>
      </c>
      <c r="F422" s="44" t="s">
        <v>60</v>
      </c>
      <c r="G422" s="299">
        <f>SUM(H422:DC422)</f>
        <v>65</v>
      </c>
      <c r="H422" s="131"/>
      <c r="I422" s="134"/>
      <c r="J422" s="134"/>
      <c r="K422" s="134"/>
      <c r="L422" s="134"/>
      <c r="M422" s="134"/>
      <c r="N422" s="134"/>
      <c r="O422" s="136"/>
      <c r="P422" s="139"/>
      <c r="Q422" s="134"/>
      <c r="R422" s="134"/>
      <c r="S422" s="134"/>
      <c r="T422" s="134"/>
      <c r="U422" s="134"/>
      <c r="V422" s="134"/>
      <c r="W422" s="142"/>
      <c r="X422" s="36"/>
      <c r="Y422" s="22"/>
      <c r="Z422" s="22"/>
      <c r="AA422" s="22"/>
      <c r="AB422" s="15"/>
      <c r="AC422" s="15"/>
      <c r="AD422" s="15"/>
      <c r="AE422" s="10"/>
      <c r="AF422" s="10"/>
      <c r="AG422" s="15"/>
      <c r="AH422" s="15"/>
      <c r="AI422" s="15"/>
      <c r="AJ422" s="15"/>
      <c r="AK422" s="15"/>
      <c r="AL422" s="15"/>
      <c r="AM422" s="15"/>
      <c r="AN422" s="80"/>
      <c r="AO422" s="169"/>
      <c r="AP422" s="186"/>
      <c r="AQ422" s="80"/>
      <c r="AR422" s="22"/>
      <c r="AS422" s="80">
        <v>65</v>
      </c>
      <c r="AT422" s="15"/>
      <c r="AU422" s="15"/>
      <c r="AV422" s="15"/>
      <c r="AW422" s="22"/>
      <c r="AX422" s="15"/>
      <c r="AY422" s="14"/>
      <c r="AZ422" s="14"/>
      <c r="BA422" s="14"/>
      <c r="BB422" s="15"/>
      <c r="BC422" s="15"/>
      <c r="BD422" s="15"/>
      <c r="BE422" s="15"/>
      <c r="BF422" s="80"/>
      <c r="BG422" s="90"/>
      <c r="BH422" s="17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169"/>
      <c r="BV422" s="186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90"/>
      <c r="CL422" s="17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90"/>
    </row>
    <row r="423" spans="1:107" ht="12.75">
      <c r="A423" s="34">
        <v>415</v>
      </c>
      <c r="B423" s="201" t="s">
        <v>387</v>
      </c>
      <c r="C423" s="44">
        <v>80189</v>
      </c>
      <c r="D423" s="42" t="s">
        <v>333</v>
      </c>
      <c r="E423" s="42" t="s">
        <v>17</v>
      </c>
      <c r="F423" s="44" t="s">
        <v>60</v>
      </c>
      <c r="G423" s="299">
        <f>SUM(H423:DC423)</f>
        <v>65</v>
      </c>
      <c r="H423" s="131"/>
      <c r="I423" s="134"/>
      <c r="J423" s="134"/>
      <c r="K423" s="134"/>
      <c r="L423" s="134"/>
      <c r="M423" s="134"/>
      <c r="N423" s="134"/>
      <c r="O423" s="136"/>
      <c r="P423" s="139"/>
      <c r="Q423" s="134"/>
      <c r="R423" s="134"/>
      <c r="S423" s="134"/>
      <c r="T423" s="134"/>
      <c r="U423" s="134"/>
      <c r="V423" s="134"/>
      <c r="W423" s="142"/>
      <c r="X423" s="36"/>
      <c r="Y423" s="22"/>
      <c r="Z423" s="22"/>
      <c r="AA423" s="22"/>
      <c r="AB423" s="15"/>
      <c r="AC423" s="15"/>
      <c r="AD423" s="15"/>
      <c r="AE423" s="10"/>
      <c r="AF423" s="10"/>
      <c r="AG423" s="15"/>
      <c r="AH423" s="15"/>
      <c r="AI423" s="15"/>
      <c r="AJ423" s="15"/>
      <c r="AK423" s="15"/>
      <c r="AL423" s="15"/>
      <c r="AM423" s="15"/>
      <c r="AN423" s="80"/>
      <c r="AO423" s="169"/>
      <c r="AP423" s="186"/>
      <c r="AQ423" s="80"/>
      <c r="AR423" s="22"/>
      <c r="AS423" s="15"/>
      <c r="AT423" s="15"/>
      <c r="AU423" s="15"/>
      <c r="AV423" s="80">
        <v>65</v>
      </c>
      <c r="AW423" s="22"/>
      <c r="AX423" s="15"/>
      <c r="AY423" s="14"/>
      <c r="AZ423" s="14"/>
      <c r="BA423" s="14"/>
      <c r="BB423" s="15"/>
      <c r="BC423" s="15"/>
      <c r="BD423" s="15"/>
      <c r="BE423" s="15"/>
      <c r="BF423" s="80"/>
      <c r="BG423" s="90"/>
      <c r="BH423" s="17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169"/>
      <c r="BV423" s="186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90"/>
      <c r="CL423" s="17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90"/>
    </row>
    <row r="424" spans="1:107" ht="12.75">
      <c r="A424" s="34">
        <v>416</v>
      </c>
      <c r="B424" s="205" t="s">
        <v>791</v>
      </c>
      <c r="C424" s="44">
        <v>68489</v>
      </c>
      <c r="D424" s="42" t="s">
        <v>792</v>
      </c>
      <c r="E424" s="42" t="s">
        <v>13</v>
      </c>
      <c r="F424" s="44" t="s">
        <v>88</v>
      </c>
      <c r="G424" s="299">
        <f>SUM(H424:DC424)</f>
        <v>62</v>
      </c>
      <c r="H424" s="131"/>
      <c r="I424" s="134"/>
      <c r="J424" s="134"/>
      <c r="K424" s="134"/>
      <c r="L424" s="134"/>
      <c r="M424" s="134"/>
      <c r="N424" s="134"/>
      <c r="O424" s="136"/>
      <c r="P424" s="139"/>
      <c r="Q424" s="134"/>
      <c r="R424" s="134"/>
      <c r="S424" s="134"/>
      <c r="T424" s="134"/>
      <c r="U424" s="134"/>
      <c r="V424" s="134"/>
      <c r="W424" s="142"/>
      <c r="X424" s="36"/>
      <c r="Y424" s="22"/>
      <c r="Z424" s="22"/>
      <c r="AA424" s="22"/>
      <c r="AB424" s="15"/>
      <c r="AC424" s="15"/>
      <c r="AD424" s="15"/>
      <c r="AE424" s="10"/>
      <c r="AF424" s="10"/>
      <c r="AG424" s="15"/>
      <c r="AH424" s="15"/>
      <c r="AI424" s="15"/>
      <c r="AJ424" s="15"/>
      <c r="AK424" s="15"/>
      <c r="AL424" s="15"/>
      <c r="AM424" s="15"/>
      <c r="AN424" s="80"/>
      <c r="AO424" s="169"/>
      <c r="AP424" s="186"/>
      <c r="AQ424" s="80"/>
      <c r="AR424" s="22"/>
      <c r="AS424" s="15"/>
      <c r="AT424" s="15"/>
      <c r="AU424" s="15"/>
      <c r="AV424" s="15"/>
      <c r="AW424" s="22"/>
      <c r="AX424" s="15"/>
      <c r="AY424" s="14"/>
      <c r="AZ424" s="14"/>
      <c r="BA424" s="14"/>
      <c r="BB424" s="15"/>
      <c r="BC424" s="15"/>
      <c r="BD424" s="15"/>
      <c r="BE424" s="15"/>
      <c r="BF424" s="80"/>
      <c r="BG424" s="104">
        <v>62</v>
      </c>
      <c r="BH424" s="17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169"/>
      <c r="BV424" s="186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90"/>
      <c r="CL424" s="17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90"/>
    </row>
    <row r="425" spans="1:107" ht="12.75">
      <c r="A425" s="34">
        <v>417</v>
      </c>
      <c r="B425" s="205" t="s">
        <v>789</v>
      </c>
      <c r="C425" s="44">
        <v>68488</v>
      </c>
      <c r="D425" s="42" t="s">
        <v>790</v>
      </c>
      <c r="E425" s="42" t="s">
        <v>13</v>
      </c>
      <c r="F425" s="44" t="s">
        <v>88</v>
      </c>
      <c r="G425" s="299">
        <f>SUM(H425:DC425)</f>
        <v>62</v>
      </c>
      <c r="H425" s="131"/>
      <c r="I425" s="134"/>
      <c r="J425" s="134"/>
      <c r="K425" s="134"/>
      <c r="L425" s="134"/>
      <c r="M425" s="134"/>
      <c r="N425" s="134"/>
      <c r="O425" s="136"/>
      <c r="P425" s="139"/>
      <c r="Q425" s="134"/>
      <c r="R425" s="134"/>
      <c r="S425" s="134"/>
      <c r="T425" s="134"/>
      <c r="U425" s="134"/>
      <c r="V425" s="134"/>
      <c r="W425" s="142"/>
      <c r="X425" s="36"/>
      <c r="Y425" s="22"/>
      <c r="Z425" s="22"/>
      <c r="AA425" s="22"/>
      <c r="AB425" s="15"/>
      <c r="AC425" s="15"/>
      <c r="AD425" s="15"/>
      <c r="AE425" s="10"/>
      <c r="AF425" s="10"/>
      <c r="AG425" s="15"/>
      <c r="AH425" s="15"/>
      <c r="AI425" s="15"/>
      <c r="AJ425" s="15"/>
      <c r="AK425" s="15"/>
      <c r="AL425" s="15"/>
      <c r="AM425" s="15"/>
      <c r="AN425" s="80"/>
      <c r="AO425" s="169"/>
      <c r="AP425" s="186"/>
      <c r="AQ425" s="80"/>
      <c r="AR425" s="22"/>
      <c r="AS425" s="15"/>
      <c r="AT425" s="15"/>
      <c r="AU425" s="15"/>
      <c r="AV425" s="15"/>
      <c r="AW425" s="22"/>
      <c r="AX425" s="15"/>
      <c r="AY425" s="14"/>
      <c r="AZ425" s="14"/>
      <c r="BA425" s="14"/>
      <c r="BB425" s="15"/>
      <c r="BC425" s="15"/>
      <c r="BD425" s="15"/>
      <c r="BE425" s="15"/>
      <c r="BF425" s="80"/>
      <c r="BG425" s="104">
        <v>62</v>
      </c>
      <c r="BH425" s="17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169"/>
      <c r="BV425" s="186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90"/>
      <c r="CL425" s="17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90"/>
    </row>
    <row r="426" spans="1:107" ht="12.75">
      <c r="A426" s="34">
        <v>418</v>
      </c>
      <c r="B426" s="201" t="s">
        <v>394</v>
      </c>
      <c r="C426" s="44">
        <v>110875</v>
      </c>
      <c r="D426" s="42" t="s">
        <v>323</v>
      </c>
      <c r="E426" s="42" t="s">
        <v>1</v>
      </c>
      <c r="F426" s="44" t="s">
        <v>60</v>
      </c>
      <c r="G426" s="299">
        <f>SUM(H426:DC426)</f>
        <v>62</v>
      </c>
      <c r="H426" s="131"/>
      <c r="I426" s="134"/>
      <c r="J426" s="134"/>
      <c r="K426" s="134"/>
      <c r="L426" s="134"/>
      <c r="M426" s="134"/>
      <c r="N426" s="134"/>
      <c r="O426" s="136"/>
      <c r="P426" s="139"/>
      <c r="Q426" s="134"/>
      <c r="R426" s="134"/>
      <c r="S426" s="134"/>
      <c r="T426" s="134"/>
      <c r="U426" s="134"/>
      <c r="V426" s="134"/>
      <c r="W426" s="142"/>
      <c r="X426" s="36"/>
      <c r="Y426" s="15"/>
      <c r="Z426" s="22"/>
      <c r="AA426" s="15"/>
      <c r="AB426" s="15"/>
      <c r="AC426" s="15"/>
      <c r="AD426" s="80">
        <v>27</v>
      </c>
      <c r="AE426" s="22"/>
      <c r="AF426" s="15"/>
      <c r="AG426" s="14"/>
      <c r="AH426" s="14"/>
      <c r="AI426" s="14"/>
      <c r="AJ426" s="15"/>
      <c r="AK426" s="15"/>
      <c r="AL426" s="15"/>
      <c r="AM426" s="15"/>
      <c r="AN426" s="80"/>
      <c r="AO426" s="169"/>
      <c r="AP426" s="186"/>
      <c r="AQ426" s="80"/>
      <c r="AR426" s="80"/>
      <c r="AS426" s="80"/>
      <c r="AT426" s="80"/>
      <c r="AU426" s="80"/>
      <c r="AV426" s="80">
        <v>35</v>
      </c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90"/>
      <c r="BH426" s="17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169"/>
      <c r="BV426" s="186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90"/>
      <c r="CL426" s="17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90"/>
    </row>
    <row r="427" spans="1:107" ht="12.75">
      <c r="A427" s="34">
        <v>419</v>
      </c>
      <c r="B427" s="196" t="s">
        <v>232</v>
      </c>
      <c r="C427" s="245">
        <v>121760</v>
      </c>
      <c r="D427" s="275" t="s">
        <v>233</v>
      </c>
      <c r="E427" s="130" t="s">
        <v>17</v>
      </c>
      <c r="F427" s="110" t="s">
        <v>68</v>
      </c>
      <c r="G427" s="299">
        <f>SUM(H427:DC427)</f>
        <v>62</v>
      </c>
      <c r="H427" s="131"/>
      <c r="I427" s="134"/>
      <c r="J427" s="134"/>
      <c r="K427" s="134"/>
      <c r="L427" s="134"/>
      <c r="M427" s="134"/>
      <c r="N427" s="134"/>
      <c r="O427" s="136"/>
      <c r="P427" s="139"/>
      <c r="Q427" s="134"/>
      <c r="R427" s="134"/>
      <c r="S427" s="134"/>
      <c r="T427" s="134"/>
      <c r="U427" s="134"/>
      <c r="V427" s="134"/>
      <c r="W427" s="142"/>
      <c r="X427" s="36"/>
      <c r="Y427" s="15"/>
      <c r="Z427" s="39">
        <v>29</v>
      </c>
      <c r="AA427" s="15">
        <v>16</v>
      </c>
      <c r="AB427" s="15"/>
      <c r="AC427" s="15"/>
      <c r="AD427" s="15"/>
      <c r="AE427" s="22"/>
      <c r="AF427" s="15"/>
      <c r="AG427" s="14"/>
      <c r="AH427" s="14"/>
      <c r="AI427" s="14"/>
      <c r="AJ427" s="15"/>
      <c r="AK427" s="15"/>
      <c r="AL427" s="15"/>
      <c r="AM427" s="15"/>
      <c r="AN427" s="80"/>
      <c r="AO427" s="169"/>
      <c r="AP427" s="186"/>
      <c r="AQ427" s="80"/>
      <c r="AR427" s="80">
        <v>17</v>
      </c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90"/>
      <c r="BH427" s="17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169"/>
      <c r="BV427" s="186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90"/>
      <c r="CL427" s="17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90"/>
    </row>
    <row r="428" spans="1:107" ht="12.75">
      <c r="A428" s="34">
        <v>420</v>
      </c>
      <c r="B428" s="193" t="s">
        <v>795</v>
      </c>
      <c r="C428" s="89">
        <v>24372</v>
      </c>
      <c r="D428" s="42" t="s">
        <v>796</v>
      </c>
      <c r="E428" s="42" t="s">
        <v>13</v>
      </c>
      <c r="F428" s="44" t="s">
        <v>88</v>
      </c>
      <c r="G428" s="299">
        <f>SUM(H428:DC428)</f>
        <v>61</v>
      </c>
      <c r="H428" s="131"/>
      <c r="I428" s="134"/>
      <c r="J428" s="134"/>
      <c r="K428" s="134"/>
      <c r="L428" s="134"/>
      <c r="M428" s="134"/>
      <c r="N428" s="134"/>
      <c r="O428" s="136"/>
      <c r="P428" s="139"/>
      <c r="Q428" s="134"/>
      <c r="R428" s="134"/>
      <c r="S428" s="134"/>
      <c r="T428" s="134"/>
      <c r="U428" s="134"/>
      <c r="V428" s="134"/>
      <c r="W428" s="142"/>
      <c r="X428" s="36"/>
      <c r="Y428" s="22"/>
      <c r="Z428" s="22"/>
      <c r="AA428" s="22"/>
      <c r="AB428" s="15"/>
      <c r="AC428" s="15"/>
      <c r="AD428" s="15"/>
      <c r="AE428" s="10"/>
      <c r="AF428" s="10"/>
      <c r="AG428" s="15"/>
      <c r="AH428" s="15"/>
      <c r="AI428" s="15"/>
      <c r="AJ428" s="15"/>
      <c r="AK428" s="15"/>
      <c r="AL428" s="15"/>
      <c r="AM428" s="15"/>
      <c r="AN428" s="80"/>
      <c r="AO428" s="169"/>
      <c r="AP428" s="186"/>
      <c r="AQ428" s="80"/>
      <c r="AR428" s="22"/>
      <c r="AS428" s="15"/>
      <c r="AT428" s="15"/>
      <c r="AU428" s="15"/>
      <c r="AV428" s="15"/>
      <c r="AW428" s="22"/>
      <c r="AX428" s="15"/>
      <c r="AY428" s="14"/>
      <c r="AZ428" s="14"/>
      <c r="BA428" s="14"/>
      <c r="BB428" s="15"/>
      <c r="BC428" s="15"/>
      <c r="BD428" s="15"/>
      <c r="BE428" s="15"/>
      <c r="BF428" s="80"/>
      <c r="BG428" s="104">
        <v>61</v>
      </c>
      <c r="BH428" s="17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169"/>
      <c r="BV428" s="186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90"/>
      <c r="CL428" s="17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90"/>
    </row>
    <row r="429" spans="1:107" ht="12.75">
      <c r="A429" s="34">
        <v>421</v>
      </c>
      <c r="B429" s="208" t="s">
        <v>582</v>
      </c>
      <c r="C429" s="257">
        <v>85418</v>
      </c>
      <c r="D429" s="274" t="s">
        <v>34</v>
      </c>
      <c r="E429" s="66" t="s">
        <v>0</v>
      </c>
      <c r="F429" s="63" t="s">
        <v>88</v>
      </c>
      <c r="G429" s="299">
        <f>SUM(H429:DC429)</f>
        <v>61</v>
      </c>
      <c r="H429" s="131"/>
      <c r="I429" s="134"/>
      <c r="J429" s="134"/>
      <c r="K429" s="134"/>
      <c r="L429" s="134"/>
      <c r="M429" s="134"/>
      <c r="N429" s="134"/>
      <c r="O429" s="136"/>
      <c r="P429" s="139"/>
      <c r="Q429" s="134"/>
      <c r="R429" s="134"/>
      <c r="S429" s="134"/>
      <c r="T429" s="134"/>
      <c r="U429" s="134"/>
      <c r="V429" s="134"/>
      <c r="W429" s="142"/>
      <c r="X429" s="36"/>
      <c r="Y429" s="22"/>
      <c r="Z429" s="22"/>
      <c r="AA429" s="22"/>
      <c r="AB429" s="15"/>
      <c r="AC429" s="15"/>
      <c r="AD429" s="15"/>
      <c r="AE429" s="10"/>
      <c r="AF429" s="10"/>
      <c r="AG429" s="15"/>
      <c r="AH429" s="15"/>
      <c r="AI429" s="15"/>
      <c r="AJ429" s="15"/>
      <c r="AK429" s="15"/>
      <c r="AL429" s="15"/>
      <c r="AM429" s="15"/>
      <c r="AN429" s="80"/>
      <c r="AO429" s="169"/>
      <c r="AP429" s="186"/>
      <c r="AQ429" s="80"/>
      <c r="AR429" s="22"/>
      <c r="AS429" s="15"/>
      <c r="AT429" s="15"/>
      <c r="AU429" s="15"/>
      <c r="AV429" s="15"/>
      <c r="AW429" s="22"/>
      <c r="AX429" s="15"/>
      <c r="AY429" s="14"/>
      <c r="AZ429" s="80">
        <v>61</v>
      </c>
      <c r="BA429" s="14"/>
      <c r="BB429" s="15"/>
      <c r="BC429" s="15"/>
      <c r="BD429" s="15"/>
      <c r="BE429" s="15"/>
      <c r="BF429" s="80"/>
      <c r="BG429" s="90"/>
      <c r="BH429" s="17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169"/>
      <c r="BV429" s="186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90"/>
      <c r="CL429" s="17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90"/>
    </row>
    <row r="430" spans="1:107" ht="12.75">
      <c r="A430" s="34">
        <v>422</v>
      </c>
      <c r="B430" s="205" t="s">
        <v>797</v>
      </c>
      <c r="C430" s="44">
        <v>90969</v>
      </c>
      <c r="D430" s="42" t="s">
        <v>798</v>
      </c>
      <c r="E430" s="42" t="s">
        <v>13</v>
      </c>
      <c r="F430" s="44" t="s">
        <v>88</v>
      </c>
      <c r="G430" s="299">
        <f>SUM(H430:DC430)</f>
        <v>60</v>
      </c>
      <c r="H430" s="131"/>
      <c r="I430" s="134"/>
      <c r="J430" s="134"/>
      <c r="K430" s="134"/>
      <c r="L430" s="134"/>
      <c r="M430" s="134"/>
      <c r="N430" s="134"/>
      <c r="O430" s="136"/>
      <c r="P430" s="139"/>
      <c r="Q430" s="134"/>
      <c r="R430" s="134"/>
      <c r="S430" s="134"/>
      <c r="T430" s="134"/>
      <c r="U430" s="134"/>
      <c r="V430" s="134"/>
      <c r="W430" s="142"/>
      <c r="X430" s="36"/>
      <c r="Y430" s="22"/>
      <c r="Z430" s="22"/>
      <c r="AA430" s="22"/>
      <c r="AB430" s="15"/>
      <c r="AC430" s="15"/>
      <c r="AD430" s="15"/>
      <c r="AE430" s="10"/>
      <c r="AF430" s="10"/>
      <c r="AG430" s="15"/>
      <c r="AH430" s="15"/>
      <c r="AI430" s="15"/>
      <c r="AJ430" s="15"/>
      <c r="AK430" s="15"/>
      <c r="AL430" s="15"/>
      <c r="AM430" s="15"/>
      <c r="AN430" s="80"/>
      <c r="AO430" s="169"/>
      <c r="AP430" s="186"/>
      <c r="AQ430" s="80"/>
      <c r="AR430" s="22"/>
      <c r="AS430" s="15"/>
      <c r="AT430" s="15"/>
      <c r="AU430" s="15"/>
      <c r="AV430" s="15"/>
      <c r="AW430" s="22"/>
      <c r="AX430" s="15"/>
      <c r="AY430" s="14"/>
      <c r="AZ430" s="14"/>
      <c r="BA430" s="14"/>
      <c r="BB430" s="15"/>
      <c r="BC430" s="15"/>
      <c r="BD430" s="15"/>
      <c r="BE430" s="15"/>
      <c r="BF430" s="80"/>
      <c r="BG430" s="104">
        <v>60</v>
      </c>
      <c r="BH430" s="17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169"/>
      <c r="BV430" s="186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90"/>
      <c r="CL430" s="17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90"/>
    </row>
    <row r="431" spans="1:107" ht="12.75">
      <c r="A431" s="34">
        <v>423</v>
      </c>
      <c r="B431" s="194" t="s">
        <v>593</v>
      </c>
      <c r="C431" s="246">
        <v>135358</v>
      </c>
      <c r="D431" s="274" t="s">
        <v>594</v>
      </c>
      <c r="E431" s="67" t="s">
        <v>0</v>
      </c>
      <c r="F431" s="65" t="s">
        <v>60</v>
      </c>
      <c r="G431" s="299">
        <f>SUM(H431:DC431)</f>
        <v>60</v>
      </c>
      <c r="H431" s="131"/>
      <c r="I431" s="134"/>
      <c r="J431" s="134"/>
      <c r="K431" s="134"/>
      <c r="L431" s="134"/>
      <c r="M431" s="134"/>
      <c r="N431" s="134"/>
      <c r="O431" s="136"/>
      <c r="P431" s="139"/>
      <c r="Q431" s="134"/>
      <c r="R431" s="134"/>
      <c r="S431" s="134"/>
      <c r="T431" s="134"/>
      <c r="U431" s="134"/>
      <c r="V431" s="134"/>
      <c r="W431" s="142"/>
      <c r="X431" s="36"/>
      <c r="Y431" s="22"/>
      <c r="Z431" s="22"/>
      <c r="AA431" s="22"/>
      <c r="AB431" s="15"/>
      <c r="AC431" s="15"/>
      <c r="AD431" s="15"/>
      <c r="AE431" s="10"/>
      <c r="AF431" s="10"/>
      <c r="AG431" s="15"/>
      <c r="AH431" s="15"/>
      <c r="AI431" s="15"/>
      <c r="AJ431" s="15"/>
      <c r="AK431" s="15"/>
      <c r="AL431" s="15"/>
      <c r="AM431" s="15"/>
      <c r="AN431" s="80"/>
      <c r="AO431" s="169"/>
      <c r="AP431" s="186"/>
      <c r="AQ431" s="80"/>
      <c r="AR431" s="22"/>
      <c r="AS431" s="15"/>
      <c r="AT431" s="15"/>
      <c r="AU431" s="15"/>
      <c r="AV431" s="15"/>
      <c r="AW431" s="22"/>
      <c r="AX431" s="15"/>
      <c r="AY431" s="14"/>
      <c r="AZ431" s="80">
        <v>27</v>
      </c>
      <c r="BA431" s="14"/>
      <c r="BB431" s="15"/>
      <c r="BC431" s="15"/>
      <c r="BD431" s="15"/>
      <c r="BE431" s="15"/>
      <c r="BF431" s="80"/>
      <c r="BG431" s="90"/>
      <c r="BH431" s="17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169"/>
      <c r="BV431" s="186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90"/>
      <c r="CL431" s="17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>
        <v>33</v>
      </c>
      <c r="CW431" s="80"/>
      <c r="CX431" s="80"/>
      <c r="CY431" s="80"/>
      <c r="CZ431" s="80"/>
      <c r="DA431" s="80"/>
      <c r="DB431" s="80"/>
      <c r="DC431" s="90"/>
    </row>
    <row r="432" spans="1:107" ht="12.75">
      <c r="A432" s="34">
        <v>424</v>
      </c>
      <c r="B432" s="204" t="s">
        <v>163</v>
      </c>
      <c r="C432" s="88">
        <v>106757</v>
      </c>
      <c r="D432" s="277" t="s">
        <v>164</v>
      </c>
      <c r="E432" s="50" t="s">
        <v>7</v>
      </c>
      <c r="F432" s="48" t="s">
        <v>60</v>
      </c>
      <c r="G432" s="299">
        <f>SUM(H432:DC432)</f>
        <v>59</v>
      </c>
      <c r="H432" s="131"/>
      <c r="I432" s="134"/>
      <c r="J432" s="134"/>
      <c r="K432" s="134"/>
      <c r="L432" s="134"/>
      <c r="M432" s="134"/>
      <c r="N432" s="134"/>
      <c r="O432" s="136"/>
      <c r="P432" s="139"/>
      <c r="Q432" s="134"/>
      <c r="R432" s="134"/>
      <c r="S432" s="134"/>
      <c r="T432" s="134"/>
      <c r="U432" s="134"/>
      <c r="V432" s="134"/>
      <c r="W432" s="142"/>
      <c r="X432" s="170">
        <v>59</v>
      </c>
      <c r="Y432" s="15"/>
      <c r="Z432" s="22"/>
      <c r="AA432" s="80"/>
      <c r="AB432" s="15"/>
      <c r="AC432" s="15"/>
      <c r="AD432" s="15"/>
      <c r="AE432" s="14"/>
      <c r="AF432" s="14"/>
      <c r="AG432" s="14"/>
      <c r="AH432" s="14"/>
      <c r="AI432" s="14"/>
      <c r="AJ432" s="15"/>
      <c r="AK432" s="15"/>
      <c r="AL432" s="15"/>
      <c r="AM432" s="15"/>
      <c r="AN432" s="80"/>
      <c r="AO432" s="169"/>
      <c r="AP432" s="186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90"/>
      <c r="BH432" s="17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169"/>
      <c r="BV432" s="186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90"/>
      <c r="CL432" s="17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90"/>
    </row>
    <row r="433" spans="1:107" ht="12.75">
      <c r="A433" s="34">
        <v>425</v>
      </c>
      <c r="B433" s="212" t="s">
        <v>583</v>
      </c>
      <c r="C433" s="251">
        <v>92338</v>
      </c>
      <c r="D433" s="276" t="s">
        <v>584</v>
      </c>
      <c r="E433" s="67" t="s">
        <v>399</v>
      </c>
      <c r="F433" s="64" t="s">
        <v>88</v>
      </c>
      <c r="G433" s="299">
        <f>SUM(H433:DC433)</f>
        <v>58</v>
      </c>
      <c r="H433" s="131"/>
      <c r="I433" s="134"/>
      <c r="J433" s="134"/>
      <c r="K433" s="134"/>
      <c r="L433" s="134"/>
      <c r="M433" s="134"/>
      <c r="N433" s="134"/>
      <c r="O433" s="136"/>
      <c r="P433" s="139"/>
      <c r="Q433" s="134"/>
      <c r="R433" s="134"/>
      <c r="S433" s="134"/>
      <c r="T433" s="134"/>
      <c r="U433" s="134"/>
      <c r="V433" s="134"/>
      <c r="W433" s="142"/>
      <c r="X433" s="36"/>
      <c r="Y433" s="22"/>
      <c r="Z433" s="22"/>
      <c r="AA433" s="22"/>
      <c r="AB433" s="15"/>
      <c r="AC433" s="15"/>
      <c r="AD433" s="15"/>
      <c r="AE433" s="10"/>
      <c r="AF433" s="10"/>
      <c r="AG433" s="15"/>
      <c r="AH433" s="15"/>
      <c r="AI433" s="15"/>
      <c r="AJ433" s="15"/>
      <c r="AK433" s="15"/>
      <c r="AL433" s="15"/>
      <c r="AM433" s="15"/>
      <c r="AN433" s="80"/>
      <c r="AO433" s="169"/>
      <c r="AP433" s="186"/>
      <c r="AQ433" s="80"/>
      <c r="AR433" s="22"/>
      <c r="AS433" s="15"/>
      <c r="AT433" s="15"/>
      <c r="AU433" s="15"/>
      <c r="AV433" s="15"/>
      <c r="AW433" s="22"/>
      <c r="AX433" s="15"/>
      <c r="AY433" s="14"/>
      <c r="AZ433" s="80">
        <v>58</v>
      </c>
      <c r="BA433" s="14"/>
      <c r="BB433" s="15"/>
      <c r="BC433" s="15"/>
      <c r="BD433" s="15"/>
      <c r="BE433" s="15"/>
      <c r="BF433" s="80"/>
      <c r="BG433" s="90"/>
      <c r="BH433" s="17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169"/>
      <c r="BV433" s="186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90"/>
      <c r="CL433" s="17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90"/>
    </row>
    <row r="434" spans="1:107" ht="12.75">
      <c r="A434" s="34">
        <v>426</v>
      </c>
      <c r="B434" s="202" t="s">
        <v>94</v>
      </c>
      <c r="C434" s="247">
        <v>82820</v>
      </c>
      <c r="D434" s="130" t="s">
        <v>237</v>
      </c>
      <c r="E434" s="130" t="s">
        <v>58</v>
      </c>
      <c r="F434" s="110" t="s">
        <v>68</v>
      </c>
      <c r="G434" s="299">
        <f>SUM(H434:DC434)</f>
        <v>57</v>
      </c>
      <c r="H434" s="131"/>
      <c r="I434" s="134"/>
      <c r="J434" s="134"/>
      <c r="K434" s="134"/>
      <c r="L434" s="134"/>
      <c r="M434" s="134"/>
      <c r="N434" s="134"/>
      <c r="O434" s="136"/>
      <c r="P434" s="139"/>
      <c r="Q434" s="134"/>
      <c r="R434" s="134"/>
      <c r="S434" s="134"/>
      <c r="T434" s="134"/>
      <c r="U434" s="134"/>
      <c r="V434" s="134"/>
      <c r="W434" s="142"/>
      <c r="X434" s="36"/>
      <c r="Y434" s="15"/>
      <c r="Z434" s="39">
        <v>10</v>
      </c>
      <c r="AA434" s="15"/>
      <c r="AB434" s="15"/>
      <c r="AC434" s="15"/>
      <c r="AD434" s="15"/>
      <c r="AE434" s="22"/>
      <c r="AF434" s="15"/>
      <c r="AG434" s="14"/>
      <c r="AH434" s="14"/>
      <c r="AI434" s="14"/>
      <c r="AJ434" s="15"/>
      <c r="AK434" s="15"/>
      <c r="AL434" s="15"/>
      <c r="AM434" s="15"/>
      <c r="AN434" s="80"/>
      <c r="AO434" s="169"/>
      <c r="AP434" s="186"/>
      <c r="AQ434" s="80"/>
      <c r="AR434" s="80">
        <v>36</v>
      </c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90"/>
      <c r="BH434" s="17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169"/>
      <c r="BV434" s="186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90"/>
      <c r="CL434" s="170"/>
      <c r="CM434" s="80"/>
      <c r="CN434" s="80">
        <v>11</v>
      </c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90"/>
    </row>
    <row r="435" spans="1:107" ht="12.75">
      <c r="A435" s="34">
        <v>427</v>
      </c>
      <c r="B435" s="201" t="s">
        <v>389</v>
      </c>
      <c r="C435" s="44">
        <v>120532</v>
      </c>
      <c r="D435" s="42" t="s">
        <v>326</v>
      </c>
      <c r="E435" s="42" t="s">
        <v>1</v>
      </c>
      <c r="F435" s="44" t="s">
        <v>60</v>
      </c>
      <c r="G435" s="299">
        <f>SUM(H435:DC435)</f>
        <v>57</v>
      </c>
      <c r="H435" s="131"/>
      <c r="I435" s="134"/>
      <c r="J435" s="134"/>
      <c r="K435" s="134"/>
      <c r="L435" s="134"/>
      <c r="M435" s="134"/>
      <c r="N435" s="134"/>
      <c r="O435" s="136"/>
      <c r="P435" s="139"/>
      <c r="Q435" s="134"/>
      <c r="R435" s="134"/>
      <c r="S435" s="134"/>
      <c r="T435" s="134"/>
      <c r="U435" s="134"/>
      <c r="V435" s="134"/>
      <c r="W435" s="142"/>
      <c r="X435" s="36"/>
      <c r="Y435" s="15"/>
      <c r="Z435" s="22"/>
      <c r="AA435" s="15"/>
      <c r="AB435" s="15"/>
      <c r="AC435" s="15"/>
      <c r="AD435" s="80">
        <v>11</v>
      </c>
      <c r="AE435" s="22"/>
      <c r="AF435" s="15"/>
      <c r="AG435" s="14"/>
      <c r="AH435" s="14"/>
      <c r="AI435" s="14"/>
      <c r="AJ435" s="15"/>
      <c r="AK435" s="15"/>
      <c r="AL435" s="15"/>
      <c r="AM435" s="15"/>
      <c r="AN435" s="80"/>
      <c r="AO435" s="169"/>
      <c r="AP435" s="186"/>
      <c r="AQ435" s="80"/>
      <c r="AR435" s="80"/>
      <c r="AS435" s="80"/>
      <c r="AT435" s="80"/>
      <c r="AU435" s="80"/>
      <c r="AV435" s="80">
        <v>46</v>
      </c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90"/>
      <c r="BH435" s="17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169"/>
      <c r="BV435" s="186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90"/>
      <c r="CL435" s="17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90"/>
    </row>
    <row r="436" spans="1:107" ht="12.75">
      <c r="A436" s="34">
        <v>428</v>
      </c>
      <c r="B436" s="240" t="s">
        <v>747</v>
      </c>
      <c r="C436" s="269">
        <v>68001</v>
      </c>
      <c r="D436" s="290" t="s">
        <v>748</v>
      </c>
      <c r="E436" s="97" t="s">
        <v>8</v>
      </c>
      <c r="F436" s="103" t="s">
        <v>88</v>
      </c>
      <c r="G436" s="299">
        <f>SUM(H436:DC436)</f>
        <v>56</v>
      </c>
      <c r="H436" s="131"/>
      <c r="I436" s="134"/>
      <c r="J436" s="134"/>
      <c r="K436" s="134"/>
      <c r="L436" s="134"/>
      <c r="M436" s="134"/>
      <c r="N436" s="134"/>
      <c r="O436" s="136"/>
      <c r="P436" s="139"/>
      <c r="Q436" s="134"/>
      <c r="R436" s="134"/>
      <c r="S436" s="134"/>
      <c r="T436" s="134"/>
      <c r="U436" s="134"/>
      <c r="V436" s="134"/>
      <c r="W436" s="142"/>
      <c r="X436" s="36"/>
      <c r="Y436" s="15"/>
      <c r="Z436" s="22"/>
      <c r="AA436" s="15"/>
      <c r="AB436" s="15"/>
      <c r="AC436" s="15"/>
      <c r="AD436" s="15"/>
      <c r="AE436" s="14"/>
      <c r="AF436" s="14"/>
      <c r="AG436" s="14"/>
      <c r="AH436" s="14"/>
      <c r="AI436" s="14"/>
      <c r="AJ436" s="15"/>
      <c r="AK436" s="15"/>
      <c r="AL436" s="15"/>
      <c r="AM436" s="15"/>
      <c r="AN436" s="80">
        <v>21</v>
      </c>
      <c r="AO436" s="169"/>
      <c r="AP436" s="186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>
        <v>25</v>
      </c>
      <c r="BG436" s="90"/>
      <c r="BH436" s="17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169"/>
      <c r="BV436" s="186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90"/>
      <c r="CL436" s="17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>
        <v>10</v>
      </c>
      <c r="DC436" s="90"/>
    </row>
    <row r="437" spans="1:107" ht="12.75">
      <c r="A437" s="34">
        <v>429</v>
      </c>
      <c r="B437" s="229" t="s">
        <v>670</v>
      </c>
      <c r="C437" s="68">
        <v>17418</v>
      </c>
      <c r="D437" s="58">
        <v>1804</v>
      </c>
      <c r="E437" s="58" t="s">
        <v>666</v>
      </c>
      <c r="F437" s="68" t="s">
        <v>88</v>
      </c>
      <c r="G437" s="299">
        <f>SUM(H437:DC437)</f>
        <v>56</v>
      </c>
      <c r="H437" s="131"/>
      <c r="I437" s="134"/>
      <c r="J437" s="134"/>
      <c r="K437" s="134"/>
      <c r="L437" s="134"/>
      <c r="M437" s="134"/>
      <c r="N437" s="134"/>
      <c r="O437" s="136"/>
      <c r="P437" s="139"/>
      <c r="Q437" s="134"/>
      <c r="R437" s="134"/>
      <c r="S437" s="134"/>
      <c r="T437" s="134"/>
      <c r="U437" s="134"/>
      <c r="V437" s="134"/>
      <c r="W437" s="142"/>
      <c r="X437" s="36"/>
      <c r="Y437" s="22"/>
      <c r="Z437" s="22"/>
      <c r="AA437" s="22"/>
      <c r="AB437" s="15"/>
      <c r="AC437" s="15"/>
      <c r="AD437" s="15"/>
      <c r="AE437" s="10"/>
      <c r="AF437" s="10"/>
      <c r="AG437" s="15"/>
      <c r="AH437" s="15"/>
      <c r="AI437" s="15"/>
      <c r="AJ437" s="15"/>
      <c r="AK437" s="15"/>
      <c r="AL437" s="15"/>
      <c r="AM437" s="15"/>
      <c r="AN437" s="80"/>
      <c r="AO437" s="169"/>
      <c r="AP437" s="186"/>
      <c r="AQ437" s="80"/>
      <c r="AR437" s="22"/>
      <c r="AS437" s="15"/>
      <c r="AT437" s="15"/>
      <c r="AU437" s="15"/>
      <c r="AV437" s="15"/>
      <c r="AW437" s="22"/>
      <c r="AX437" s="15"/>
      <c r="AY437" s="14"/>
      <c r="AZ437" s="14"/>
      <c r="BA437" s="14"/>
      <c r="BB437" s="80">
        <v>56</v>
      </c>
      <c r="BC437" s="15"/>
      <c r="BD437" s="15"/>
      <c r="BE437" s="15"/>
      <c r="BF437" s="80"/>
      <c r="BG437" s="90"/>
      <c r="BH437" s="17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169"/>
      <c r="BV437" s="186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90"/>
      <c r="CL437" s="17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90"/>
    </row>
    <row r="438" spans="1:107" ht="12.75">
      <c r="A438" s="34">
        <v>430</v>
      </c>
      <c r="B438" s="213" t="s">
        <v>527</v>
      </c>
      <c r="C438" s="105">
        <v>132769</v>
      </c>
      <c r="D438" s="61" t="s">
        <v>528</v>
      </c>
      <c r="E438" s="61" t="s">
        <v>9</v>
      </c>
      <c r="F438" s="105" t="s">
        <v>88</v>
      </c>
      <c r="G438" s="299">
        <f>SUM(H438:DC438)</f>
        <v>53</v>
      </c>
      <c r="H438" s="131"/>
      <c r="I438" s="134"/>
      <c r="J438" s="134"/>
      <c r="K438" s="134"/>
      <c r="L438" s="134"/>
      <c r="M438" s="134"/>
      <c r="N438" s="134"/>
      <c r="O438" s="136"/>
      <c r="P438" s="139"/>
      <c r="Q438" s="134"/>
      <c r="R438" s="134"/>
      <c r="S438" s="134"/>
      <c r="T438" s="134"/>
      <c r="U438" s="134"/>
      <c r="V438" s="134"/>
      <c r="W438" s="142"/>
      <c r="X438" s="36"/>
      <c r="Y438" s="22"/>
      <c r="Z438" s="22"/>
      <c r="AA438" s="22"/>
      <c r="AB438" s="15"/>
      <c r="AC438" s="15"/>
      <c r="AD438" s="15"/>
      <c r="AE438" s="10"/>
      <c r="AF438" s="10"/>
      <c r="AG438" s="15"/>
      <c r="AH438" s="15"/>
      <c r="AI438" s="15"/>
      <c r="AJ438" s="15"/>
      <c r="AK438" s="15"/>
      <c r="AL438" s="15"/>
      <c r="AM438" s="15"/>
      <c r="AN438" s="80"/>
      <c r="AO438" s="169"/>
      <c r="AP438" s="186"/>
      <c r="AQ438" s="80"/>
      <c r="AR438" s="22"/>
      <c r="AS438" s="15"/>
      <c r="AT438" s="15"/>
      <c r="AU438" s="15"/>
      <c r="AV438" s="15"/>
      <c r="AW438" s="22"/>
      <c r="AX438" s="15"/>
      <c r="AY438" s="80">
        <v>53</v>
      </c>
      <c r="AZ438" s="14"/>
      <c r="BA438" s="14"/>
      <c r="BB438" s="15"/>
      <c r="BC438" s="15"/>
      <c r="BD438" s="15"/>
      <c r="BE438" s="15"/>
      <c r="BF438" s="80"/>
      <c r="BG438" s="90"/>
      <c r="BH438" s="17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169"/>
      <c r="BV438" s="186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90"/>
      <c r="CL438" s="17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90"/>
    </row>
    <row r="439" spans="1:107" ht="12.75">
      <c r="A439" s="34">
        <v>431</v>
      </c>
      <c r="B439" s="216" t="s">
        <v>944</v>
      </c>
      <c r="C439" s="102">
        <v>136036</v>
      </c>
      <c r="D439" s="84" t="s">
        <v>945</v>
      </c>
      <c r="E439" s="84" t="s">
        <v>57</v>
      </c>
      <c r="F439" s="44" t="s">
        <v>88</v>
      </c>
      <c r="G439" s="299">
        <f>SUM(H439:DC439)</f>
        <v>53</v>
      </c>
      <c r="H439" s="35"/>
      <c r="I439" s="15"/>
      <c r="J439" s="15"/>
      <c r="K439" s="15"/>
      <c r="L439" s="15"/>
      <c r="M439" s="15"/>
      <c r="N439" s="15"/>
      <c r="O439" s="16"/>
      <c r="P439" s="126"/>
      <c r="Q439" s="53"/>
      <c r="R439" s="53">
        <v>53</v>
      </c>
      <c r="S439" s="53"/>
      <c r="T439" s="53"/>
      <c r="U439" s="53"/>
      <c r="V439" s="53"/>
      <c r="W439" s="123"/>
      <c r="X439" s="36"/>
      <c r="Y439" s="22"/>
      <c r="Z439" s="22"/>
      <c r="AA439" s="22"/>
      <c r="AB439" s="15"/>
      <c r="AC439" s="15"/>
      <c r="AD439" s="15"/>
      <c r="AE439" s="10"/>
      <c r="AF439" s="10"/>
      <c r="AG439" s="15"/>
      <c r="AH439" s="15"/>
      <c r="AI439" s="15"/>
      <c r="AJ439" s="15"/>
      <c r="AK439" s="15"/>
      <c r="AL439" s="15"/>
      <c r="AM439" s="15"/>
      <c r="AN439" s="80"/>
      <c r="AO439" s="169"/>
      <c r="AP439" s="186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90"/>
      <c r="BH439" s="17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169"/>
      <c r="BV439" s="186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90"/>
      <c r="CL439" s="17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90"/>
    </row>
    <row r="440" spans="1:107" ht="12.75">
      <c r="A440" s="34">
        <v>432</v>
      </c>
      <c r="B440" s="193" t="s">
        <v>803</v>
      </c>
      <c r="C440" s="89">
        <v>68466</v>
      </c>
      <c r="D440" s="42" t="s">
        <v>804</v>
      </c>
      <c r="E440" s="42" t="s">
        <v>13</v>
      </c>
      <c r="F440" s="44" t="s">
        <v>88</v>
      </c>
      <c r="G440" s="299">
        <f>SUM(H440:DC440)</f>
        <v>52</v>
      </c>
      <c r="H440" s="131"/>
      <c r="I440" s="134"/>
      <c r="J440" s="134"/>
      <c r="K440" s="134"/>
      <c r="L440" s="134"/>
      <c r="M440" s="134"/>
      <c r="N440" s="134"/>
      <c r="O440" s="136"/>
      <c r="P440" s="139"/>
      <c r="Q440" s="134"/>
      <c r="R440" s="134"/>
      <c r="S440" s="134"/>
      <c r="T440" s="134"/>
      <c r="U440" s="134"/>
      <c r="V440" s="134"/>
      <c r="W440" s="142"/>
      <c r="X440" s="36"/>
      <c r="Y440" s="22"/>
      <c r="Z440" s="22"/>
      <c r="AA440" s="22"/>
      <c r="AB440" s="15"/>
      <c r="AC440" s="15"/>
      <c r="AD440" s="15"/>
      <c r="AE440" s="10"/>
      <c r="AF440" s="10"/>
      <c r="AG440" s="15"/>
      <c r="AH440" s="15"/>
      <c r="AI440" s="15"/>
      <c r="AJ440" s="15"/>
      <c r="AK440" s="15"/>
      <c r="AL440" s="15"/>
      <c r="AM440" s="15"/>
      <c r="AN440" s="80"/>
      <c r="AO440" s="169"/>
      <c r="AP440" s="186"/>
      <c r="AQ440" s="80"/>
      <c r="AR440" s="22"/>
      <c r="AS440" s="15"/>
      <c r="AT440" s="15"/>
      <c r="AU440" s="15"/>
      <c r="AV440" s="15"/>
      <c r="AW440" s="22"/>
      <c r="AX440" s="15"/>
      <c r="AY440" s="14"/>
      <c r="AZ440" s="14"/>
      <c r="BA440" s="14"/>
      <c r="BB440" s="15"/>
      <c r="BC440" s="15"/>
      <c r="BD440" s="15"/>
      <c r="BE440" s="15"/>
      <c r="BF440" s="80"/>
      <c r="BG440" s="104">
        <v>52</v>
      </c>
      <c r="BH440" s="17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169"/>
      <c r="BV440" s="186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90"/>
      <c r="CL440" s="17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90"/>
    </row>
    <row r="441" spans="1:107" ht="12.75">
      <c r="A441" s="34">
        <v>433</v>
      </c>
      <c r="B441" s="193" t="s">
        <v>827</v>
      </c>
      <c r="C441" s="89">
        <v>10031</v>
      </c>
      <c r="D441" s="51">
        <v>57714</v>
      </c>
      <c r="E441" s="51" t="s">
        <v>55</v>
      </c>
      <c r="F441" s="44" t="s">
        <v>88</v>
      </c>
      <c r="G441" s="299">
        <f>SUM(H441:DC441)</f>
        <v>51.7</v>
      </c>
      <c r="H441" s="35"/>
      <c r="I441" s="15"/>
      <c r="J441" s="15"/>
      <c r="K441" s="15"/>
      <c r="L441" s="15"/>
      <c r="M441" s="15"/>
      <c r="N441" s="15"/>
      <c r="O441" s="16"/>
      <c r="P441" s="140"/>
      <c r="Q441" s="15"/>
      <c r="R441" s="15"/>
      <c r="S441" s="15"/>
      <c r="T441" s="15"/>
      <c r="U441" s="15"/>
      <c r="V441" s="15"/>
      <c r="W441" s="104"/>
      <c r="X441" s="36"/>
      <c r="Y441" s="22"/>
      <c r="Z441" s="22"/>
      <c r="AA441" s="22"/>
      <c r="AB441" s="15"/>
      <c r="AC441" s="15"/>
      <c r="AD441" s="15"/>
      <c r="AE441" s="10"/>
      <c r="AF441" s="10"/>
      <c r="AG441" s="15"/>
      <c r="AH441" s="15"/>
      <c r="AI441" s="15"/>
      <c r="AJ441" s="15"/>
      <c r="AK441" s="15"/>
      <c r="AL441" s="15"/>
      <c r="AM441" s="15"/>
      <c r="AN441" s="80"/>
      <c r="AO441" s="169"/>
      <c r="AP441" s="186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90"/>
      <c r="BH441" s="17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169"/>
      <c r="BV441" s="188"/>
      <c r="BW441" s="22"/>
      <c r="BX441" s="22"/>
      <c r="BY441" s="15"/>
      <c r="BZ441" s="15"/>
      <c r="CA441" s="15"/>
      <c r="CB441" s="80"/>
      <c r="CC441" s="14"/>
      <c r="CD441" s="54"/>
      <c r="CE441" s="14"/>
      <c r="CF441" s="14"/>
      <c r="CG441" s="15"/>
      <c r="CH441" s="15"/>
      <c r="CI441" s="15"/>
      <c r="CJ441" s="80"/>
      <c r="CK441" s="95">
        <v>51.7</v>
      </c>
      <c r="CL441" s="17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90"/>
    </row>
    <row r="442" spans="1:107" ht="12.75">
      <c r="A442" s="34">
        <v>434</v>
      </c>
      <c r="B442" s="224" t="s">
        <v>426</v>
      </c>
      <c r="C442" s="57">
        <v>100236</v>
      </c>
      <c r="D442" s="56">
        <v>71911</v>
      </c>
      <c r="E442" s="56" t="s">
        <v>59</v>
      </c>
      <c r="F442" s="57" t="s">
        <v>88</v>
      </c>
      <c r="G442" s="299">
        <f>SUM(H442:DC442)</f>
        <v>51.300000000000004</v>
      </c>
      <c r="H442" s="35"/>
      <c r="I442" s="15"/>
      <c r="J442" s="15"/>
      <c r="K442" s="15"/>
      <c r="L442" s="15"/>
      <c r="M442" s="15"/>
      <c r="N442" s="15"/>
      <c r="O442" s="16"/>
      <c r="P442" s="140"/>
      <c r="Q442" s="15"/>
      <c r="R442" s="15"/>
      <c r="S442" s="15"/>
      <c r="T442" s="15"/>
      <c r="U442" s="15"/>
      <c r="V442" s="15"/>
      <c r="W442" s="104"/>
      <c r="X442" s="36"/>
      <c r="Y442" s="22"/>
      <c r="Z442" s="22"/>
      <c r="AA442" s="22"/>
      <c r="AB442" s="15"/>
      <c r="AC442" s="15"/>
      <c r="AD442" s="15"/>
      <c r="AE442" s="10"/>
      <c r="AF442" s="10"/>
      <c r="AG442" s="15"/>
      <c r="AH442" s="15"/>
      <c r="AI442" s="15"/>
      <c r="AJ442" s="15"/>
      <c r="AK442" s="15"/>
      <c r="AL442" s="15"/>
      <c r="AM442" s="15"/>
      <c r="AN442" s="80"/>
      <c r="AO442" s="169"/>
      <c r="AP442" s="186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90"/>
      <c r="BH442" s="17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169"/>
      <c r="BV442" s="184"/>
      <c r="BW442" s="22"/>
      <c r="BX442" s="22"/>
      <c r="BY442" s="15"/>
      <c r="BZ442" s="15"/>
      <c r="CA442" s="15"/>
      <c r="CB442" s="80">
        <v>45.1</v>
      </c>
      <c r="CC442" s="14"/>
      <c r="CD442" s="54"/>
      <c r="CE442" s="46"/>
      <c r="CF442" s="14"/>
      <c r="CG442" s="15">
        <v>6.2</v>
      </c>
      <c r="CH442" s="15"/>
      <c r="CI442" s="15"/>
      <c r="CJ442" s="80"/>
      <c r="CK442" s="90"/>
      <c r="CL442" s="17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90"/>
    </row>
    <row r="443" spans="1:107" ht="12.75">
      <c r="A443" s="34">
        <v>435</v>
      </c>
      <c r="B443" s="216" t="s">
        <v>946</v>
      </c>
      <c r="C443" s="102">
        <v>80094</v>
      </c>
      <c r="D443" s="84">
        <v>37.004</v>
      </c>
      <c r="E443" s="84" t="s">
        <v>13</v>
      </c>
      <c r="F443" s="44" t="s">
        <v>88</v>
      </c>
      <c r="G443" s="299">
        <f>SUM(H443:DC443)</f>
        <v>50</v>
      </c>
      <c r="H443" s="35"/>
      <c r="I443" s="15"/>
      <c r="J443" s="15"/>
      <c r="K443" s="15"/>
      <c r="L443" s="15"/>
      <c r="M443" s="15"/>
      <c r="N443" s="15"/>
      <c r="O443" s="16"/>
      <c r="P443" s="126"/>
      <c r="Q443" s="53">
        <v>50</v>
      </c>
      <c r="R443" s="53"/>
      <c r="S443" s="53"/>
      <c r="T443" s="53"/>
      <c r="U443" s="53"/>
      <c r="V443" s="53"/>
      <c r="W443" s="123"/>
      <c r="X443" s="36"/>
      <c r="Y443" s="22"/>
      <c r="Z443" s="22"/>
      <c r="AA443" s="22"/>
      <c r="AB443" s="15"/>
      <c r="AC443" s="15"/>
      <c r="AD443" s="15"/>
      <c r="AE443" s="10"/>
      <c r="AF443" s="10"/>
      <c r="AG443" s="15"/>
      <c r="AH443" s="15"/>
      <c r="AI443" s="15"/>
      <c r="AJ443" s="15"/>
      <c r="AK443" s="15"/>
      <c r="AL443" s="15"/>
      <c r="AM443" s="15"/>
      <c r="AN443" s="80"/>
      <c r="AO443" s="169"/>
      <c r="AP443" s="186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90"/>
      <c r="BH443" s="17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169"/>
      <c r="BV443" s="186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90"/>
      <c r="CL443" s="17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90"/>
    </row>
    <row r="444" spans="1:107" ht="12.75">
      <c r="A444" s="34">
        <v>436</v>
      </c>
      <c r="B444" s="226" t="s">
        <v>711</v>
      </c>
      <c r="C444" s="260">
        <v>136646</v>
      </c>
      <c r="D444" s="278">
        <v>301</v>
      </c>
      <c r="E444" s="70" t="s">
        <v>103</v>
      </c>
      <c r="F444" s="73" t="s">
        <v>88</v>
      </c>
      <c r="G444" s="299">
        <f>SUM(H444:DC444)</f>
        <v>49</v>
      </c>
      <c r="H444" s="131"/>
      <c r="I444" s="134"/>
      <c r="J444" s="134"/>
      <c r="K444" s="134"/>
      <c r="L444" s="134"/>
      <c r="M444" s="134"/>
      <c r="N444" s="134"/>
      <c r="O444" s="136"/>
      <c r="P444" s="139"/>
      <c r="Q444" s="134"/>
      <c r="R444" s="134"/>
      <c r="S444" s="134"/>
      <c r="T444" s="134"/>
      <c r="U444" s="134"/>
      <c r="V444" s="134"/>
      <c r="W444" s="142"/>
      <c r="X444" s="36"/>
      <c r="Y444" s="22"/>
      <c r="Z444" s="22"/>
      <c r="AA444" s="22"/>
      <c r="AB444" s="15"/>
      <c r="AC444" s="15"/>
      <c r="AD444" s="15"/>
      <c r="AE444" s="10"/>
      <c r="AF444" s="10"/>
      <c r="AG444" s="15"/>
      <c r="AH444" s="15"/>
      <c r="AI444" s="15"/>
      <c r="AJ444" s="15"/>
      <c r="AK444" s="15"/>
      <c r="AL444" s="15"/>
      <c r="AM444" s="15"/>
      <c r="AN444" s="80"/>
      <c r="AO444" s="169"/>
      <c r="AP444" s="186"/>
      <c r="AQ444" s="80"/>
      <c r="AR444" s="22"/>
      <c r="AS444" s="15"/>
      <c r="AT444" s="15"/>
      <c r="AU444" s="15"/>
      <c r="AV444" s="15"/>
      <c r="AW444" s="22"/>
      <c r="AX444" s="15"/>
      <c r="AY444" s="14"/>
      <c r="AZ444" s="14"/>
      <c r="BA444" s="14"/>
      <c r="BB444" s="15"/>
      <c r="BC444" s="15"/>
      <c r="BD444" s="15"/>
      <c r="BE444" s="80">
        <v>38</v>
      </c>
      <c r="BF444" s="80"/>
      <c r="BG444" s="90"/>
      <c r="BH444" s="17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169"/>
      <c r="BV444" s="186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90"/>
      <c r="CL444" s="17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>
        <v>11</v>
      </c>
      <c r="DB444" s="80"/>
      <c r="DC444" s="90"/>
    </row>
    <row r="445" spans="1:107" ht="12.75">
      <c r="A445" s="34">
        <v>437</v>
      </c>
      <c r="B445" s="229" t="s">
        <v>550</v>
      </c>
      <c r="C445" s="68">
        <v>102184</v>
      </c>
      <c r="D445" s="58" t="s">
        <v>538</v>
      </c>
      <c r="E445" s="58" t="s">
        <v>9</v>
      </c>
      <c r="F445" s="59" t="s">
        <v>60</v>
      </c>
      <c r="G445" s="299">
        <f>SUM(H445:DC445)</f>
        <v>49</v>
      </c>
      <c r="H445" s="35"/>
      <c r="I445" s="15"/>
      <c r="J445" s="15"/>
      <c r="K445" s="15"/>
      <c r="L445" s="15"/>
      <c r="M445" s="15"/>
      <c r="N445" s="15"/>
      <c r="O445" s="16"/>
      <c r="P445" s="140"/>
      <c r="Q445" s="15"/>
      <c r="R445" s="15"/>
      <c r="S445" s="15"/>
      <c r="T445" s="15"/>
      <c r="U445" s="15"/>
      <c r="V445" s="15"/>
      <c r="W445" s="104"/>
      <c r="X445" s="36"/>
      <c r="Y445" s="22"/>
      <c r="Z445" s="22"/>
      <c r="AA445" s="22"/>
      <c r="AB445" s="15"/>
      <c r="AC445" s="15"/>
      <c r="AD445" s="15"/>
      <c r="AE445" s="10"/>
      <c r="AF445" s="10"/>
      <c r="AG445" s="15"/>
      <c r="AH445" s="15"/>
      <c r="AI445" s="15"/>
      <c r="AJ445" s="15"/>
      <c r="AK445" s="15"/>
      <c r="AL445" s="15"/>
      <c r="AM445" s="15"/>
      <c r="AN445" s="80"/>
      <c r="AO445" s="169"/>
      <c r="AP445" s="186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90"/>
      <c r="BH445" s="17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169"/>
      <c r="BV445" s="186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90"/>
      <c r="CL445" s="36"/>
      <c r="CM445" s="80"/>
      <c r="CN445" s="22"/>
      <c r="CO445" s="15"/>
      <c r="CP445" s="15"/>
      <c r="CQ445" s="15"/>
      <c r="CR445" s="15"/>
      <c r="CS445" s="14"/>
      <c r="CT445" s="14"/>
      <c r="CU445" s="80">
        <v>49</v>
      </c>
      <c r="CV445" s="14"/>
      <c r="CW445" s="14"/>
      <c r="CX445" s="15"/>
      <c r="CY445" s="15"/>
      <c r="CZ445" s="15"/>
      <c r="DA445" s="15"/>
      <c r="DB445" s="80"/>
      <c r="DC445" s="90"/>
    </row>
    <row r="446" spans="1:107" ht="12.75">
      <c r="A446" s="34">
        <v>438</v>
      </c>
      <c r="B446" s="206" t="s">
        <v>587</v>
      </c>
      <c r="C446" s="248">
        <v>134726</v>
      </c>
      <c r="D446" s="276" t="s">
        <v>588</v>
      </c>
      <c r="E446" s="66" t="s">
        <v>399</v>
      </c>
      <c r="F446" s="63" t="s">
        <v>88</v>
      </c>
      <c r="G446" s="299">
        <f>SUM(H446:DC446)</f>
        <v>48</v>
      </c>
      <c r="H446" s="131"/>
      <c r="I446" s="134"/>
      <c r="J446" s="134"/>
      <c r="K446" s="134"/>
      <c r="L446" s="134"/>
      <c r="M446" s="134"/>
      <c r="N446" s="134"/>
      <c r="O446" s="136"/>
      <c r="P446" s="139"/>
      <c r="Q446" s="134"/>
      <c r="R446" s="134"/>
      <c r="S446" s="134"/>
      <c r="T446" s="134"/>
      <c r="U446" s="134"/>
      <c r="V446" s="134"/>
      <c r="W446" s="142"/>
      <c r="X446" s="36"/>
      <c r="Y446" s="22"/>
      <c r="Z446" s="22"/>
      <c r="AA446" s="22"/>
      <c r="AB446" s="15"/>
      <c r="AC446" s="15"/>
      <c r="AD446" s="15"/>
      <c r="AE446" s="10"/>
      <c r="AF446" s="10"/>
      <c r="AG446" s="15"/>
      <c r="AH446" s="15"/>
      <c r="AI446" s="15"/>
      <c r="AJ446" s="15"/>
      <c r="AK446" s="15"/>
      <c r="AL446" s="15"/>
      <c r="AM446" s="15"/>
      <c r="AN446" s="80"/>
      <c r="AO446" s="169"/>
      <c r="AP446" s="186"/>
      <c r="AQ446" s="80"/>
      <c r="AR446" s="22"/>
      <c r="AS446" s="15"/>
      <c r="AT446" s="15"/>
      <c r="AU446" s="15"/>
      <c r="AV446" s="15"/>
      <c r="AW446" s="22"/>
      <c r="AX446" s="15"/>
      <c r="AY446" s="14"/>
      <c r="AZ446" s="80">
        <v>48</v>
      </c>
      <c r="BA446" s="14"/>
      <c r="BB446" s="15"/>
      <c r="BC446" s="15"/>
      <c r="BD446" s="15"/>
      <c r="BE446" s="15"/>
      <c r="BF446" s="80"/>
      <c r="BG446" s="90"/>
      <c r="BH446" s="17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169"/>
      <c r="BV446" s="186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90"/>
      <c r="CL446" s="17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90"/>
    </row>
    <row r="447" spans="1:107" ht="12.75">
      <c r="A447" s="34">
        <v>439</v>
      </c>
      <c r="B447" s="210" t="s">
        <v>749</v>
      </c>
      <c r="C447" s="246">
        <v>62113</v>
      </c>
      <c r="D447" s="274" t="s">
        <v>750</v>
      </c>
      <c r="E447" s="66" t="s">
        <v>8</v>
      </c>
      <c r="F447" s="63" t="s">
        <v>88</v>
      </c>
      <c r="G447" s="299">
        <f>SUM(H447:DC447)</f>
        <v>47</v>
      </c>
      <c r="H447" s="131"/>
      <c r="I447" s="134"/>
      <c r="J447" s="134"/>
      <c r="K447" s="134"/>
      <c r="L447" s="134"/>
      <c r="M447" s="134"/>
      <c r="N447" s="134"/>
      <c r="O447" s="136"/>
      <c r="P447" s="139"/>
      <c r="Q447" s="134"/>
      <c r="R447" s="134"/>
      <c r="S447" s="134"/>
      <c r="T447" s="134"/>
      <c r="U447" s="134"/>
      <c r="V447" s="134"/>
      <c r="W447" s="142"/>
      <c r="X447" s="36"/>
      <c r="Y447" s="15"/>
      <c r="Z447" s="22"/>
      <c r="AA447" s="15"/>
      <c r="AB447" s="15"/>
      <c r="AC447" s="15"/>
      <c r="AD447" s="15"/>
      <c r="AE447" s="14"/>
      <c r="AF447" s="14"/>
      <c r="AG447" s="14"/>
      <c r="AH447" s="14"/>
      <c r="AI447" s="14"/>
      <c r="AJ447" s="15"/>
      <c r="AK447" s="15"/>
      <c r="AL447" s="15"/>
      <c r="AM447" s="15"/>
      <c r="AN447" s="80">
        <v>11</v>
      </c>
      <c r="AO447" s="169"/>
      <c r="AP447" s="186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>
        <v>24</v>
      </c>
      <c r="BG447" s="90"/>
      <c r="BH447" s="17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169"/>
      <c r="BV447" s="186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90"/>
      <c r="CL447" s="17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>
        <v>12</v>
      </c>
      <c r="DC447" s="90"/>
    </row>
    <row r="448" spans="1:107" ht="12.75">
      <c r="A448" s="34">
        <v>440</v>
      </c>
      <c r="B448" s="213" t="s">
        <v>536</v>
      </c>
      <c r="C448" s="105">
        <v>135079</v>
      </c>
      <c r="D448" s="61" t="s">
        <v>500</v>
      </c>
      <c r="E448" s="61" t="s">
        <v>9</v>
      </c>
      <c r="F448" s="105" t="s">
        <v>60</v>
      </c>
      <c r="G448" s="299">
        <f>SUM(H448:DC448)</f>
        <v>46</v>
      </c>
      <c r="H448" s="131"/>
      <c r="I448" s="134"/>
      <c r="J448" s="134"/>
      <c r="K448" s="134"/>
      <c r="L448" s="134"/>
      <c r="M448" s="134"/>
      <c r="N448" s="134"/>
      <c r="O448" s="136"/>
      <c r="P448" s="139"/>
      <c r="Q448" s="134"/>
      <c r="R448" s="134"/>
      <c r="S448" s="134"/>
      <c r="T448" s="134"/>
      <c r="U448" s="134"/>
      <c r="V448" s="134"/>
      <c r="W448" s="142"/>
      <c r="X448" s="36"/>
      <c r="Y448" s="22"/>
      <c r="Z448" s="22"/>
      <c r="AA448" s="22"/>
      <c r="AB448" s="15"/>
      <c r="AC448" s="15"/>
      <c r="AD448" s="15"/>
      <c r="AE448" s="10"/>
      <c r="AF448" s="10"/>
      <c r="AG448" s="15"/>
      <c r="AH448" s="15"/>
      <c r="AI448" s="15"/>
      <c r="AJ448" s="15"/>
      <c r="AK448" s="15"/>
      <c r="AL448" s="15"/>
      <c r="AM448" s="15"/>
      <c r="AN448" s="80"/>
      <c r="AO448" s="169"/>
      <c r="AP448" s="186"/>
      <c r="AQ448" s="80"/>
      <c r="AR448" s="22"/>
      <c r="AS448" s="15"/>
      <c r="AT448" s="15"/>
      <c r="AU448" s="15"/>
      <c r="AV448" s="15"/>
      <c r="AW448" s="22"/>
      <c r="AX448" s="15"/>
      <c r="AY448" s="80">
        <v>14</v>
      </c>
      <c r="AZ448" s="14"/>
      <c r="BA448" s="14"/>
      <c r="BB448" s="15"/>
      <c r="BC448" s="15"/>
      <c r="BD448" s="15"/>
      <c r="BE448" s="15"/>
      <c r="BF448" s="80"/>
      <c r="BG448" s="90"/>
      <c r="BH448" s="170"/>
      <c r="BI448" s="80"/>
      <c r="BJ448" s="80"/>
      <c r="BK448" s="80"/>
      <c r="BL448" s="80"/>
      <c r="BM448" s="80"/>
      <c r="BN448" s="80"/>
      <c r="BO448" s="80">
        <v>32</v>
      </c>
      <c r="BP448" s="80"/>
      <c r="BQ448" s="80"/>
      <c r="BR448" s="80"/>
      <c r="BS448" s="80"/>
      <c r="BT448" s="80"/>
      <c r="BU448" s="169"/>
      <c r="BV448" s="186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90"/>
      <c r="CL448" s="17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90"/>
    </row>
    <row r="449" spans="1:107" ht="12.75">
      <c r="A449" s="34">
        <v>441</v>
      </c>
      <c r="B449" s="193" t="s">
        <v>806</v>
      </c>
      <c r="C449" s="48">
        <v>106592</v>
      </c>
      <c r="D449" s="51" t="s">
        <v>807</v>
      </c>
      <c r="E449" s="51" t="s">
        <v>13</v>
      </c>
      <c r="F449" s="44" t="s">
        <v>88</v>
      </c>
      <c r="G449" s="299">
        <f>SUM(H449:DC449)</f>
        <v>45</v>
      </c>
      <c r="H449" s="131"/>
      <c r="I449" s="134"/>
      <c r="J449" s="134"/>
      <c r="K449" s="134"/>
      <c r="L449" s="134"/>
      <c r="M449" s="134"/>
      <c r="N449" s="134"/>
      <c r="O449" s="136"/>
      <c r="P449" s="139"/>
      <c r="Q449" s="134"/>
      <c r="R449" s="134"/>
      <c r="S449" s="134"/>
      <c r="T449" s="134"/>
      <c r="U449" s="134"/>
      <c r="V449" s="134"/>
      <c r="W449" s="142"/>
      <c r="X449" s="36"/>
      <c r="Y449" s="22"/>
      <c r="Z449" s="22"/>
      <c r="AA449" s="22"/>
      <c r="AB449" s="15"/>
      <c r="AC449" s="15"/>
      <c r="AD449" s="15"/>
      <c r="AE449" s="10"/>
      <c r="AF449" s="10"/>
      <c r="AG449" s="15"/>
      <c r="AH449" s="15"/>
      <c r="AI449" s="15"/>
      <c r="AJ449" s="15"/>
      <c r="AK449" s="15"/>
      <c r="AL449" s="15"/>
      <c r="AM449" s="15"/>
      <c r="AN449" s="80"/>
      <c r="AO449" s="169"/>
      <c r="AP449" s="186"/>
      <c r="AQ449" s="80"/>
      <c r="AR449" s="22"/>
      <c r="AS449" s="15"/>
      <c r="AT449" s="15"/>
      <c r="AU449" s="15"/>
      <c r="AV449" s="15"/>
      <c r="AW449" s="22"/>
      <c r="AX449" s="15"/>
      <c r="AY449" s="14"/>
      <c r="AZ449" s="14"/>
      <c r="BA449" s="14"/>
      <c r="BB449" s="15"/>
      <c r="BC449" s="15"/>
      <c r="BD449" s="15"/>
      <c r="BE449" s="15"/>
      <c r="BF449" s="80"/>
      <c r="BG449" s="104">
        <v>45</v>
      </c>
      <c r="BH449" s="17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169"/>
      <c r="BV449" s="186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90"/>
      <c r="CL449" s="17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90"/>
    </row>
    <row r="450" spans="1:107" ht="12.75">
      <c r="A450" s="34">
        <v>442</v>
      </c>
      <c r="B450" s="216" t="s">
        <v>947</v>
      </c>
      <c r="C450" s="102">
        <v>68487</v>
      </c>
      <c r="D450" s="84">
        <v>23.022</v>
      </c>
      <c r="E450" s="84" t="s">
        <v>13</v>
      </c>
      <c r="F450" s="44" t="s">
        <v>88</v>
      </c>
      <c r="G450" s="299">
        <f>SUM(H450:DC450)</f>
        <v>44</v>
      </c>
      <c r="H450" s="35"/>
      <c r="I450" s="15"/>
      <c r="J450" s="15"/>
      <c r="K450" s="15"/>
      <c r="L450" s="15"/>
      <c r="M450" s="15"/>
      <c r="N450" s="15"/>
      <c r="O450" s="16"/>
      <c r="P450" s="126">
        <v>0</v>
      </c>
      <c r="Q450" s="53">
        <v>44</v>
      </c>
      <c r="R450" s="53"/>
      <c r="S450" s="53">
        <v>0</v>
      </c>
      <c r="T450" s="53"/>
      <c r="U450" s="53"/>
      <c r="V450" s="53"/>
      <c r="W450" s="123"/>
      <c r="X450" s="36"/>
      <c r="Y450" s="22"/>
      <c r="Z450" s="22"/>
      <c r="AA450" s="22"/>
      <c r="AB450" s="15"/>
      <c r="AC450" s="15"/>
      <c r="AD450" s="15"/>
      <c r="AE450" s="10"/>
      <c r="AF450" s="10"/>
      <c r="AG450" s="15"/>
      <c r="AH450" s="15"/>
      <c r="AI450" s="15"/>
      <c r="AJ450" s="15"/>
      <c r="AK450" s="15"/>
      <c r="AL450" s="15"/>
      <c r="AM450" s="15"/>
      <c r="AN450" s="80"/>
      <c r="AO450" s="169"/>
      <c r="AP450" s="186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90"/>
      <c r="BH450" s="17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169"/>
      <c r="BV450" s="186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90"/>
      <c r="CL450" s="17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90"/>
    </row>
    <row r="451" spans="1:107" ht="12.75">
      <c r="A451" s="34">
        <v>443</v>
      </c>
      <c r="B451" s="201" t="s">
        <v>391</v>
      </c>
      <c r="C451" s="44">
        <v>94385</v>
      </c>
      <c r="D451" s="42" t="s">
        <v>335</v>
      </c>
      <c r="E451" s="42" t="s">
        <v>6</v>
      </c>
      <c r="F451" s="44" t="s">
        <v>60</v>
      </c>
      <c r="G451" s="299">
        <f>SUM(H451:DC451)</f>
        <v>43</v>
      </c>
      <c r="H451" s="131"/>
      <c r="I451" s="134"/>
      <c r="J451" s="134"/>
      <c r="K451" s="134"/>
      <c r="L451" s="134"/>
      <c r="M451" s="134"/>
      <c r="N451" s="134"/>
      <c r="O451" s="136"/>
      <c r="P451" s="139"/>
      <c r="Q451" s="134"/>
      <c r="R451" s="134"/>
      <c r="S451" s="134"/>
      <c r="T451" s="134"/>
      <c r="U451" s="134"/>
      <c r="V451" s="134"/>
      <c r="W451" s="142"/>
      <c r="X451" s="36"/>
      <c r="Y451" s="22"/>
      <c r="Z451" s="22"/>
      <c r="AA451" s="22"/>
      <c r="AB451" s="15"/>
      <c r="AC451" s="15"/>
      <c r="AD451" s="15"/>
      <c r="AE451" s="10"/>
      <c r="AF451" s="10"/>
      <c r="AG451" s="15"/>
      <c r="AH451" s="15"/>
      <c r="AI451" s="15"/>
      <c r="AJ451" s="15"/>
      <c r="AK451" s="15"/>
      <c r="AL451" s="15"/>
      <c r="AM451" s="15"/>
      <c r="AN451" s="80"/>
      <c r="AO451" s="169"/>
      <c r="AP451" s="186"/>
      <c r="AQ451" s="80"/>
      <c r="AR451" s="22"/>
      <c r="AS451" s="15"/>
      <c r="AT451" s="15"/>
      <c r="AU451" s="15"/>
      <c r="AV451" s="80">
        <v>43</v>
      </c>
      <c r="AW451" s="22"/>
      <c r="AX451" s="15"/>
      <c r="AY451" s="14"/>
      <c r="AZ451" s="14"/>
      <c r="BA451" s="14"/>
      <c r="BB451" s="15"/>
      <c r="BC451" s="15"/>
      <c r="BD451" s="15"/>
      <c r="BE451" s="15"/>
      <c r="BF451" s="80"/>
      <c r="BG451" s="90"/>
      <c r="BH451" s="17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169"/>
      <c r="BV451" s="186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90"/>
      <c r="CL451" s="17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90"/>
    </row>
    <row r="452" spans="1:107" ht="12.75">
      <c r="A452" s="34">
        <v>444</v>
      </c>
      <c r="B452" s="208" t="s">
        <v>759</v>
      </c>
      <c r="C452" s="246">
        <v>16183</v>
      </c>
      <c r="D452" s="274" t="s">
        <v>760</v>
      </c>
      <c r="E452" s="67" t="s">
        <v>17</v>
      </c>
      <c r="F452" s="65" t="s">
        <v>88</v>
      </c>
      <c r="G452" s="299">
        <f>SUM(H452:DC452)</f>
        <v>42.6</v>
      </c>
      <c r="H452" s="35"/>
      <c r="I452" s="15"/>
      <c r="J452" s="15"/>
      <c r="K452" s="15"/>
      <c r="L452" s="15"/>
      <c r="M452" s="15"/>
      <c r="N452" s="15"/>
      <c r="O452" s="16"/>
      <c r="P452" s="140"/>
      <c r="Q452" s="15"/>
      <c r="R452" s="15"/>
      <c r="S452" s="15"/>
      <c r="T452" s="15"/>
      <c r="U452" s="15"/>
      <c r="V452" s="15"/>
      <c r="W452" s="104"/>
      <c r="X452" s="36"/>
      <c r="Y452" s="22"/>
      <c r="Z452" s="22"/>
      <c r="AA452" s="22"/>
      <c r="AB452" s="15"/>
      <c r="AC452" s="15"/>
      <c r="AD452" s="15"/>
      <c r="AE452" s="10"/>
      <c r="AF452" s="10"/>
      <c r="AG452" s="15"/>
      <c r="AH452" s="15"/>
      <c r="AI452" s="15"/>
      <c r="AJ452" s="15"/>
      <c r="AK452" s="15"/>
      <c r="AL452" s="15"/>
      <c r="AM452" s="15"/>
      <c r="AN452" s="80"/>
      <c r="AO452" s="169"/>
      <c r="AP452" s="186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90"/>
      <c r="BH452" s="17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169"/>
      <c r="BV452" s="188"/>
      <c r="BW452" s="22"/>
      <c r="BX452" s="22"/>
      <c r="BY452" s="15"/>
      <c r="BZ452" s="15"/>
      <c r="CA452" s="15"/>
      <c r="CB452" s="80"/>
      <c r="CC452" s="14"/>
      <c r="CD452" s="54"/>
      <c r="CE452" s="14"/>
      <c r="CF452" s="14"/>
      <c r="CG452" s="15"/>
      <c r="CH452" s="15"/>
      <c r="CI452" s="15"/>
      <c r="CJ452" s="80">
        <v>42.6</v>
      </c>
      <c r="CK452" s="90"/>
      <c r="CL452" s="17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90"/>
    </row>
    <row r="453" spans="1:107" ht="12.75">
      <c r="A453" s="34">
        <v>445</v>
      </c>
      <c r="B453" s="234" t="s">
        <v>505</v>
      </c>
      <c r="C453" s="105">
        <v>135095</v>
      </c>
      <c r="D453" s="61" t="s">
        <v>485</v>
      </c>
      <c r="E453" s="61" t="s">
        <v>9</v>
      </c>
      <c r="F453" s="76" t="s">
        <v>60</v>
      </c>
      <c r="G453" s="299">
        <f>SUM(H453:DC453)</f>
        <v>42</v>
      </c>
      <c r="H453" s="131"/>
      <c r="I453" s="134"/>
      <c r="J453" s="134"/>
      <c r="K453" s="134"/>
      <c r="L453" s="134"/>
      <c r="M453" s="134"/>
      <c r="N453" s="134"/>
      <c r="O453" s="136"/>
      <c r="P453" s="139"/>
      <c r="Q453" s="134"/>
      <c r="R453" s="134"/>
      <c r="S453" s="134"/>
      <c r="T453" s="134"/>
      <c r="U453" s="134"/>
      <c r="V453" s="134"/>
      <c r="W453" s="142"/>
      <c r="X453" s="170"/>
      <c r="Y453" s="15"/>
      <c r="Z453" s="22"/>
      <c r="AA453" s="15"/>
      <c r="AB453" s="15"/>
      <c r="AC453" s="15"/>
      <c r="AD453" s="15"/>
      <c r="AE453" s="22"/>
      <c r="AF453" s="15"/>
      <c r="AG453" s="60">
        <v>14</v>
      </c>
      <c r="AH453" s="14"/>
      <c r="AI453" s="14"/>
      <c r="AJ453" s="15"/>
      <c r="AK453" s="15"/>
      <c r="AL453" s="15"/>
      <c r="AM453" s="15"/>
      <c r="AN453" s="80"/>
      <c r="AO453" s="169"/>
      <c r="AP453" s="186"/>
      <c r="AQ453" s="80"/>
      <c r="AR453" s="80"/>
      <c r="AS453" s="80"/>
      <c r="AT453" s="80"/>
      <c r="AU453" s="80"/>
      <c r="AV453" s="80"/>
      <c r="AW453" s="80"/>
      <c r="AX453" s="80"/>
      <c r="AY453" s="80">
        <v>28</v>
      </c>
      <c r="AZ453" s="80"/>
      <c r="BA453" s="80"/>
      <c r="BB453" s="80"/>
      <c r="BC453" s="80"/>
      <c r="BD453" s="80"/>
      <c r="BE453" s="80"/>
      <c r="BF453" s="80"/>
      <c r="BG453" s="90"/>
      <c r="BH453" s="17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169"/>
      <c r="BV453" s="186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90"/>
      <c r="CL453" s="17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90"/>
    </row>
    <row r="454" spans="1:107" ht="14.25">
      <c r="A454" s="34">
        <v>446</v>
      </c>
      <c r="B454" s="222" t="s">
        <v>663</v>
      </c>
      <c r="C454" s="68">
        <v>134658</v>
      </c>
      <c r="D454" s="58">
        <v>28605</v>
      </c>
      <c r="E454" s="58" t="s">
        <v>3</v>
      </c>
      <c r="F454" s="68" t="s">
        <v>88</v>
      </c>
      <c r="G454" s="299">
        <f>SUM(H454:DC454)</f>
        <v>40</v>
      </c>
      <c r="H454" s="131"/>
      <c r="I454" s="134"/>
      <c r="J454" s="134"/>
      <c r="K454" s="134"/>
      <c r="L454" s="134"/>
      <c r="M454" s="134"/>
      <c r="N454" s="134"/>
      <c r="O454" s="136"/>
      <c r="P454" s="139"/>
      <c r="Q454" s="134"/>
      <c r="R454" s="134"/>
      <c r="S454" s="134"/>
      <c r="T454" s="134"/>
      <c r="U454" s="134"/>
      <c r="V454" s="134"/>
      <c r="W454" s="142"/>
      <c r="X454" s="36"/>
      <c r="Y454" s="15"/>
      <c r="Z454" s="22"/>
      <c r="AA454" s="15"/>
      <c r="AB454" s="15"/>
      <c r="AC454" s="15"/>
      <c r="AD454" s="15"/>
      <c r="AE454" s="14"/>
      <c r="AF454" s="14"/>
      <c r="AG454" s="14"/>
      <c r="AH454" s="14"/>
      <c r="AI454" s="14"/>
      <c r="AJ454" s="53">
        <v>40</v>
      </c>
      <c r="AK454" s="15"/>
      <c r="AL454" s="15"/>
      <c r="AM454" s="15"/>
      <c r="AN454" s="80"/>
      <c r="AO454" s="169"/>
      <c r="AP454" s="186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90"/>
      <c r="BH454" s="17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169"/>
      <c r="BV454" s="186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90"/>
      <c r="CL454" s="17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90"/>
    </row>
    <row r="455" spans="1:107" ht="12.75">
      <c r="A455" s="34">
        <v>447</v>
      </c>
      <c r="B455" s="201" t="s">
        <v>392</v>
      </c>
      <c r="C455" s="44">
        <v>124392</v>
      </c>
      <c r="D455" s="42" t="s">
        <v>336</v>
      </c>
      <c r="E455" s="42" t="s">
        <v>6</v>
      </c>
      <c r="F455" s="44" t="s">
        <v>60</v>
      </c>
      <c r="G455" s="299">
        <f>SUM(H455:DC455)</f>
        <v>40</v>
      </c>
      <c r="H455" s="131"/>
      <c r="I455" s="134"/>
      <c r="J455" s="134"/>
      <c r="K455" s="134"/>
      <c r="L455" s="134"/>
      <c r="M455" s="134"/>
      <c r="N455" s="134"/>
      <c r="O455" s="136"/>
      <c r="P455" s="139"/>
      <c r="Q455" s="134"/>
      <c r="R455" s="134"/>
      <c r="S455" s="134"/>
      <c r="T455" s="134"/>
      <c r="U455" s="134"/>
      <c r="V455" s="134"/>
      <c r="W455" s="142"/>
      <c r="X455" s="36"/>
      <c r="Y455" s="22"/>
      <c r="Z455" s="22"/>
      <c r="AA455" s="22"/>
      <c r="AB455" s="15"/>
      <c r="AC455" s="15"/>
      <c r="AD455" s="15"/>
      <c r="AE455" s="10"/>
      <c r="AF455" s="10"/>
      <c r="AG455" s="15"/>
      <c r="AH455" s="15"/>
      <c r="AI455" s="15"/>
      <c r="AJ455" s="15"/>
      <c r="AK455" s="15"/>
      <c r="AL455" s="15"/>
      <c r="AM455" s="15"/>
      <c r="AN455" s="80"/>
      <c r="AO455" s="169"/>
      <c r="AP455" s="186"/>
      <c r="AQ455" s="80"/>
      <c r="AR455" s="22"/>
      <c r="AS455" s="15"/>
      <c r="AT455" s="15"/>
      <c r="AU455" s="15"/>
      <c r="AV455" s="80">
        <v>40</v>
      </c>
      <c r="AW455" s="22"/>
      <c r="AX455" s="15"/>
      <c r="AY455" s="14"/>
      <c r="AZ455" s="14"/>
      <c r="BA455" s="14"/>
      <c r="BB455" s="15"/>
      <c r="BC455" s="15"/>
      <c r="BD455" s="15"/>
      <c r="BE455" s="15"/>
      <c r="BF455" s="80"/>
      <c r="BG455" s="90"/>
      <c r="BH455" s="17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169"/>
      <c r="BV455" s="186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90"/>
      <c r="CL455" s="17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90"/>
    </row>
    <row r="456" spans="1:107" ht="12.75">
      <c r="A456" s="34">
        <v>448</v>
      </c>
      <c r="B456" s="203" t="s">
        <v>487</v>
      </c>
      <c r="C456" s="105">
        <v>135098</v>
      </c>
      <c r="D456" s="61" t="s">
        <v>488</v>
      </c>
      <c r="E456" s="61" t="s">
        <v>9</v>
      </c>
      <c r="F456" s="76" t="s">
        <v>60</v>
      </c>
      <c r="G456" s="299">
        <f>SUM(H456:DC456)</f>
        <v>39</v>
      </c>
      <c r="H456" s="131"/>
      <c r="I456" s="134"/>
      <c r="J456" s="134"/>
      <c r="K456" s="134"/>
      <c r="L456" s="134"/>
      <c r="M456" s="134"/>
      <c r="N456" s="134"/>
      <c r="O456" s="136"/>
      <c r="P456" s="139"/>
      <c r="Q456" s="134"/>
      <c r="R456" s="134"/>
      <c r="S456" s="134"/>
      <c r="T456" s="134"/>
      <c r="U456" s="134"/>
      <c r="V456" s="134"/>
      <c r="W456" s="142"/>
      <c r="X456" s="170"/>
      <c r="Y456" s="15"/>
      <c r="Z456" s="22"/>
      <c r="AA456" s="15"/>
      <c r="AB456" s="15"/>
      <c r="AC456" s="15"/>
      <c r="AD456" s="15"/>
      <c r="AE456" s="22"/>
      <c r="AF456" s="15"/>
      <c r="AG456" s="60">
        <v>13</v>
      </c>
      <c r="AH456" s="14"/>
      <c r="AI456" s="14"/>
      <c r="AJ456" s="15"/>
      <c r="AK456" s="15"/>
      <c r="AL456" s="15"/>
      <c r="AM456" s="15"/>
      <c r="AN456" s="80"/>
      <c r="AO456" s="169"/>
      <c r="AP456" s="186"/>
      <c r="AQ456" s="80"/>
      <c r="AR456" s="80"/>
      <c r="AS456" s="80"/>
      <c r="AT456" s="80"/>
      <c r="AU456" s="80"/>
      <c r="AV456" s="80"/>
      <c r="AW456" s="80"/>
      <c r="AX456" s="80"/>
      <c r="AY456" s="80">
        <v>26</v>
      </c>
      <c r="AZ456" s="80"/>
      <c r="BA456" s="80"/>
      <c r="BB456" s="80"/>
      <c r="BC456" s="80"/>
      <c r="BD456" s="80"/>
      <c r="BE456" s="80"/>
      <c r="BF456" s="80"/>
      <c r="BG456" s="90"/>
      <c r="BH456" s="17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169"/>
      <c r="BV456" s="186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90"/>
      <c r="CL456" s="17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90"/>
    </row>
    <row r="457" spans="1:107" ht="12.75">
      <c r="A457" s="34">
        <v>449</v>
      </c>
      <c r="B457" s="201" t="s">
        <v>393</v>
      </c>
      <c r="C457" s="44">
        <v>124393</v>
      </c>
      <c r="D457" s="42" t="s">
        <v>337</v>
      </c>
      <c r="E457" s="42" t="s">
        <v>6</v>
      </c>
      <c r="F457" s="44" t="s">
        <v>60</v>
      </c>
      <c r="G457" s="299">
        <f>SUM(H457:DC457)</f>
        <v>39</v>
      </c>
      <c r="H457" s="131"/>
      <c r="I457" s="134"/>
      <c r="J457" s="134"/>
      <c r="K457" s="134"/>
      <c r="L457" s="134"/>
      <c r="M457" s="134"/>
      <c r="N457" s="134"/>
      <c r="O457" s="136"/>
      <c r="P457" s="139"/>
      <c r="Q457" s="134"/>
      <c r="R457" s="134"/>
      <c r="S457" s="134"/>
      <c r="T457" s="134"/>
      <c r="U457" s="134"/>
      <c r="V457" s="134"/>
      <c r="W457" s="142"/>
      <c r="X457" s="36"/>
      <c r="Y457" s="22"/>
      <c r="Z457" s="22"/>
      <c r="AA457" s="22"/>
      <c r="AB457" s="15"/>
      <c r="AC457" s="15"/>
      <c r="AD457" s="15"/>
      <c r="AE457" s="10"/>
      <c r="AF457" s="10"/>
      <c r="AG457" s="15"/>
      <c r="AH457" s="15"/>
      <c r="AI457" s="15"/>
      <c r="AJ457" s="15"/>
      <c r="AK457" s="15"/>
      <c r="AL457" s="15"/>
      <c r="AM457" s="15"/>
      <c r="AN457" s="80"/>
      <c r="AO457" s="169"/>
      <c r="AP457" s="186"/>
      <c r="AQ457" s="80"/>
      <c r="AR457" s="22"/>
      <c r="AS457" s="15"/>
      <c r="AT457" s="15"/>
      <c r="AU457" s="15"/>
      <c r="AV457" s="80">
        <v>39</v>
      </c>
      <c r="AW457" s="22"/>
      <c r="AX457" s="15"/>
      <c r="AY457" s="14"/>
      <c r="AZ457" s="14"/>
      <c r="BA457" s="14"/>
      <c r="BB457" s="15"/>
      <c r="BC457" s="15"/>
      <c r="BD457" s="15"/>
      <c r="BE457" s="15"/>
      <c r="BF457" s="80"/>
      <c r="BG457" s="90"/>
      <c r="BH457" s="17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169"/>
      <c r="BV457" s="186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90"/>
      <c r="CL457" s="17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90"/>
    </row>
    <row r="458" spans="1:107" ht="12.75">
      <c r="A458" s="34">
        <v>450</v>
      </c>
      <c r="B458" s="232" t="s">
        <v>696</v>
      </c>
      <c r="C458" s="254">
        <v>136703</v>
      </c>
      <c r="D458" s="282">
        <v>756</v>
      </c>
      <c r="E458" s="71" t="s">
        <v>5</v>
      </c>
      <c r="F458" s="73" t="s">
        <v>60</v>
      </c>
      <c r="G458" s="299">
        <f>SUM(H458:DC458)</f>
        <v>38</v>
      </c>
      <c r="H458" s="131"/>
      <c r="I458" s="134"/>
      <c r="J458" s="134"/>
      <c r="K458" s="134"/>
      <c r="L458" s="134"/>
      <c r="M458" s="134"/>
      <c r="N458" s="134"/>
      <c r="O458" s="136"/>
      <c r="P458" s="139"/>
      <c r="Q458" s="134"/>
      <c r="R458" s="134"/>
      <c r="S458" s="134"/>
      <c r="T458" s="134"/>
      <c r="U458" s="134"/>
      <c r="V458" s="134"/>
      <c r="W458" s="142"/>
      <c r="X458" s="36"/>
      <c r="Y458" s="22"/>
      <c r="Z458" s="22"/>
      <c r="AA458" s="22"/>
      <c r="AB458" s="15"/>
      <c r="AC458" s="15"/>
      <c r="AD458" s="15"/>
      <c r="AE458" s="10"/>
      <c r="AF458" s="10"/>
      <c r="AG458" s="15"/>
      <c r="AH458" s="15"/>
      <c r="AI458" s="15"/>
      <c r="AJ458" s="15"/>
      <c r="AK458" s="15"/>
      <c r="AL458" s="15"/>
      <c r="AM458" s="15"/>
      <c r="AN458" s="80"/>
      <c r="AO458" s="169"/>
      <c r="AP458" s="186"/>
      <c r="AQ458" s="80"/>
      <c r="AR458" s="22"/>
      <c r="AS458" s="15"/>
      <c r="AT458" s="15"/>
      <c r="AU458" s="15"/>
      <c r="AV458" s="15"/>
      <c r="AW458" s="22"/>
      <c r="AX458" s="15"/>
      <c r="AY458" s="14"/>
      <c r="AZ458" s="14"/>
      <c r="BA458" s="14"/>
      <c r="BB458" s="15"/>
      <c r="BC458" s="15"/>
      <c r="BD458" s="80">
        <v>10</v>
      </c>
      <c r="BE458" s="15">
        <v>28</v>
      </c>
      <c r="BF458" s="80"/>
      <c r="BG458" s="90"/>
      <c r="BH458" s="17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169"/>
      <c r="BV458" s="186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90"/>
      <c r="CL458" s="17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90"/>
    </row>
    <row r="459" spans="1:107" ht="12.75">
      <c r="A459" s="34">
        <v>451</v>
      </c>
      <c r="B459" s="198" t="s">
        <v>547</v>
      </c>
      <c r="C459" s="76">
        <v>113106</v>
      </c>
      <c r="D459" s="113" t="s">
        <v>548</v>
      </c>
      <c r="E459" s="113" t="s">
        <v>9</v>
      </c>
      <c r="F459" s="76" t="s">
        <v>88</v>
      </c>
      <c r="G459" s="299">
        <f>SUM(H459:DC459)</f>
        <v>37</v>
      </c>
      <c r="H459" s="35"/>
      <c r="I459" s="15"/>
      <c r="J459" s="15"/>
      <c r="K459" s="15"/>
      <c r="L459" s="15"/>
      <c r="M459" s="15"/>
      <c r="N459" s="15"/>
      <c r="O459" s="16"/>
      <c r="P459" s="140"/>
      <c r="Q459" s="15"/>
      <c r="R459" s="15"/>
      <c r="S459" s="15"/>
      <c r="T459" s="15"/>
      <c r="U459" s="15"/>
      <c r="V459" s="15"/>
      <c r="W459" s="104"/>
      <c r="X459" s="36"/>
      <c r="Y459" s="22"/>
      <c r="Z459" s="22"/>
      <c r="AA459" s="22"/>
      <c r="AB459" s="15"/>
      <c r="AC459" s="15"/>
      <c r="AD459" s="15"/>
      <c r="AE459" s="10"/>
      <c r="AF459" s="10"/>
      <c r="AG459" s="15"/>
      <c r="AH459" s="15"/>
      <c r="AI459" s="15"/>
      <c r="AJ459" s="15"/>
      <c r="AK459" s="15"/>
      <c r="AL459" s="15"/>
      <c r="AM459" s="15"/>
      <c r="AN459" s="80"/>
      <c r="AO459" s="169"/>
      <c r="AP459" s="186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90"/>
      <c r="BH459" s="17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169"/>
      <c r="BV459" s="184"/>
      <c r="BW459" s="22"/>
      <c r="BX459" s="22"/>
      <c r="BY459" s="15"/>
      <c r="BZ459" s="15"/>
      <c r="CA459" s="15"/>
      <c r="CB459" s="80"/>
      <c r="CC459" s="14"/>
      <c r="CD459" s="319">
        <v>37</v>
      </c>
      <c r="CE459" s="46"/>
      <c r="CF459" s="14"/>
      <c r="CG459" s="15"/>
      <c r="CH459" s="15"/>
      <c r="CI459" s="15"/>
      <c r="CJ459" s="80"/>
      <c r="CK459" s="90"/>
      <c r="CL459" s="17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90"/>
    </row>
    <row r="460" spans="1:107" ht="12.75">
      <c r="A460" s="34">
        <v>452</v>
      </c>
      <c r="B460" s="241" t="s">
        <v>534</v>
      </c>
      <c r="C460" s="105">
        <v>135087</v>
      </c>
      <c r="D460" s="61" t="s">
        <v>535</v>
      </c>
      <c r="E460" s="61" t="s">
        <v>9</v>
      </c>
      <c r="F460" s="105" t="s">
        <v>88</v>
      </c>
      <c r="G460" s="299">
        <f>SUM(H460:DC460)</f>
        <v>36</v>
      </c>
      <c r="H460" s="131"/>
      <c r="I460" s="134"/>
      <c r="J460" s="134"/>
      <c r="K460" s="134"/>
      <c r="L460" s="134"/>
      <c r="M460" s="134"/>
      <c r="N460" s="134"/>
      <c r="O460" s="136"/>
      <c r="P460" s="139"/>
      <c r="Q460" s="134"/>
      <c r="R460" s="134"/>
      <c r="S460" s="134"/>
      <c r="T460" s="134"/>
      <c r="U460" s="134"/>
      <c r="V460" s="134"/>
      <c r="W460" s="142"/>
      <c r="X460" s="36"/>
      <c r="Y460" s="22"/>
      <c r="Z460" s="22"/>
      <c r="AA460" s="22"/>
      <c r="AB460" s="15"/>
      <c r="AC460" s="15"/>
      <c r="AD460" s="15"/>
      <c r="AE460" s="10"/>
      <c r="AF460" s="10"/>
      <c r="AG460" s="15"/>
      <c r="AH460" s="15"/>
      <c r="AI460" s="15"/>
      <c r="AJ460" s="15"/>
      <c r="AK460" s="15"/>
      <c r="AL460" s="15"/>
      <c r="AM460" s="15"/>
      <c r="AN460" s="80"/>
      <c r="AO460" s="169"/>
      <c r="AP460" s="186"/>
      <c r="AQ460" s="80"/>
      <c r="AR460" s="22"/>
      <c r="AS460" s="15"/>
      <c r="AT460" s="15"/>
      <c r="AU460" s="15"/>
      <c r="AV460" s="15"/>
      <c r="AW460" s="22"/>
      <c r="AX460" s="15"/>
      <c r="AY460" s="80">
        <v>36</v>
      </c>
      <c r="AZ460" s="14"/>
      <c r="BA460" s="14"/>
      <c r="BB460" s="15"/>
      <c r="BC460" s="15"/>
      <c r="BD460" s="15"/>
      <c r="BE460" s="15"/>
      <c r="BF460" s="80"/>
      <c r="BG460" s="90"/>
      <c r="BH460" s="17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169"/>
      <c r="BV460" s="186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90"/>
      <c r="CL460" s="17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90"/>
    </row>
    <row r="461" spans="1:107" ht="12.75">
      <c r="A461" s="34">
        <v>453</v>
      </c>
      <c r="B461" s="228" t="s">
        <v>697</v>
      </c>
      <c r="C461" s="253">
        <v>136699</v>
      </c>
      <c r="D461" s="282">
        <v>753</v>
      </c>
      <c r="E461" s="71" t="s">
        <v>5</v>
      </c>
      <c r="F461" s="73" t="s">
        <v>60</v>
      </c>
      <c r="G461" s="299">
        <f>SUM(H461:DC461)</f>
        <v>36</v>
      </c>
      <c r="H461" s="131"/>
      <c r="I461" s="134"/>
      <c r="J461" s="134"/>
      <c r="K461" s="134"/>
      <c r="L461" s="134"/>
      <c r="M461" s="134"/>
      <c r="N461" s="134"/>
      <c r="O461" s="136"/>
      <c r="P461" s="139"/>
      <c r="Q461" s="134"/>
      <c r="R461" s="134"/>
      <c r="S461" s="134"/>
      <c r="T461" s="134"/>
      <c r="U461" s="134"/>
      <c r="V461" s="134"/>
      <c r="W461" s="142"/>
      <c r="X461" s="36"/>
      <c r="Y461" s="22"/>
      <c r="Z461" s="22"/>
      <c r="AA461" s="22"/>
      <c r="AB461" s="15"/>
      <c r="AC461" s="15"/>
      <c r="AD461" s="15"/>
      <c r="AE461" s="10"/>
      <c r="AF461" s="10"/>
      <c r="AG461" s="15"/>
      <c r="AH461" s="15"/>
      <c r="AI461" s="15"/>
      <c r="AJ461" s="15"/>
      <c r="AK461" s="15"/>
      <c r="AL461" s="15"/>
      <c r="AM461" s="15"/>
      <c r="AN461" s="80"/>
      <c r="AO461" s="169"/>
      <c r="AP461" s="186"/>
      <c r="AQ461" s="80"/>
      <c r="AR461" s="22"/>
      <c r="AS461" s="15"/>
      <c r="AT461" s="15"/>
      <c r="AU461" s="15"/>
      <c r="AV461" s="15"/>
      <c r="AW461" s="22"/>
      <c r="AX461" s="15"/>
      <c r="AY461" s="14"/>
      <c r="AZ461" s="14"/>
      <c r="BA461" s="14"/>
      <c r="BB461" s="15"/>
      <c r="BC461" s="15"/>
      <c r="BD461" s="80">
        <v>7</v>
      </c>
      <c r="BE461" s="15">
        <v>29</v>
      </c>
      <c r="BF461" s="80"/>
      <c r="BG461" s="90"/>
      <c r="BH461" s="17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169"/>
      <c r="BV461" s="186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90"/>
      <c r="CL461" s="17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90"/>
    </row>
    <row r="462" spans="1:107" ht="12.75">
      <c r="A462" s="34">
        <v>454</v>
      </c>
      <c r="B462" s="203" t="s">
        <v>508</v>
      </c>
      <c r="C462" s="105">
        <v>135083</v>
      </c>
      <c r="D462" s="61" t="s">
        <v>494</v>
      </c>
      <c r="E462" s="61" t="s">
        <v>9</v>
      </c>
      <c r="F462" s="76" t="s">
        <v>60</v>
      </c>
      <c r="G462" s="299">
        <f>SUM(H462:DC462)</f>
        <v>35</v>
      </c>
      <c r="H462" s="131"/>
      <c r="I462" s="134"/>
      <c r="J462" s="134"/>
      <c r="K462" s="134"/>
      <c r="L462" s="134"/>
      <c r="M462" s="134"/>
      <c r="N462" s="134"/>
      <c r="O462" s="136"/>
      <c r="P462" s="139"/>
      <c r="Q462" s="134"/>
      <c r="R462" s="134"/>
      <c r="S462" s="134"/>
      <c r="T462" s="134"/>
      <c r="U462" s="134"/>
      <c r="V462" s="134"/>
      <c r="W462" s="142"/>
      <c r="X462" s="170"/>
      <c r="Y462" s="15"/>
      <c r="Z462" s="22"/>
      <c r="AA462" s="15"/>
      <c r="AB462" s="15"/>
      <c r="AC462" s="15"/>
      <c r="AD462" s="15"/>
      <c r="AE462" s="22"/>
      <c r="AF462" s="15"/>
      <c r="AG462" s="60">
        <v>0</v>
      </c>
      <c r="AH462" s="14"/>
      <c r="AI462" s="14"/>
      <c r="AJ462" s="15"/>
      <c r="AK462" s="15"/>
      <c r="AL462" s="15"/>
      <c r="AM462" s="15"/>
      <c r="AN462" s="80"/>
      <c r="AO462" s="169"/>
      <c r="AP462" s="186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90"/>
      <c r="BH462" s="17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169"/>
      <c r="BV462" s="186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90"/>
      <c r="CL462" s="170"/>
      <c r="CM462" s="80"/>
      <c r="CN462" s="80"/>
      <c r="CO462" s="80"/>
      <c r="CP462" s="80"/>
      <c r="CQ462" s="80"/>
      <c r="CR462" s="80"/>
      <c r="CS462" s="80"/>
      <c r="CT462" s="80"/>
      <c r="CU462" s="80">
        <v>35</v>
      </c>
      <c r="CV462" s="80"/>
      <c r="CW462" s="80"/>
      <c r="CX462" s="80"/>
      <c r="CY462" s="80"/>
      <c r="CZ462" s="80"/>
      <c r="DA462" s="80"/>
      <c r="DB462" s="80"/>
      <c r="DC462" s="90"/>
    </row>
    <row r="463" spans="1:107" ht="12.75">
      <c r="A463" s="34">
        <v>455</v>
      </c>
      <c r="B463" s="197" t="s">
        <v>295</v>
      </c>
      <c r="C463" s="47">
        <v>131995</v>
      </c>
      <c r="D463" s="49" t="s">
        <v>296</v>
      </c>
      <c r="E463" s="49" t="s">
        <v>145</v>
      </c>
      <c r="F463" s="47" t="s">
        <v>60</v>
      </c>
      <c r="G463" s="299">
        <f>SUM(H463:DC463)</f>
        <v>35</v>
      </c>
      <c r="H463" s="131"/>
      <c r="I463" s="134"/>
      <c r="J463" s="134"/>
      <c r="K463" s="134"/>
      <c r="L463" s="134"/>
      <c r="M463" s="134"/>
      <c r="N463" s="134"/>
      <c r="O463" s="136"/>
      <c r="P463" s="139"/>
      <c r="Q463" s="134"/>
      <c r="R463" s="134"/>
      <c r="S463" s="134"/>
      <c r="T463" s="134"/>
      <c r="U463" s="134"/>
      <c r="V463" s="134"/>
      <c r="W463" s="142"/>
      <c r="X463" s="36"/>
      <c r="Y463" s="22"/>
      <c r="Z463" s="22"/>
      <c r="AA463" s="22"/>
      <c r="AB463" s="15"/>
      <c r="AC463" s="15"/>
      <c r="AD463" s="15"/>
      <c r="AE463" s="10"/>
      <c r="AF463" s="10"/>
      <c r="AG463" s="15"/>
      <c r="AH463" s="15"/>
      <c r="AI463" s="15"/>
      <c r="AJ463" s="15"/>
      <c r="AK463" s="15"/>
      <c r="AL463" s="15"/>
      <c r="AM463" s="15"/>
      <c r="AN463" s="80"/>
      <c r="AO463" s="169"/>
      <c r="AP463" s="186"/>
      <c r="AQ463" s="80"/>
      <c r="AR463" s="22"/>
      <c r="AS463" s="15"/>
      <c r="AT463" s="80">
        <v>35</v>
      </c>
      <c r="AU463" s="15"/>
      <c r="AV463" s="15"/>
      <c r="AW463" s="22"/>
      <c r="AX463" s="15"/>
      <c r="AY463" s="14"/>
      <c r="AZ463" s="14"/>
      <c r="BA463" s="14"/>
      <c r="BB463" s="15"/>
      <c r="BC463" s="15"/>
      <c r="BD463" s="15"/>
      <c r="BE463" s="15"/>
      <c r="BF463" s="80"/>
      <c r="BG463" s="90"/>
      <c r="BH463" s="17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169"/>
      <c r="BV463" s="186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90"/>
      <c r="CL463" s="17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90"/>
    </row>
    <row r="464" spans="1:107" ht="12.75">
      <c r="A464" s="34">
        <v>456</v>
      </c>
      <c r="B464" s="194" t="s">
        <v>441</v>
      </c>
      <c r="C464" s="99">
        <v>134186</v>
      </c>
      <c r="D464" s="97" t="s">
        <v>442</v>
      </c>
      <c r="E464" s="297" t="s">
        <v>7</v>
      </c>
      <c r="F464" s="86" t="s">
        <v>60</v>
      </c>
      <c r="G464" s="299">
        <f>SUM(H464:DC464)</f>
        <v>35</v>
      </c>
      <c r="H464" s="131"/>
      <c r="I464" s="134"/>
      <c r="J464" s="134"/>
      <c r="K464" s="134"/>
      <c r="L464" s="134"/>
      <c r="M464" s="134"/>
      <c r="N464" s="134"/>
      <c r="O464" s="136"/>
      <c r="P464" s="139"/>
      <c r="Q464" s="134"/>
      <c r="R464" s="134"/>
      <c r="S464" s="134"/>
      <c r="T464" s="134"/>
      <c r="U464" s="134"/>
      <c r="V464" s="134"/>
      <c r="W464" s="142"/>
      <c r="X464" s="36"/>
      <c r="Y464" s="22"/>
      <c r="Z464" s="22"/>
      <c r="AA464" s="22"/>
      <c r="AB464" s="15"/>
      <c r="AC464" s="15"/>
      <c r="AD464" s="15"/>
      <c r="AE464" s="10"/>
      <c r="AF464" s="10"/>
      <c r="AG464" s="15"/>
      <c r="AH464" s="15"/>
      <c r="AI464" s="15"/>
      <c r="AJ464" s="15"/>
      <c r="AK464" s="15"/>
      <c r="AL464" s="15"/>
      <c r="AM464" s="15"/>
      <c r="AN464" s="80"/>
      <c r="AO464" s="169"/>
      <c r="AP464" s="186"/>
      <c r="AQ464" s="80">
        <v>35</v>
      </c>
      <c r="AR464" s="22"/>
      <c r="AS464" s="15"/>
      <c r="AT464" s="15"/>
      <c r="AU464" s="15"/>
      <c r="AV464" s="15"/>
      <c r="AW464" s="22"/>
      <c r="AX464" s="15"/>
      <c r="AY464" s="14"/>
      <c r="AZ464" s="14"/>
      <c r="BA464" s="14"/>
      <c r="BB464" s="15"/>
      <c r="BC464" s="15"/>
      <c r="BD464" s="15"/>
      <c r="BE464" s="15"/>
      <c r="BF464" s="80"/>
      <c r="BG464" s="90"/>
      <c r="BH464" s="17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169"/>
      <c r="BV464" s="186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90"/>
      <c r="CL464" s="17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90"/>
    </row>
    <row r="465" spans="1:107" ht="12.75">
      <c r="A465" s="34">
        <v>457</v>
      </c>
      <c r="B465" s="220" t="s">
        <v>698</v>
      </c>
      <c r="C465" s="253">
        <v>136701</v>
      </c>
      <c r="D465" s="282">
        <v>754</v>
      </c>
      <c r="E465" s="71" t="s">
        <v>5</v>
      </c>
      <c r="F465" s="73" t="s">
        <v>60</v>
      </c>
      <c r="G465" s="299">
        <f>SUM(H465:DC465)</f>
        <v>34</v>
      </c>
      <c r="H465" s="131"/>
      <c r="I465" s="134"/>
      <c r="J465" s="134"/>
      <c r="K465" s="134"/>
      <c r="L465" s="134"/>
      <c r="M465" s="134"/>
      <c r="N465" s="134"/>
      <c r="O465" s="136"/>
      <c r="P465" s="139"/>
      <c r="Q465" s="134"/>
      <c r="R465" s="134"/>
      <c r="S465" s="134"/>
      <c r="T465" s="134"/>
      <c r="U465" s="134"/>
      <c r="V465" s="134"/>
      <c r="W465" s="142"/>
      <c r="X465" s="36"/>
      <c r="Y465" s="22"/>
      <c r="Z465" s="22"/>
      <c r="AA465" s="22"/>
      <c r="AB465" s="15"/>
      <c r="AC465" s="15"/>
      <c r="AD465" s="15"/>
      <c r="AE465" s="10"/>
      <c r="AF465" s="10"/>
      <c r="AG465" s="15"/>
      <c r="AH465" s="15"/>
      <c r="AI465" s="15"/>
      <c r="AJ465" s="15"/>
      <c r="AK465" s="15"/>
      <c r="AL465" s="15"/>
      <c r="AM465" s="15"/>
      <c r="AN465" s="80"/>
      <c r="AO465" s="169"/>
      <c r="AP465" s="186"/>
      <c r="AQ465" s="80"/>
      <c r="AR465" s="22"/>
      <c r="AS465" s="15"/>
      <c r="AT465" s="15"/>
      <c r="AU465" s="15"/>
      <c r="AV465" s="15"/>
      <c r="AW465" s="22"/>
      <c r="AX465" s="15"/>
      <c r="AY465" s="14"/>
      <c r="AZ465" s="14"/>
      <c r="BA465" s="14"/>
      <c r="BB465" s="15"/>
      <c r="BC465" s="15"/>
      <c r="BD465" s="80">
        <v>6</v>
      </c>
      <c r="BE465" s="15">
        <v>28</v>
      </c>
      <c r="BF465" s="80"/>
      <c r="BG465" s="90"/>
      <c r="BH465" s="17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169"/>
      <c r="BV465" s="186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90"/>
      <c r="CL465" s="17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90"/>
    </row>
    <row r="466" spans="1:107" ht="12.75">
      <c r="A466" s="34">
        <v>458</v>
      </c>
      <c r="B466" s="193" t="s">
        <v>811</v>
      </c>
      <c r="C466" s="48">
        <v>90970</v>
      </c>
      <c r="D466" s="51" t="s">
        <v>812</v>
      </c>
      <c r="E466" s="51" t="s">
        <v>13</v>
      </c>
      <c r="F466" s="44" t="s">
        <v>60</v>
      </c>
      <c r="G466" s="299">
        <f>SUM(H466:DC466)</f>
        <v>32</v>
      </c>
      <c r="H466" s="131"/>
      <c r="I466" s="134"/>
      <c r="J466" s="134"/>
      <c r="K466" s="134"/>
      <c r="L466" s="134"/>
      <c r="M466" s="134"/>
      <c r="N466" s="134"/>
      <c r="O466" s="136"/>
      <c r="P466" s="139"/>
      <c r="Q466" s="134"/>
      <c r="R466" s="134"/>
      <c r="S466" s="134"/>
      <c r="T466" s="134"/>
      <c r="U466" s="134"/>
      <c r="V466" s="134"/>
      <c r="W466" s="142"/>
      <c r="X466" s="36"/>
      <c r="Y466" s="22"/>
      <c r="Z466" s="22"/>
      <c r="AA466" s="22"/>
      <c r="AB466" s="15"/>
      <c r="AC466" s="15"/>
      <c r="AD466" s="15"/>
      <c r="AE466" s="10"/>
      <c r="AF466" s="10"/>
      <c r="AG466" s="15"/>
      <c r="AH466" s="15"/>
      <c r="AI466" s="15"/>
      <c r="AJ466" s="15"/>
      <c r="AK466" s="15"/>
      <c r="AL466" s="15"/>
      <c r="AM466" s="15"/>
      <c r="AN466" s="80"/>
      <c r="AO466" s="169"/>
      <c r="AP466" s="186"/>
      <c r="AQ466" s="80"/>
      <c r="AR466" s="22"/>
      <c r="AS466" s="15"/>
      <c r="AT466" s="15"/>
      <c r="AU466" s="15"/>
      <c r="AV466" s="15"/>
      <c r="AW466" s="22"/>
      <c r="AX466" s="15"/>
      <c r="AY466" s="14"/>
      <c r="AZ466" s="14"/>
      <c r="BA466" s="14"/>
      <c r="BB466" s="15"/>
      <c r="BC466" s="15"/>
      <c r="BD466" s="15"/>
      <c r="BE466" s="15"/>
      <c r="BF466" s="80"/>
      <c r="BG466" s="104">
        <v>32</v>
      </c>
      <c r="BH466" s="17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169"/>
      <c r="BV466" s="186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90"/>
      <c r="CL466" s="17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90"/>
    </row>
    <row r="467" spans="1:107" ht="12.75">
      <c r="A467" s="34">
        <v>459</v>
      </c>
      <c r="B467" s="201" t="s">
        <v>367</v>
      </c>
      <c r="C467" s="44">
        <v>129078</v>
      </c>
      <c r="D467" s="42" t="s">
        <v>338</v>
      </c>
      <c r="E467" s="42" t="s">
        <v>6</v>
      </c>
      <c r="F467" s="44" t="s">
        <v>60</v>
      </c>
      <c r="G467" s="299">
        <f>SUM(H467:DC467)</f>
        <v>31</v>
      </c>
      <c r="H467" s="131"/>
      <c r="I467" s="134"/>
      <c r="J467" s="134"/>
      <c r="K467" s="134"/>
      <c r="L467" s="134"/>
      <c r="M467" s="134"/>
      <c r="N467" s="134"/>
      <c r="O467" s="136"/>
      <c r="P467" s="139"/>
      <c r="Q467" s="134"/>
      <c r="R467" s="134"/>
      <c r="S467" s="134"/>
      <c r="T467" s="134"/>
      <c r="U467" s="134"/>
      <c r="V467" s="134"/>
      <c r="W467" s="142"/>
      <c r="X467" s="36"/>
      <c r="Y467" s="22"/>
      <c r="Z467" s="22"/>
      <c r="AA467" s="22"/>
      <c r="AB467" s="15"/>
      <c r="AC467" s="15"/>
      <c r="AD467" s="15"/>
      <c r="AE467" s="10"/>
      <c r="AF467" s="10"/>
      <c r="AG467" s="15"/>
      <c r="AH467" s="15"/>
      <c r="AI467" s="15"/>
      <c r="AJ467" s="15"/>
      <c r="AK467" s="15"/>
      <c r="AL467" s="15"/>
      <c r="AM467" s="15"/>
      <c r="AN467" s="80"/>
      <c r="AO467" s="169"/>
      <c r="AP467" s="186"/>
      <c r="AQ467" s="80"/>
      <c r="AR467" s="22"/>
      <c r="AS467" s="15"/>
      <c r="AT467" s="15"/>
      <c r="AU467" s="15"/>
      <c r="AV467" s="80">
        <v>31</v>
      </c>
      <c r="AW467" s="22"/>
      <c r="AX467" s="15"/>
      <c r="AY467" s="14"/>
      <c r="AZ467" s="14"/>
      <c r="BA467" s="14"/>
      <c r="BB467" s="15"/>
      <c r="BC467" s="15"/>
      <c r="BD467" s="15"/>
      <c r="BE467" s="15"/>
      <c r="BF467" s="80"/>
      <c r="BG467" s="90"/>
      <c r="BH467" s="17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169"/>
      <c r="BV467" s="186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90"/>
      <c r="CL467" s="170"/>
      <c r="CM467" s="80"/>
      <c r="CN467" s="80"/>
      <c r="CO467" s="80"/>
      <c r="CP467" s="80"/>
      <c r="CQ467" s="80"/>
      <c r="CR467" s="80">
        <v>0</v>
      </c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90"/>
    </row>
    <row r="468" spans="1:107" ht="12.75">
      <c r="A468" s="34">
        <v>460</v>
      </c>
      <c r="B468" s="197" t="s">
        <v>297</v>
      </c>
      <c r="C468" s="47">
        <v>119345</v>
      </c>
      <c r="D468" s="49" t="s">
        <v>298</v>
      </c>
      <c r="E468" s="49" t="s">
        <v>145</v>
      </c>
      <c r="F468" s="47" t="s">
        <v>60</v>
      </c>
      <c r="G468" s="299">
        <f>SUM(H468:DC468)</f>
        <v>29</v>
      </c>
      <c r="H468" s="131"/>
      <c r="I468" s="134"/>
      <c r="J468" s="134"/>
      <c r="K468" s="134"/>
      <c r="L468" s="134"/>
      <c r="M468" s="134"/>
      <c r="N468" s="134"/>
      <c r="O468" s="136"/>
      <c r="P468" s="139"/>
      <c r="Q468" s="134"/>
      <c r="R468" s="134"/>
      <c r="S468" s="134"/>
      <c r="T468" s="134"/>
      <c r="U468" s="134"/>
      <c r="V468" s="134"/>
      <c r="W468" s="142"/>
      <c r="X468" s="36"/>
      <c r="Y468" s="22"/>
      <c r="Z468" s="22"/>
      <c r="AA468" s="22"/>
      <c r="AB468" s="15"/>
      <c r="AC468" s="15"/>
      <c r="AD468" s="15"/>
      <c r="AE468" s="10"/>
      <c r="AF468" s="10"/>
      <c r="AG468" s="15"/>
      <c r="AH468" s="15"/>
      <c r="AI468" s="15"/>
      <c r="AJ468" s="15"/>
      <c r="AK468" s="15"/>
      <c r="AL468" s="15"/>
      <c r="AM468" s="15"/>
      <c r="AN468" s="80"/>
      <c r="AO468" s="169"/>
      <c r="AP468" s="186"/>
      <c r="AQ468" s="80"/>
      <c r="AR468" s="22"/>
      <c r="AS468" s="15"/>
      <c r="AT468" s="80">
        <v>29</v>
      </c>
      <c r="AU468" s="15"/>
      <c r="AV468" s="15"/>
      <c r="AW468" s="22"/>
      <c r="AX468" s="15"/>
      <c r="AY468" s="14"/>
      <c r="AZ468" s="14"/>
      <c r="BA468" s="14"/>
      <c r="BB468" s="15"/>
      <c r="BC468" s="15"/>
      <c r="BD468" s="15"/>
      <c r="BE468" s="15"/>
      <c r="BF468" s="80"/>
      <c r="BG468" s="90"/>
      <c r="BH468" s="17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169"/>
      <c r="BV468" s="186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90"/>
      <c r="CL468" s="17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90"/>
    </row>
    <row r="469" spans="1:107" ht="12.75">
      <c r="A469" s="34">
        <v>461</v>
      </c>
      <c r="B469" s="221" t="s">
        <v>694</v>
      </c>
      <c r="C469" s="254">
        <v>136704</v>
      </c>
      <c r="D469" s="278">
        <v>757</v>
      </c>
      <c r="E469" s="71" t="s">
        <v>5</v>
      </c>
      <c r="F469" s="73" t="s">
        <v>60</v>
      </c>
      <c r="G469" s="299">
        <f>SUM(H469:DC469)</f>
        <v>28</v>
      </c>
      <c r="H469" s="131"/>
      <c r="I469" s="134"/>
      <c r="J469" s="134"/>
      <c r="K469" s="134"/>
      <c r="L469" s="134"/>
      <c r="M469" s="134"/>
      <c r="N469" s="134"/>
      <c r="O469" s="136"/>
      <c r="P469" s="139"/>
      <c r="Q469" s="134"/>
      <c r="R469" s="134"/>
      <c r="S469" s="134"/>
      <c r="T469" s="134"/>
      <c r="U469" s="134"/>
      <c r="V469" s="134"/>
      <c r="W469" s="142"/>
      <c r="X469" s="36"/>
      <c r="Y469" s="22"/>
      <c r="Z469" s="22"/>
      <c r="AA469" s="22"/>
      <c r="AB469" s="15"/>
      <c r="AC469" s="15"/>
      <c r="AD469" s="15"/>
      <c r="AE469" s="10"/>
      <c r="AF469" s="10"/>
      <c r="AG469" s="15"/>
      <c r="AH469" s="15"/>
      <c r="AI469" s="15"/>
      <c r="AJ469" s="15"/>
      <c r="AK469" s="15"/>
      <c r="AL469" s="15"/>
      <c r="AM469" s="15"/>
      <c r="AN469" s="80"/>
      <c r="AO469" s="169"/>
      <c r="AP469" s="186"/>
      <c r="AQ469" s="80"/>
      <c r="AR469" s="22"/>
      <c r="AS469" s="15"/>
      <c r="AT469" s="15"/>
      <c r="AU469" s="15"/>
      <c r="AV469" s="15"/>
      <c r="AW469" s="22"/>
      <c r="AX469" s="15"/>
      <c r="AY469" s="14"/>
      <c r="AZ469" s="14"/>
      <c r="BA469" s="14"/>
      <c r="BB469" s="15"/>
      <c r="BC469" s="15"/>
      <c r="BD469" s="80">
        <v>28</v>
      </c>
      <c r="BE469" s="15"/>
      <c r="BF469" s="80"/>
      <c r="BG469" s="90"/>
      <c r="BH469" s="17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169"/>
      <c r="BV469" s="186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90"/>
      <c r="CL469" s="17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90"/>
    </row>
    <row r="470" spans="1:107" ht="12.75">
      <c r="A470" s="34">
        <v>462</v>
      </c>
      <c r="B470" s="201" t="s">
        <v>396</v>
      </c>
      <c r="C470" s="44">
        <v>129077</v>
      </c>
      <c r="D470" s="42" t="s">
        <v>339</v>
      </c>
      <c r="E470" s="42" t="s">
        <v>6</v>
      </c>
      <c r="F470" s="44" t="s">
        <v>60</v>
      </c>
      <c r="G470" s="299">
        <f>SUM(H470:DC470)</f>
        <v>28</v>
      </c>
      <c r="H470" s="131"/>
      <c r="I470" s="134"/>
      <c r="J470" s="134"/>
      <c r="K470" s="134"/>
      <c r="L470" s="134"/>
      <c r="M470" s="134"/>
      <c r="N470" s="134"/>
      <c r="O470" s="136"/>
      <c r="P470" s="139"/>
      <c r="Q470" s="134"/>
      <c r="R470" s="134"/>
      <c r="S470" s="134"/>
      <c r="T470" s="134"/>
      <c r="U470" s="134"/>
      <c r="V470" s="134"/>
      <c r="W470" s="142"/>
      <c r="X470" s="36"/>
      <c r="Y470" s="22"/>
      <c r="Z470" s="22"/>
      <c r="AA470" s="22"/>
      <c r="AB470" s="15"/>
      <c r="AC470" s="15"/>
      <c r="AD470" s="15"/>
      <c r="AE470" s="10"/>
      <c r="AF470" s="10"/>
      <c r="AG470" s="15"/>
      <c r="AH470" s="15"/>
      <c r="AI470" s="15"/>
      <c r="AJ470" s="15"/>
      <c r="AK470" s="15"/>
      <c r="AL470" s="15"/>
      <c r="AM470" s="15"/>
      <c r="AN470" s="80"/>
      <c r="AO470" s="169"/>
      <c r="AP470" s="186"/>
      <c r="AQ470" s="80"/>
      <c r="AR470" s="22"/>
      <c r="AS470" s="15"/>
      <c r="AT470" s="15"/>
      <c r="AU470" s="15"/>
      <c r="AV470" s="80">
        <v>28</v>
      </c>
      <c r="AW470" s="22"/>
      <c r="AX470" s="15"/>
      <c r="AY470" s="14"/>
      <c r="AZ470" s="14"/>
      <c r="BA470" s="14"/>
      <c r="BB470" s="15"/>
      <c r="BC470" s="15"/>
      <c r="BD470" s="15"/>
      <c r="BE470" s="15"/>
      <c r="BF470" s="80"/>
      <c r="BG470" s="90"/>
      <c r="BH470" s="17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169"/>
      <c r="BV470" s="186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90"/>
      <c r="CL470" s="17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90"/>
    </row>
    <row r="471" spans="1:107" ht="12.75">
      <c r="A471" s="34">
        <v>463</v>
      </c>
      <c r="B471" s="201" t="s">
        <v>397</v>
      </c>
      <c r="C471" s="44">
        <v>124389</v>
      </c>
      <c r="D471" s="42" t="s">
        <v>340</v>
      </c>
      <c r="E471" s="42" t="s">
        <v>6</v>
      </c>
      <c r="F471" s="44" t="s">
        <v>60</v>
      </c>
      <c r="G471" s="299">
        <f>SUM(H471:DC471)</f>
        <v>27</v>
      </c>
      <c r="H471" s="131"/>
      <c r="I471" s="134"/>
      <c r="J471" s="134"/>
      <c r="K471" s="134"/>
      <c r="L471" s="134"/>
      <c r="M471" s="134"/>
      <c r="N471" s="134"/>
      <c r="O471" s="136"/>
      <c r="P471" s="139"/>
      <c r="Q471" s="134"/>
      <c r="R471" s="134"/>
      <c r="S471" s="134"/>
      <c r="T471" s="134"/>
      <c r="U471" s="134"/>
      <c r="V471" s="134"/>
      <c r="W471" s="142"/>
      <c r="X471" s="36"/>
      <c r="Y471" s="22"/>
      <c r="Z471" s="22"/>
      <c r="AA471" s="22"/>
      <c r="AB471" s="15"/>
      <c r="AC471" s="15"/>
      <c r="AD471" s="15"/>
      <c r="AE471" s="10"/>
      <c r="AF471" s="10"/>
      <c r="AG471" s="15"/>
      <c r="AH471" s="15"/>
      <c r="AI471" s="15"/>
      <c r="AJ471" s="15"/>
      <c r="AK471" s="15"/>
      <c r="AL471" s="15"/>
      <c r="AM471" s="15"/>
      <c r="AN471" s="80"/>
      <c r="AO471" s="169"/>
      <c r="AP471" s="186"/>
      <c r="AQ471" s="80"/>
      <c r="AR471" s="22"/>
      <c r="AS471" s="15"/>
      <c r="AT471" s="15"/>
      <c r="AU471" s="15"/>
      <c r="AV471" s="80">
        <v>27</v>
      </c>
      <c r="AW471" s="22"/>
      <c r="AX471" s="15"/>
      <c r="AY471" s="14"/>
      <c r="AZ471" s="14"/>
      <c r="BA471" s="14"/>
      <c r="BB471" s="15"/>
      <c r="BC471" s="15"/>
      <c r="BD471" s="15"/>
      <c r="BE471" s="15"/>
      <c r="BF471" s="80"/>
      <c r="BG471" s="90"/>
      <c r="BH471" s="17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169"/>
      <c r="BV471" s="186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90"/>
      <c r="CL471" s="17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90"/>
    </row>
    <row r="472" spans="1:107" ht="12.75">
      <c r="A472" s="34">
        <v>464</v>
      </c>
      <c r="B472" s="216" t="s">
        <v>948</v>
      </c>
      <c r="C472" s="102">
        <v>79124</v>
      </c>
      <c r="D472" s="84" t="s">
        <v>949</v>
      </c>
      <c r="E472" s="84" t="s">
        <v>57</v>
      </c>
      <c r="F472" s="44" t="s">
        <v>88</v>
      </c>
      <c r="G472" s="299">
        <f>SUM(H472:DC472)</f>
        <v>24</v>
      </c>
      <c r="H472" s="35"/>
      <c r="I472" s="15"/>
      <c r="J472" s="15"/>
      <c r="K472" s="15"/>
      <c r="L472" s="15"/>
      <c r="M472" s="15"/>
      <c r="N472" s="15"/>
      <c r="O472" s="16"/>
      <c r="P472" s="126"/>
      <c r="Q472" s="53"/>
      <c r="R472" s="53"/>
      <c r="S472" s="53"/>
      <c r="T472" s="53"/>
      <c r="U472" s="53"/>
      <c r="V472" s="53"/>
      <c r="W472" s="123">
        <v>24</v>
      </c>
      <c r="X472" s="36"/>
      <c r="Y472" s="22"/>
      <c r="Z472" s="22"/>
      <c r="AA472" s="22"/>
      <c r="AB472" s="15"/>
      <c r="AC472" s="15"/>
      <c r="AD472" s="15"/>
      <c r="AE472" s="10"/>
      <c r="AF472" s="10"/>
      <c r="AG472" s="15"/>
      <c r="AH472" s="15"/>
      <c r="AI472" s="15"/>
      <c r="AJ472" s="15"/>
      <c r="AK472" s="15"/>
      <c r="AL472" s="15"/>
      <c r="AM472" s="15"/>
      <c r="AN472" s="80"/>
      <c r="AO472" s="169"/>
      <c r="AP472" s="186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90"/>
      <c r="BH472" s="17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169"/>
      <c r="BV472" s="186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90"/>
      <c r="CL472" s="17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90"/>
    </row>
    <row r="473" spans="1:107" ht="12.75">
      <c r="A473" s="34">
        <v>465</v>
      </c>
      <c r="B473" s="203" t="s">
        <v>489</v>
      </c>
      <c r="C473" s="105">
        <v>135092</v>
      </c>
      <c r="D473" s="61" t="s">
        <v>490</v>
      </c>
      <c r="E473" s="61" t="s">
        <v>9</v>
      </c>
      <c r="F473" s="76" t="s">
        <v>88</v>
      </c>
      <c r="G473" s="299">
        <f>SUM(H473:DC473)</f>
        <v>23</v>
      </c>
      <c r="H473" s="131"/>
      <c r="I473" s="134"/>
      <c r="J473" s="134"/>
      <c r="K473" s="134"/>
      <c r="L473" s="134"/>
      <c r="M473" s="134"/>
      <c r="N473" s="134"/>
      <c r="O473" s="136"/>
      <c r="P473" s="139"/>
      <c r="Q473" s="134"/>
      <c r="R473" s="134"/>
      <c r="S473" s="134"/>
      <c r="T473" s="134"/>
      <c r="U473" s="134"/>
      <c r="V473" s="134"/>
      <c r="W473" s="142"/>
      <c r="X473" s="170"/>
      <c r="Y473" s="15"/>
      <c r="Z473" s="22"/>
      <c r="AA473" s="15"/>
      <c r="AB473" s="15"/>
      <c r="AC473" s="15"/>
      <c r="AD473" s="15"/>
      <c r="AE473" s="22"/>
      <c r="AF473" s="15"/>
      <c r="AG473" s="60">
        <v>12</v>
      </c>
      <c r="AH473" s="14"/>
      <c r="AI473" s="14"/>
      <c r="AJ473" s="15"/>
      <c r="AK473" s="15"/>
      <c r="AL473" s="15"/>
      <c r="AM473" s="15"/>
      <c r="AN473" s="80"/>
      <c r="AO473" s="169"/>
      <c r="AP473" s="186"/>
      <c r="AQ473" s="80"/>
      <c r="AR473" s="80"/>
      <c r="AS473" s="80"/>
      <c r="AT473" s="80"/>
      <c r="AU473" s="80"/>
      <c r="AV473" s="80"/>
      <c r="AW473" s="80"/>
      <c r="AX473" s="80"/>
      <c r="AY473" s="80">
        <v>11</v>
      </c>
      <c r="AZ473" s="80"/>
      <c r="BA473" s="80"/>
      <c r="BB473" s="80"/>
      <c r="BC473" s="80"/>
      <c r="BD473" s="80"/>
      <c r="BE473" s="80"/>
      <c r="BF473" s="80"/>
      <c r="BG473" s="90"/>
      <c r="BH473" s="17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169"/>
      <c r="BV473" s="186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90"/>
      <c r="CL473" s="17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90"/>
    </row>
    <row r="474" spans="1:107" ht="12.75">
      <c r="A474" s="34">
        <v>466</v>
      </c>
      <c r="B474" s="201" t="s">
        <v>417</v>
      </c>
      <c r="C474" s="44">
        <v>27209</v>
      </c>
      <c r="D474" s="42" t="s">
        <v>418</v>
      </c>
      <c r="E474" s="42" t="s">
        <v>19</v>
      </c>
      <c r="F474" s="44" t="s">
        <v>88</v>
      </c>
      <c r="G474" s="299">
        <f>SUM(H474:DC474)</f>
        <v>21.2</v>
      </c>
      <c r="H474" s="35"/>
      <c r="I474" s="15"/>
      <c r="J474" s="15"/>
      <c r="K474" s="15"/>
      <c r="L474" s="15"/>
      <c r="M474" s="15"/>
      <c r="N474" s="15"/>
      <c r="O474" s="16"/>
      <c r="P474" s="140"/>
      <c r="Q474" s="15"/>
      <c r="R474" s="15"/>
      <c r="S474" s="15"/>
      <c r="T474" s="15"/>
      <c r="U474" s="15"/>
      <c r="V474" s="15"/>
      <c r="W474" s="104"/>
      <c r="X474" s="36"/>
      <c r="Y474" s="22"/>
      <c r="Z474" s="22"/>
      <c r="AA474" s="22"/>
      <c r="AB474" s="15"/>
      <c r="AC474" s="15"/>
      <c r="AD474" s="15"/>
      <c r="AE474" s="10"/>
      <c r="AF474" s="10"/>
      <c r="AG474" s="15"/>
      <c r="AH474" s="15"/>
      <c r="AI474" s="15"/>
      <c r="AJ474" s="15"/>
      <c r="AK474" s="15"/>
      <c r="AL474" s="15"/>
      <c r="AM474" s="15"/>
      <c r="AN474" s="80"/>
      <c r="AO474" s="169"/>
      <c r="AP474" s="186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90"/>
      <c r="BH474" s="17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169"/>
      <c r="BV474" s="188"/>
      <c r="BW474" s="80"/>
      <c r="BX474" s="22"/>
      <c r="BY474" s="15"/>
      <c r="BZ474" s="15"/>
      <c r="CA474" s="15"/>
      <c r="CB474" s="22"/>
      <c r="CC474" s="93">
        <v>21.2</v>
      </c>
      <c r="CD474" s="54"/>
      <c r="CE474" s="46"/>
      <c r="CF474" s="14"/>
      <c r="CG474" s="15"/>
      <c r="CH474" s="15"/>
      <c r="CI474" s="15"/>
      <c r="CJ474" s="80"/>
      <c r="CK474" s="90"/>
      <c r="CL474" s="17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90"/>
    </row>
    <row r="475" spans="1:107" ht="12.75">
      <c r="A475" s="34">
        <v>467</v>
      </c>
      <c r="B475" s="242" t="s">
        <v>714</v>
      </c>
      <c r="C475" s="270">
        <v>136717</v>
      </c>
      <c r="D475" s="291">
        <v>253</v>
      </c>
      <c r="E475" s="85" t="s">
        <v>103</v>
      </c>
      <c r="F475" s="59" t="s">
        <v>60</v>
      </c>
      <c r="G475" s="299">
        <f>SUM(H475:DC475)</f>
        <v>18</v>
      </c>
      <c r="H475" s="35"/>
      <c r="I475" s="15"/>
      <c r="J475" s="15"/>
      <c r="K475" s="15"/>
      <c r="L475" s="15"/>
      <c r="M475" s="15"/>
      <c r="N475" s="15"/>
      <c r="O475" s="16"/>
      <c r="P475" s="140"/>
      <c r="Q475" s="15"/>
      <c r="R475" s="15"/>
      <c r="S475" s="15"/>
      <c r="T475" s="15"/>
      <c r="U475" s="15"/>
      <c r="V475" s="15"/>
      <c r="W475" s="104"/>
      <c r="X475" s="36"/>
      <c r="Y475" s="22"/>
      <c r="Z475" s="22"/>
      <c r="AA475" s="22"/>
      <c r="AB475" s="15"/>
      <c r="AC475" s="15"/>
      <c r="AD475" s="15"/>
      <c r="AE475" s="10"/>
      <c r="AF475" s="10"/>
      <c r="AG475" s="15"/>
      <c r="AH475" s="15"/>
      <c r="AI475" s="15"/>
      <c r="AJ475" s="15"/>
      <c r="AK475" s="15"/>
      <c r="AL475" s="15"/>
      <c r="AM475" s="15"/>
      <c r="AN475" s="80"/>
      <c r="AO475" s="169"/>
      <c r="AP475" s="186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90"/>
      <c r="BH475" s="17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169"/>
      <c r="BV475" s="186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90"/>
      <c r="CL475" s="36"/>
      <c r="CM475" s="80"/>
      <c r="CN475" s="22"/>
      <c r="CO475" s="15"/>
      <c r="CP475" s="15"/>
      <c r="CQ475" s="15"/>
      <c r="CR475" s="15"/>
      <c r="CS475" s="14"/>
      <c r="CT475" s="14"/>
      <c r="CU475" s="14"/>
      <c r="CV475" s="14"/>
      <c r="CW475" s="14"/>
      <c r="CX475" s="15"/>
      <c r="CY475" s="15"/>
      <c r="CZ475" s="15"/>
      <c r="DA475" s="80">
        <v>18</v>
      </c>
      <c r="DB475" s="80"/>
      <c r="DC475" s="90"/>
    </row>
    <row r="476" spans="1:107" ht="12.75">
      <c r="A476" s="34">
        <v>468</v>
      </c>
      <c r="B476" s="205" t="s">
        <v>411</v>
      </c>
      <c r="C476" s="44">
        <v>111459</v>
      </c>
      <c r="D476" s="42" t="s">
        <v>412</v>
      </c>
      <c r="E476" s="42" t="s">
        <v>2</v>
      </c>
      <c r="F476" s="44" t="s">
        <v>60</v>
      </c>
      <c r="G476" s="299">
        <f>SUM(H476:DC476)</f>
        <v>18</v>
      </c>
      <c r="H476" s="131"/>
      <c r="I476" s="134"/>
      <c r="J476" s="134"/>
      <c r="K476" s="134"/>
      <c r="L476" s="134"/>
      <c r="M476" s="134"/>
      <c r="N476" s="134"/>
      <c r="O476" s="136"/>
      <c r="P476" s="139"/>
      <c r="Q476" s="134"/>
      <c r="R476" s="134"/>
      <c r="S476" s="134"/>
      <c r="T476" s="134"/>
      <c r="U476" s="134"/>
      <c r="V476" s="134"/>
      <c r="W476" s="142"/>
      <c r="X476" s="36"/>
      <c r="Y476" s="15"/>
      <c r="Z476" s="22"/>
      <c r="AA476" s="15"/>
      <c r="AB476" s="15"/>
      <c r="AC476" s="15"/>
      <c r="AD476" s="15"/>
      <c r="AE476" s="22"/>
      <c r="AF476" s="80">
        <v>0</v>
      </c>
      <c r="AG476" s="14"/>
      <c r="AH476" s="14"/>
      <c r="AI476" s="14"/>
      <c r="AJ476" s="15"/>
      <c r="AK476" s="15"/>
      <c r="AL476" s="15"/>
      <c r="AM476" s="15"/>
      <c r="AN476" s="80"/>
      <c r="AO476" s="169"/>
      <c r="AP476" s="186"/>
      <c r="AQ476" s="80"/>
      <c r="AR476" s="80"/>
      <c r="AS476" s="80"/>
      <c r="AT476" s="80"/>
      <c r="AU476" s="80"/>
      <c r="AV476" s="80"/>
      <c r="AW476" s="80"/>
      <c r="AX476" s="80">
        <v>18</v>
      </c>
      <c r="AY476" s="80"/>
      <c r="AZ476" s="80"/>
      <c r="BA476" s="80"/>
      <c r="BB476" s="80"/>
      <c r="BC476" s="80"/>
      <c r="BD476" s="80"/>
      <c r="BE476" s="80"/>
      <c r="BF476" s="80"/>
      <c r="BG476" s="90"/>
      <c r="BH476" s="17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169"/>
      <c r="BV476" s="186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90"/>
      <c r="CL476" s="17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90"/>
    </row>
    <row r="477" spans="1:107" ht="12.75">
      <c r="A477" s="34">
        <v>469</v>
      </c>
      <c r="B477" s="228" t="s">
        <v>706</v>
      </c>
      <c r="C477" s="254">
        <v>23285</v>
      </c>
      <c r="D477" s="278">
        <v>1826</v>
      </c>
      <c r="E477" s="70" t="s">
        <v>7</v>
      </c>
      <c r="F477" s="72" t="s">
        <v>88</v>
      </c>
      <c r="G477" s="299">
        <f>SUM(H477:DC477)</f>
        <v>16</v>
      </c>
      <c r="H477" s="35"/>
      <c r="I477" s="15"/>
      <c r="J477" s="15"/>
      <c r="K477" s="15"/>
      <c r="L477" s="15"/>
      <c r="M477" s="15"/>
      <c r="N477" s="15"/>
      <c r="O477" s="16"/>
      <c r="P477" s="140"/>
      <c r="Q477" s="15"/>
      <c r="R477" s="15"/>
      <c r="S477" s="15"/>
      <c r="T477" s="15"/>
      <c r="U477" s="15"/>
      <c r="V477" s="15"/>
      <c r="W477" s="104"/>
      <c r="X477" s="36"/>
      <c r="Y477" s="22"/>
      <c r="Z477" s="22"/>
      <c r="AA477" s="22"/>
      <c r="AB477" s="15"/>
      <c r="AC477" s="15"/>
      <c r="AD477" s="15"/>
      <c r="AE477" s="10"/>
      <c r="AF477" s="10"/>
      <c r="AG477" s="15"/>
      <c r="AH477" s="15"/>
      <c r="AI477" s="15"/>
      <c r="AJ477" s="15"/>
      <c r="AK477" s="15"/>
      <c r="AL477" s="15"/>
      <c r="AM477" s="15"/>
      <c r="AN477" s="80"/>
      <c r="AO477" s="169"/>
      <c r="AP477" s="186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90"/>
      <c r="BH477" s="17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169"/>
      <c r="BV477" s="188"/>
      <c r="BW477" s="22"/>
      <c r="BX477" s="22"/>
      <c r="BY477" s="15"/>
      <c r="BZ477" s="15"/>
      <c r="CA477" s="15"/>
      <c r="CB477" s="80"/>
      <c r="CC477" s="14"/>
      <c r="CD477" s="54"/>
      <c r="CE477" s="14"/>
      <c r="CF477" s="14"/>
      <c r="CG477" s="15"/>
      <c r="CH477" s="181">
        <v>16</v>
      </c>
      <c r="CI477" s="15"/>
      <c r="CJ477" s="80"/>
      <c r="CK477" s="90"/>
      <c r="CL477" s="17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90"/>
    </row>
    <row r="478" spans="1:107" ht="12.75">
      <c r="A478" s="34">
        <v>470</v>
      </c>
      <c r="B478" s="205" t="s">
        <v>815</v>
      </c>
      <c r="C478" s="44">
        <v>78998</v>
      </c>
      <c r="D478" s="42" t="s">
        <v>816</v>
      </c>
      <c r="E478" s="42" t="s">
        <v>13</v>
      </c>
      <c r="F478" s="44" t="s">
        <v>88</v>
      </c>
      <c r="G478" s="299">
        <f>SUM(H478:DC478)</f>
        <v>12</v>
      </c>
      <c r="H478" s="131"/>
      <c r="I478" s="134"/>
      <c r="J478" s="134"/>
      <c r="K478" s="134"/>
      <c r="L478" s="134"/>
      <c r="M478" s="134"/>
      <c r="N478" s="134"/>
      <c r="O478" s="136"/>
      <c r="P478" s="139"/>
      <c r="Q478" s="134"/>
      <c r="R478" s="134"/>
      <c r="S478" s="134"/>
      <c r="T478" s="134"/>
      <c r="U478" s="134"/>
      <c r="V478" s="134"/>
      <c r="W478" s="142"/>
      <c r="X478" s="36"/>
      <c r="Y478" s="22"/>
      <c r="Z478" s="22"/>
      <c r="AA478" s="22"/>
      <c r="AB478" s="15"/>
      <c r="AC478" s="15"/>
      <c r="AD478" s="15"/>
      <c r="AE478" s="10"/>
      <c r="AF478" s="10"/>
      <c r="AG478" s="15"/>
      <c r="AH478" s="15"/>
      <c r="AI478" s="15"/>
      <c r="AJ478" s="15"/>
      <c r="AK478" s="15"/>
      <c r="AL478" s="15"/>
      <c r="AM478" s="15"/>
      <c r="AN478" s="80"/>
      <c r="AO478" s="169"/>
      <c r="AP478" s="186"/>
      <c r="AQ478" s="80"/>
      <c r="AR478" s="22"/>
      <c r="AS478" s="15"/>
      <c r="AT478" s="15"/>
      <c r="AU478" s="15"/>
      <c r="AV478" s="15"/>
      <c r="AW478" s="22"/>
      <c r="AX478" s="15"/>
      <c r="AY478" s="14"/>
      <c r="AZ478" s="14"/>
      <c r="BA478" s="14"/>
      <c r="BB478" s="15"/>
      <c r="BC478" s="15"/>
      <c r="BD478" s="15"/>
      <c r="BE478" s="15"/>
      <c r="BF478" s="80"/>
      <c r="BG478" s="104">
        <v>12</v>
      </c>
      <c r="BH478" s="17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169"/>
      <c r="BV478" s="186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90"/>
      <c r="CL478" s="17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90"/>
    </row>
    <row r="479" spans="1:107" ht="12.75">
      <c r="A479" s="34">
        <v>471</v>
      </c>
      <c r="B479" s="199" t="s">
        <v>725</v>
      </c>
      <c r="C479" s="78"/>
      <c r="D479" s="33" t="s">
        <v>952</v>
      </c>
      <c r="E479" s="33" t="s">
        <v>17</v>
      </c>
      <c r="F479" s="44" t="s">
        <v>60</v>
      </c>
      <c r="G479" s="299">
        <f>SUM(H479:DC479)</f>
        <v>12</v>
      </c>
      <c r="H479" s="35"/>
      <c r="I479" s="15"/>
      <c r="J479" s="15"/>
      <c r="K479" s="15"/>
      <c r="L479" s="15"/>
      <c r="M479" s="15"/>
      <c r="N479" s="15"/>
      <c r="O479" s="16"/>
      <c r="P479" s="140"/>
      <c r="Q479" s="15"/>
      <c r="R479" s="15"/>
      <c r="S479" s="15"/>
      <c r="T479" s="15"/>
      <c r="U479" s="15"/>
      <c r="V479" s="15"/>
      <c r="W479" s="104"/>
      <c r="X479" s="36"/>
      <c r="Y479" s="22"/>
      <c r="Z479" s="22"/>
      <c r="AA479" s="22"/>
      <c r="AB479" s="15"/>
      <c r="AC479" s="15"/>
      <c r="AD479" s="15"/>
      <c r="AE479" s="10"/>
      <c r="AF479" s="10"/>
      <c r="AG479" s="15"/>
      <c r="AH479" s="15"/>
      <c r="AI479" s="15"/>
      <c r="AJ479" s="15"/>
      <c r="AK479" s="15"/>
      <c r="AL479" s="15"/>
      <c r="AM479" s="15"/>
      <c r="AN479" s="80"/>
      <c r="AO479" s="169"/>
      <c r="AP479" s="186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90"/>
      <c r="BH479" s="17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169"/>
      <c r="BV479" s="186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90"/>
      <c r="CL479" s="36"/>
      <c r="CM479" s="80"/>
      <c r="CN479" s="22"/>
      <c r="CO479" s="80">
        <v>12</v>
      </c>
      <c r="CP479" s="15"/>
      <c r="CQ479" s="15"/>
      <c r="CR479" s="15"/>
      <c r="CS479" s="14"/>
      <c r="CT479" s="14"/>
      <c r="CU479" s="14"/>
      <c r="CV479" s="14"/>
      <c r="CW479" s="14"/>
      <c r="CX479" s="15"/>
      <c r="CY479" s="15"/>
      <c r="CZ479" s="15"/>
      <c r="DA479" s="15"/>
      <c r="DB479" s="80"/>
      <c r="DC479" s="90"/>
    </row>
    <row r="480" spans="1:107" ht="12.75">
      <c r="A480" s="34">
        <v>472</v>
      </c>
      <c r="B480" s="205" t="s">
        <v>413</v>
      </c>
      <c r="C480" s="44">
        <v>125315</v>
      </c>
      <c r="D480" s="42" t="s">
        <v>414</v>
      </c>
      <c r="E480" s="42" t="s">
        <v>2</v>
      </c>
      <c r="F480" s="44" t="s">
        <v>60</v>
      </c>
      <c r="G480" s="299">
        <f>SUM(H480:DC480)</f>
        <v>10</v>
      </c>
      <c r="H480" s="131"/>
      <c r="I480" s="134"/>
      <c r="J480" s="134"/>
      <c r="K480" s="134"/>
      <c r="L480" s="134"/>
      <c r="M480" s="134"/>
      <c r="N480" s="134"/>
      <c r="O480" s="136"/>
      <c r="P480" s="139"/>
      <c r="Q480" s="134"/>
      <c r="R480" s="134"/>
      <c r="S480" s="134"/>
      <c r="T480" s="134"/>
      <c r="U480" s="134"/>
      <c r="V480" s="134"/>
      <c r="W480" s="142"/>
      <c r="X480" s="36"/>
      <c r="Y480" s="15"/>
      <c r="Z480" s="22"/>
      <c r="AA480" s="15"/>
      <c r="AB480" s="15"/>
      <c r="AC480" s="15"/>
      <c r="AD480" s="15"/>
      <c r="AE480" s="22"/>
      <c r="AF480" s="80">
        <v>0</v>
      </c>
      <c r="AG480" s="14"/>
      <c r="AH480" s="14"/>
      <c r="AI480" s="14"/>
      <c r="AJ480" s="15"/>
      <c r="AK480" s="15"/>
      <c r="AL480" s="15"/>
      <c r="AM480" s="15"/>
      <c r="AN480" s="80"/>
      <c r="AO480" s="169"/>
      <c r="AP480" s="186"/>
      <c r="AQ480" s="80"/>
      <c r="AR480" s="80"/>
      <c r="AS480" s="80"/>
      <c r="AT480" s="80"/>
      <c r="AU480" s="80"/>
      <c r="AV480" s="80"/>
      <c r="AW480" s="80"/>
      <c r="AX480" s="80">
        <v>10</v>
      </c>
      <c r="AY480" s="80"/>
      <c r="AZ480" s="80"/>
      <c r="BA480" s="80"/>
      <c r="BB480" s="80"/>
      <c r="BC480" s="80"/>
      <c r="BD480" s="80"/>
      <c r="BE480" s="80"/>
      <c r="BF480" s="80"/>
      <c r="BG480" s="90"/>
      <c r="BH480" s="17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169"/>
      <c r="BV480" s="186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90"/>
      <c r="CL480" s="17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90"/>
    </row>
    <row r="481" spans="1:107" ht="12.75">
      <c r="A481" s="34">
        <v>473</v>
      </c>
      <c r="B481" s="210" t="s">
        <v>596</v>
      </c>
      <c r="C481" s="246">
        <v>92305</v>
      </c>
      <c r="D481" s="274" t="s">
        <v>49</v>
      </c>
      <c r="E481" s="67" t="s">
        <v>0</v>
      </c>
      <c r="F481" s="65" t="s">
        <v>60</v>
      </c>
      <c r="G481" s="299">
        <f>SUM(H481:DC481)</f>
        <v>9</v>
      </c>
      <c r="H481" s="35"/>
      <c r="I481" s="15"/>
      <c r="J481" s="15"/>
      <c r="K481" s="15"/>
      <c r="L481" s="15"/>
      <c r="M481" s="15"/>
      <c r="N481" s="15"/>
      <c r="O481" s="16"/>
      <c r="P481" s="140"/>
      <c r="Q481" s="15"/>
      <c r="R481" s="15"/>
      <c r="S481" s="15"/>
      <c r="T481" s="15"/>
      <c r="U481" s="15"/>
      <c r="V481" s="15"/>
      <c r="W481" s="104"/>
      <c r="X481" s="36"/>
      <c r="Y481" s="22"/>
      <c r="Z481" s="22"/>
      <c r="AA481" s="22"/>
      <c r="AB481" s="15"/>
      <c r="AC481" s="15"/>
      <c r="AD481" s="15"/>
      <c r="AE481" s="10"/>
      <c r="AF481" s="10"/>
      <c r="AG481" s="15"/>
      <c r="AH481" s="15"/>
      <c r="AI481" s="15"/>
      <c r="AJ481" s="15"/>
      <c r="AK481" s="15"/>
      <c r="AL481" s="15"/>
      <c r="AM481" s="15"/>
      <c r="AN481" s="80"/>
      <c r="AO481" s="169"/>
      <c r="AP481" s="186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90"/>
      <c r="BH481" s="17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169"/>
      <c r="BV481" s="186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90"/>
      <c r="CL481" s="36"/>
      <c r="CM481" s="80"/>
      <c r="CN481" s="22"/>
      <c r="CO481" s="15"/>
      <c r="CP481" s="15"/>
      <c r="CQ481" s="15"/>
      <c r="CR481" s="15"/>
      <c r="CS481" s="14"/>
      <c r="CT481" s="14"/>
      <c r="CU481" s="14"/>
      <c r="CV481" s="80">
        <v>9</v>
      </c>
      <c r="CW481" s="14"/>
      <c r="CX481" s="15"/>
      <c r="CY481" s="15"/>
      <c r="CZ481" s="15"/>
      <c r="DA481" s="15"/>
      <c r="DB481" s="80"/>
      <c r="DC481" s="90"/>
    </row>
    <row r="482" spans="1:107" ht="12.75">
      <c r="A482" s="34">
        <v>474</v>
      </c>
      <c r="B482" s="237" t="s">
        <v>664</v>
      </c>
      <c r="C482" s="68">
        <v>113674</v>
      </c>
      <c r="D482" s="58">
        <v>290292</v>
      </c>
      <c r="E482" s="58" t="s">
        <v>3</v>
      </c>
      <c r="F482" s="68" t="s">
        <v>88</v>
      </c>
      <c r="G482" s="299">
        <f>SUM(H482:DC482)</f>
        <v>8</v>
      </c>
      <c r="H482" s="131"/>
      <c r="I482" s="134"/>
      <c r="J482" s="134"/>
      <c r="K482" s="134"/>
      <c r="L482" s="134"/>
      <c r="M482" s="134"/>
      <c r="N482" s="134"/>
      <c r="O482" s="136"/>
      <c r="P482" s="139"/>
      <c r="Q482" s="134"/>
      <c r="R482" s="134"/>
      <c r="S482" s="134"/>
      <c r="T482" s="134"/>
      <c r="U482" s="134"/>
      <c r="V482" s="134"/>
      <c r="W482" s="142"/>
      <c r="X482" s="36"/>
      <c r="Y482" s="15"/>
      <c r="Z482" s="22"/>
      <c r="AA482" s="15"/>
      <c r="AB482" s="15"/>
      <c r="AC482" s="15"/>
      <c r="AD482" s="15"/>
      <c r="AE482" s="14"/>
      <c r="AF482" s="14"/>
      <c r="AG482" s="14"/>
      <c r="AH482" s="14"/>
      <c r="AI482" s="14"/>
      <c r="AJ482" s="53">
        <v>8</v>
      </c>
      <c r="AK482" s="15"/>
      <c r="AL482" s="15"/>
      <c r="AM482" s="15"/>
      <c r="AN482" s="80"/>
      <c r="AO482" s="169"/>
      <c r="AP482" s="186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90"/>
      <c r="BH482" s="170"/>
      <c r="BI482" s="80"/>
      <c r="BJ482" s="80"/>
      <c r="BK482" s="80"/>
      <c r="BL482" s="80"/>
      <c r="BM482" s="80"/>
      <c r="BN482" s="80"/>
      <c r="BO482" s="80"/>
      <c r="BP482" s="80"/>
      <c r="BQ482" s="80"/>
      <c r="BR482" s="15"/>
      <c r="BS482" s="80">
        <v>0</v>
      </c>
      <c r="BT482" s="80"/>
      <c r="BU482" s="169"/>
      <c r="BV482" s="186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90"/>
      <c r="CL482" s="17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90"/>
    </row>
    <row r="483" spans="1:107" ht="12.75">
      <c r="A483" s="34">
        <v>475</v>
      </c>
      <c r="B483" s="203" t="s">
        <v>507</v>
      </c>
      <c r="C483" s="105">
        <v>135088</v>
      </c>
      <c r="D483" s="61" t="s">
        <v>493</v>
      </c>
      <c r="E483" s="61" t="s">
        <v>9</v>
      </c>
      <c r="F483" s="76" t="s">
        <v>88</v>
      </c>
      <c r="G483" s="299">
        <f>SUM(H483:DC483)</f>
        <v>7</v>
      </c>
      <c r="H483" s="131"/>
      <c r="I483" s="134"/>
      <c r="J483" s="134"/>
      <c r="K483" s="134"/>
      <c r="L483" s="134"/>
      <c r="M483" s="134"/>
      <c r="N483" s="134"/>
      <c r="O483" s="136"/>
      <c r="P483" s="139"/>
      <c r="Q483" s="134"/>
      <c r="R483" s="134"/>
      <c r="S483" s="134"/>
      <c r="T483" s="134"/>
      <c r="U483" s="134"/>
      <c r="V483" s="134"/>
      <c r="W483" s="142"/>
      <c r="X483" s="170"/>
      <c r="Y483" s="15"/>
      <c r="Z483" s="22"/>
      <c r="AA483" s="15"/>
      <c r="AB483" s="15"/>
      <c r="AC483" s="15"/>
      <c r="AD483" s="15"/>
      <c r="AE483" s="22"/>
      <c r="AF483" s="15"/>
      <c r="AG483" s="60">
        <v>7</v>
      </c>
      <c r="AH483" s="14"/>
      <c r="AI483" s="14"/>
      <c r="AJ483" s="15"/>
      <c r="AK483" s="15"/>
      <c r="AL483" s="15"/>
      <c r="AM483" s="15"/>
      <c r="AN483" s="80"/>
      <c r="AO483" s="169"/>
      <c r="AP483" s="186"/>
      <c r="AQ483" s="80"/>
      <c r="AR483" s="80"/>
      <c r="AS483" s="80"/>
      <c r="AT483" s="80"/>
      <c r="AU483" s="80"/>
      <c r="AV483" s="80"/>
      <c r="AW483" s="80"/>
      <c r="AX483" s="80"/>
      <c r="AY483" s="80">
        <v>0</v>
      </c>
      <c r="AZ483" s="80"/>
      <c r="BA483" s="80"/>
      <c r="BB483" s="80"/>
      <c r="BC483" s="80"/>
      <c r="BD483" s="80"/>
      <c r="BE483" s="80"/>
      <c r="BF483" s="80"/>
      <c r="BG483" s="90"/>
      <c r="BH483" s="170"/>
      <c r="BI483" s="80"/>
      <c r="BJ483" s="80"/>
      <c r="BK483" s="80"/>
      <c r="BL483" s="80"/>
      <c r="BM483" s="80"/>
      <c r="BN483" s="80"/>
      <c r="BO483" s="80">
        <v>0</v>
      </c>
      <c r="BP483" s="80"/>
      <c r="BQ483" s="80"/>
      <c r="BR483" s="80">
        <v>0</v>
      </c>
      <c r="BS483" s="15">
        <v>0</v>
      </c>
      <c r="BT483" s="80"/>
      <c r="BU483" s="169"/>
      <c r="BV483" s="186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90"/>
      <c r="CL483" s="17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90"/>
    </row>
    <row r="484" spans="1:107" ht="12.75">
      <c r="A484" s="34">
        <v>476</v>
      </c>
      <c r="B484" s="239" t="s">
        <v>699</v>
      </c>
      <c r="C484" s="253">
        <v>136702</v>
      </c>
      <c r="D484" s="282">
        <v>755</v>
      </c>
      <c r="E484" s="71" t="s">
        <v>5</v>
      </c>
      <c r="F484" s="73" t="s">
        <v>60</v>
      </c>
      <c r="G484" s="299">
        <f>SUM(H484:DC484)</f>
        <v>6</v>
      </c>
      <c r="H484" s="131"/>
      <c r="I484" s="134"/>
      <c r="J484" s="134"/>
      <c r="K484" s="134"/>
      <c r="L484" s="134"/>
      <c r="M484" s="134"/>
      <c r="N484" s="134"/>
      <c r="O484" s="136"/>
      <c r="P484" s="139"/>
      <c r="Q484" s="134"/>
      <c r="R484" s="134"/>
      <c r="S484" s="134"/>
      <c r="T484" s="134"/>
      <c r="U484" s="134"/>
      <c r="V484" s="134"/>
      <c r="W484" s="142"/>
      <c r="X484" s="36"/>
      <c r="Y484" s="22"/>
      <c r="Z484" s="22"/>
      <c r="AA484" s="22"/>
      <c r="AB484" s="15"/>
      <c r="AC484" s="15"/>
      <c r="AD484" s="15"/>
      <c r="AE484" s="10"/>
      <c r="AF484" s="10"/>
      <c r="AG484" s="15"/>
      <c r="AH484" s="15"/>
      <c r="AI484" s="15"/>
      <c r="AJ484" s="15"/>
      <c r="AK484" s="15"/>
      <c r="AL484" s="15"/>
      <c r="AM484" s="15"/>
      <c r="AN484" s="80"/>
      <c r="AO484" s="169"/>
      <c r="AP484" s="186"/>
      <c r="AQ484" s="80"/>
      <c r="AR484" s="22"/>
      <c r="AS484" s="15"/>
      <c r="AT484" s="15"/>
      <c r="AU484" s="15"/>
      <c r="AV484" s="15"/>
      <c r="AW484" s="22"/>
      <c r="AX484" s="15"/>
      <c r="AY484" s="14"/>
      <c r="AZ484" s="14"/>
      <c r="BA484" s="14"/>
      <c r="BB484" s="15"/>
      <c r="BC484" s="15"/>
      <c r="BD484" s="80">
        <v>6</v>
      </c>
      <c r="BE484" s="15"/>
      <c r="BF484" s="80"/>
      <c r="BG484" s="90"/>
      <c r="BH484" s="170"/>
      <c r="BI484" s="80"/>
      <c r="BJ484" s="80"/>
      <c r="BK484" s="80"/>
      <c r="BL484" s="80"/>
      <c r="BM484" s="80"/>
      <c r="BN484" s="80"/>
      <c r="BO484" s="80"/>
      <c r="BP484" s="80"/>
      <c r="BQ484" s="80"/>
      <c r="BR484" s="15"/>
      <c r="BS484" s="15"/>
      <c r="BT484" s="80"/>
      <c r="BU484" s="169"/>
      <c r="BV484" s="186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90"/>
      <c r="CL484" s="17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90"/>
    </row>
    <row r="485" spans="1:107" ht="12.75">
      <c r="A485" s="34">
        <v>477</v>
      </c>
      <c r="B485" s="215" t="s">
        <v>700</v>
      </c>
      <c r="C485" s="263">
        <v>136402</v>
      </c>
      <c r="D485" s="283">
        <v>243</v>
      </c>
      <c r="E485" s="85" t="s">
        <v>103</v>
      </c>
      <c r="F485" s="87" t="s">
        <v>60</v>
      </c>
      <c r="G485" s="299">
        <f>SUM(H485:DC485)</f>
        <v>0</v>
      </c>
      <c r="H485" s="35"/>
      <c r="I485" s="15"/>
      <c r="J485" s="15"/>
      <c r="K485" s="15"/>
      <c r="L485" s="15"/>
      <c r="M485" s="15"/>
      <c r="N485" s="15"/>
      <c r="O485" s="16"/>
      <c r="P485" s="140"/>
      <c r="Q485" s="15"/>
      <c r="R485" s="15"/>
      <c r="S485" s="15"/>
      <c r="T485" s="15"/>
      <c r="U485" s="15"/>
      <c r="V485" s="15"/>
      <c r="W485" s="104"/>
      <c r="X485" s="36"/>
      <c r="Y485" s="22"/>
      <c r="Z485" s="22"/>
      <c r="AA485" s="22"/>
      <c r="AB485" s="15"/>
      <c r="AC485" s="15"/>
      <c r="AD485" s="15"/>
      <c r="AE485" s="10"/>
      <c r="AF485" s="10"/>
      <c r="AG485" s="15"/>
      <c r="AH485" s="15"/>
      <c r="AI485" s="15"/>
      <c r="AJ485" s="15"/>
      <c r="AK485" s="15"/>
      <c r="AL485" s="15"/>
      <c r="AM485" s="15"/>
      <c r="AN485" s="80"/>
      <c r="AO485" s="169"/>
      <c r="AP485" s="186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90"/>
      <c r="BH485" s="36"/>
      <c r="BI485" s="80"/>
      <c r="BJ485" s="22"/>
      <c r="BK485" s="15"/>
      <c r="BL485" s="15"/>
      <c r="BM485" s="15"/>
      <c r="BN485" s="14"/>
      <c r="BO485" s="14"/>
      <c r="BP485" s="14"/>
      <c r="BQ485" s="14"/>
      <c r="BR485" s="80"/>
      <c r="BS485" s="80"/>
      <c r="BT485" s="15"/>
      <c r="BU485" s="16"/>
      <c r="BV485" s="186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90"/>
      <c r="CL485" s="17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90"/>
    </row>
    <row r="486" spans="1:107" ht="12.75">
      <c r="A486" s="34">
        <v>478</v>
      </c>
      <c r="B486" s="221" t="s">
        <v>702</v>
      </c>
      <c r="C486" s="253">
        <v>128031</v>
      </c>
      <c r="D486" s="282">
        <v>122</v>
      </c>
      <c r="E486" s="71" t="s">
        <v>5</v>
      </c>
      <c r="F486" s="73" t="s">
        <v>60</v>
      </c>
      <c r="G486" s="299">
        <f>SUM(H486:DC486)</f>
        <v>0</v>
      </c>
      <c r="H486" s="35"/>
      <c r="I486" s="15"/>
      <c r="J486" s="15"/>
      <c r="K486" s="15"/>
      <c r="L486" s="15"/>
      <c r="M486" s="15"/>
      <c r="N486" s="15"/>
      <c r="O486" s="16"/>
      <c r="P486" s="140"/>
      <c r="Q486" s="15"/>
      <c r="R486" s="15"/>
      <c r="S486" s="15"/>
      <c r="T486" s="15"/>
      <c r="U486" s="15"/>
      <c r="V486" s="15"/>
      <c r="W486" s="104"/>
      <c r="X486" s="36"/>
      <c r="Y486" s="22"/>
      <c r="Z486" s="22"/>
      <c r="AA486" s="22"/>
      <c r="AB486" s="15"/>
      <c r="AC486" s="15"/>
      <c r="AD486" s="15"/>
      <c r="AE486" s="10"/>
      <c r="AF486" s="10"/>
      <c r="AG486" s="15"/>
      <c r="AH486" s="15"/>
      <c r="AI486" s="15"/>
      <c r="AJ486" s="15"/>
      <c r="AK486" s="15"/>
      <c r="AL486" s="15"/>
      <c r="AM486" s="15"/>
      <c r="AN486" s="80"/>
      <c r="AO486" s="169"/>
      <c r="AP486" s="186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90"/>
      <c r="BH486" s="36"/>
      <c r="BI486" s="80"/>
      <c r="BJ486" s="22"/>
      <c r="BK486" s="15"/>
      <c r="BL486" s="15"/>
      <c r="BM486" s="15"/>
      <c r="BN486" s="14"/>
      <c r="BO486" s="14"/>
      <c r="BP486" s="14"/>
      <c r="BQ486" s="14"/>
      <c r="BR486" s="80"/>
      <c r="BS486" s="80"/>
      <c r="BT486" s="15"/>
      <c r="BU486" s="16"/>
      <c r="BV486" s="186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90"/>
      <c r="CL486" s="17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90"/>
    </row>
    <row r="487" spans="1:107" ht="12.75">
      <c r="A487" s="34">
        <v>479</v>
      </c>
      <c r="B487" s="220" t="s">
        <v>703</v>
      </c>
      <c r="C487" s="253">
        <v>136396</v>
      </c>
      <c r="D487" s="278">
        <v>236</v>
      </c>
      <c r="E487" s="70" t="s">
        <v>103</v>
      </c>
      <c r="F487" s="72" t="s">
        <v>60</v>
      </c>
      <c r="G487" s="299">
        <f>SUM(H487:DC487)</f>
        <v>0</v>
      </c>
      <c r="H487" s="35"/>
      <c r="I487" s="15"/>
      <c r="J487" s="15"/>
      <c r="K487" s="15"/>
      <c r="L487" s="15"/>
      <c r="M487" s="15"/>
      <c r="N487" s="15"/>
      <c r="O487" s="16"/>
      <c r="P487" s="140"/>
      <c r="Q487" s="15"/>
      <c r="R487" s="15"/>
      <c r="S487" s="15"/>
      <c r="T487" s="15"/>
      <c r="U487" s="15"/>
      <c r="V487" s="15"/>
      <c r="W487" s="104"/>
      <c r="X487" s="36"/>
      <c r="Y487" s="22"/>
      <c r="Z487" s="22"/>
      <c r="AA487" s="22"/>
      <c r="AB487" s="15"/>
      <c r="AC487" s="15"/>
      <c r="AD487" s="15"/>
      <c r="AE487" s="10"/>
      <c r="AF487" s="10"/>
      <c r="AG487" s="15"/>
      <c r="AH487" s="15"/>
      <c r="AI487" s="15"/>
      <c r="AJ487" s="15"/>
      <c r="AK487" s="15"/>
      <c r="AL487" s="15"/>
      <c r="AM487" s="15"/>
      <c r="AN487" s="80"/>
      <c r="AO487" s="169"/>
      <c r="AP487" s="186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90"/>
      <c r="BH487" s="36"/>
      <c r="BI487" s="80"/>
      <c r="BJ487" s="22"/>
      <c r="BK487" s="15"/>
      <c r="BL487" s="15"/>
      <c r="BM487" s="15"/>
      <c r="BN487" s="14"/>
      <c r="BO487" s="14"/>
      <c r="BP487" s="14"/>
      <c r="BQ487" s="14"/>
      <c r="BR487" s="80"/>
      <c r="BS487" s="80"/>
      <c r="BT487" s="80"/>
      <c r="BU487" s="169"/>
      <c r="BV487" s="186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90"/>
      <c r="CL487" s="17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90"/>
    </row>
    <row r="488" spans="1:107" ht="12.75">
      <c r="A488" s="34">
        <v>480</v>
      </c>
      <c r="B488" s="221" t="s">
        <v>713</v>
      </c>
      <c r="C488" s="254">
        <v>136404</v>
      </c>
      <c r="D488" s="278">
        <v>245</v>
      </c>
      <c r="E488" s="70" t="s">
        <v>103</v>
      </c>
      <c r="F488" s="72" t="s">
        <v>60</v>
      </c>
      <c r="G488" s="299">
        <f>SUM(H488:DC488)</f>
        <v>0</v>
      </c>
      <c r="H488" s="35"/>
      <c r="I488" s="15"/>
      <c r="J488" s="15"/>
      <c r="K488" s="15"/>
      <c r="L488" s="15"/>
      <c r="M488" s="15"/>
      <c r="N488" s="15"/>
      <c r="O488" s="16"/>
      <c r="P488" s="140"/>
      <c r="Q488" s="15"/>
      <c r="R488" s="15"/>
      <c r="S488" s="15"/>
      <c r="T488" s="15"/>
      <c r="U488" s="15"/>
      <c r="V488" s="15"/>
      <c r="W488" s="104"/>
      <c r="X488" s="36"/>
      <c r="Y488" s="22"/>
      <c r="Z488" s="22"/>
      <c r="AA488" s="22"/>
      <c r="AB488" s="15"/>
      <c r="AC488" s="15"/>
      <c r="AD488" s="15"/>
      <c r="AE488" s="10"/>
      <c r="AF488" s="10"/>
      <c r="AG488" s="15"/>
      <c r="AH488" s="15"/>
      <c r="AI488" s="15"/>
      <c r="AJ488" s="15"/>
      <c r="AK488" s="15"/>
      <c r="AL488" s="15"/>
      <c r="AM488" s="15"/>
      <c r="AN488" s="80"/>
      <c r="AO488" s="169"/>
      <c r="AP488" s="186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90"/>
      <c r="BH488" s="36"/>
      <c r="BI488" s="80"/>
      <c r="BJ488" s="22"/>
      <c r="BK488" s="15"/>
      <c r="BL488" s="15"/>
      <c r="BM488" s="15"/>
      <c r="BN488" s="14"/>
      <c r="BO488" s="14"/>
      <c r="BP488" s="14"/>
      <c r="BQ488" s="14"/>
      <c r="BR488" s="80"/>
      <c r="BS488" s="80"/>
      <c r="BT488" s="80"/>
      <c r="BU488" s="169"/>
      <c r="BV488" s="186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90"/>
      <c r="CL488" s="17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90"/>
    </row>
    <row r="489" spans="1:107" ht="12.75">
      <c r="A489" s="34">
        <v>481</v>
      </c>
      <c r="B489" s="220" t="s">
        <v>712</v>
      </c>
      <c r="C489" s="253">
        <v>136401</v>
      </c>
      <c r="D489" s="278">
        <v>242</v>
      </c>
      <c r="E489" s="70" t="s">
        <v>103</v>
      </c>
      <c r="F489" s="72" t="s">
        <v>60</v>
      </c>
      <c r="G489" s="299">
        <f>SUM(H489:DC489)</f>
        <v>0</v>
      </c>
      <c r="H489" s="35"/>
      <c r="I489" s="15"/>
      <c r="J489" s="15"/>
      <c r="K489" s="15"/>
      <c r="L489" s="15"/>
      <c r="M489" s="15"/>
      <c r="N489" s="15"/>
      <c r="O489" s="16"/>
      <c r="P489" s="140"/>
      <c r="Q489" s="15"/>
      <c r="R489" s="15"/>
      <c r="S489" s="15"/>
      <c r="T489" s="15"/>
      <c r="U489" s="15"/>
      <c r="V489" s="15"/>
      <c r="W489" s="104"/>
      <c r="X489" s="36"/>
      <c r="Y489" s="22"/>
      <c r="Z489" s="22"/>
      <c r="AA489" s="22"/>
      <c r="AB489" s="15"/>
      <c r="AC489" s="15"/>
      <c r="AD489" s="15"/>
      <c r="AE489" s="10"/>
      <c r="AF489" s="10"/>
      <c r="AG489" s="15"/>
      <c r="AH489" s="15"/>
      <c r="AI489" s="15"/>
      <c r="AJ489" s="15"/>
      <c r="AK489" s="15"/>
      <c r="AL489" s="15"/>
      <c r="AM489" s="15"/>
      <c r="AN489" s="80"/>
      <c r="AO489" s="169"/>
      <c r="AP489" s="186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90"/>
      <c r="BH489" s="36"/>
      <c r="BI489" s="80"/>
      <c r="BJ489" s="22"/>
      <c r="BK489" s="15"/>
      <c r="BL489" s="15"/>
      <c r="BM489" s="15"/>
      <c r="BN489" s="14"/>
      <c r="BO489" s="14"/>
      <c r="BP489" s="14"/>
      <c r="BQ489" s="14"/>
      <c r="BR489" s="15"/>
      <c r="BS489" s="15"/>
      <c r="BT489" s="80"/>
      <c r="BU489" s="169"/>
      <c r="BV489" s="186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90"/>
      <c r="CL489" s="17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90"/>
    </row>
    <row r="490" spans="1:107" ht="12.75">
      <c r="A490" s="34">
        <v>482</v>
      </c>
      <c r="B490" s="221" t="s">
        <v>704</v>
      </c>
      <c r="C490" s="254">
        <v>113748</v>
      </c>
      <c r="D490" s="278">
        <v>235</v>
      </c>
      <c r="E490" s="70" t="s">
        <v>103</v>
      </c>
      <c r="F490" s="72" t="s">
        <v>88</v>
      </c>
      <c r="G490" s="299">
        <f>SUM(H490:DC490)</f>
        <v>0</v>
      </c>
      <c r="H490" s="35"/>
      <c r="I490" s="15"/>
      <c r="J490" s="15"/>
      <c r="K490" s="15"/>
      <c r="L490" s="15"/>
      <c r="M490" s="15"/>
      <c r="N490" s="15"/>
      <c r="O490" s="16"/>
      <c r="P490" s="140"/>
      <c r="Q490" s="15"/>
      <c r="R490" s="15"/>
      <c r="S490" s="15"/>
      <c r="T490" s="15"/>
      <c r="U490" s="15"/>
      <c r="V490" s="15"/>
      <c r="W490" s="104"/>
      <c r="X490" s="36"/>
      <c r="Y490" s="22"/>
      <c r="Z490" s="22"/>
      <c r="AA490" s="22"/>
      <c r="AB490" s="15"/>
      <c r="AC490" s="15"/>
      <c r="AD490" s="15"/>
      <c r="AE490" s="10"/>
      <c r="AF490" s="10"/>
      <c r="AG490" s="15"/>
      <c r="AH490" s="15"/>
      <c r="AI490" s="15"/>
      <c r="AJ490" s="15"/>
      <c r="AK490" s="15"/>
      <c r="AL490" s="15"/>
      <c r="AM490" s="15"/>
      <c r="AN490" s="80"/>
      <c r="AO490" s="169"/>
      <c r="AP490" s="186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90"/>
      <c r="BH490" s="36"/>
      <c r="BI490" s="80"/>
      <c r="BJ490" s="22"/>
      <c r="BK490" s="15"/>
      <c r="BL490" s="15"/>
      <c r="BM490" s="15"/>
      <c r="BN490" s="14"/>
      <c r="BO490" s="14"/>
      <c r="BP490" s="14"/>
      <c r="BQ490" s="14"/>
      <c r="BR490" s="80"/>
      <c r="BS490" s="80"/>
      <c r="BT490" s="80"/>
      <c r="BU490" s="169"/>
      <c r="BV490" s="186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90"/>
      <c r="CL490" s="17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90"/>
    </row>
    <row r="491" spans="1:107" ht="12.75">
      <c r="A491" s="34">
        <v>483</v>
      </c>
      <c r="B491" s="237" t="s">
        <v>665</v>
      </c>
      <c r="C491" s="68">
        <v>119616</v>
      </c>
      <c r="D491" s="58">
        <v>1150496</v>
      </c>
      <c r="E491" s="58" t="s">
        <v>3</v>
      </c>
      <c r="F491" s="68" t="s">
        <v>60</v>
      </c>
      <c r="G491" s="299">
        <f>SUM(H491:DC491)</f>
        <v>0</v>
      </c>
      <c r="H491" s="131"/>
      <c r="I491" s="134"/>
      <c r="J491" s="134"/>
      <c r="K491" s="134"/>
      <c r="L491" s="134"/>
      <c r="M491" s="134"/>
      <c r="N491" s="134"/>
      <c r="O491" s="136"/>
      <c r="P491" s="139"/>
      <c r="Q491" s="134"/>
      <c r="R491" s="134"/>
      <c r="S491" s="134"/>
      <c r="T491" s="134"/>
      <c r="U491" s="134"/>
      <c r="V491" s="134"/>
      <c r="W491" s="142"/>
      <c r="X491" s="36"/>
      <c r="Y491" s="15"/>
      <c r="Z491" s="22"/>
      <c r="AA491" s="15"/>
      <c r="AB491" s="15"/>
      <c r="AC491" s="15"/>
      <c r="AD491" s="15"/>
      <c r="AE491" s="14"/>
      <c r="AF491" s="14"/>
      <c r="AG491" s="14"/>
      <c r="AH491" s="14"/>
      <c r="AI491" s="14"/>
      <c r="AJ491" s="53">
        <v>0</v>
      </c>
      <c r="AK491" s="15"/>
      <c r="AL491" s="15"/>
      <c r="AM491" s="15"/>
      <c r="AN491" s="80"/>
      <c r="AO491" s="169"/>
      <c r="AP491" s="186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90"/>
      <c r="BH491" s="17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169"/>
      <c r="BV491" s="186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90"/>
      <c r="CL491" s="17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90"/>
    </row>
    <row r="492" spans="1:107" ht="12.75">
      <c r="A492" s="34">
        <v>484</v>
      </c>
      <c r="B492" s="203" t="s">
        <v>495</v>
      </c>
      <c r="C492" s="105">
        <v>135091</v>
      </c>
      <c r="D492" s="61" t="s">
        <v>496</v>
      </c>
      <c r="E492" s="61" t="s">
        <v>9</v>
      </c>
      <c r="F492" s="76" t="s">
        <v>88</v>
      </c>
      <c r="G492" s="299">
        <f>SUM(H492:DC492)</f>
        <v>0</v>
      </c>
      <c r="H492" s="131"/>
      <c r="I492" s="134"/>
      <c r="J492" s="134"/>
      <c r="K492" s="134"/>
      <c r="L492" s="134"/>
      <c r="M492" s="134"/>
      <c r="N492" s="134"/>
      <c r="O492" s="136"/>
      <c r="P492" s="139"/>
      <c r="Q492" s="134"/>
      <c r="R492" s="134"/>
      <c r="S492" s="134"/>
      <c r="T492" s="134"/>
      <c r="U492" s="134"/>
      <c r="V492" s="134"/>
      <c r="W492" s="142"/>
      <c r="X492" s="170"/>
      <c r="Y492" s="15"/>
      <c r="Z492" s="22"/>
      <c r="AA492" s="15"/>
      <c r="AB492" s="15"/>
      <c r="AC492" s="15"/>
      <c r="AD492" s="15"/>
      <c r="AE492" s="22"/>
      <c r="AF492" s="15"/>
      <c r="AG492" s="60">
        <v>0</v>
      </c>
      <c r="AH492" s="14"/>
      <c r="AI492" s="14"/>
      <c r="AJ492" s="15"/>
      <c r="AK492" s="15"/>
      <c r="AL492" s="15"/>
      <c r="AM492" s="15"/>
      <c r="AN492" s="80"/>
      <c r="AO492" s="169"/>
      <c r="AP492" s="186"/>
      <c r="AQ492" s="80"/>
      <c r="AR492" s="80"/>
      <c r="AS492" s="80"/>
      <c r="AT492" s="80"/>
      <c r="AU492" s="80"/>
      <c r="AV492" s="80"/>
      <c r="AW492" s="80"/>
      <c r="AX492" s="80"/>
      <c r="AY492" s="80">
        <v>0</v>
      </c>
      <c r="AZ492" s="80"/>
      <c r="BA492" s="80"/>
      <c r="BB492" s="80"/>
      <c r="BC492" s="80"/>
      <c r="BD492" s="80"/>
      <c r="BE492" s="80"/>
      <c r="BF492" s="80"/>
      <c r="BG492" s="90"/>
      <c r="BH492" s="17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169"/>
      <c r="BV492" s="186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90"/>
      <c r="CL492" s="17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90"/>
    </row>
    <row r="493" spans="1:107" ht="12.75">
      <c r="A493" s="34">
        <v>485</v>
      </c>
      <c r="B493" s="213" t="s">
        <v>543</v>
      </c>
      <c r="C493" s="105">
        <v>85504</v>
      </c>
      <c r="D493" s="61" t="s">
        <v>544</v>
      </c>
      <c r="E493" s="61" t="s">
        <v>9</v>
      </c>
      <c r="F493" s="76" t="s">
        <v>88</v>
      </c>
      <c r="G493" s="299">
        <f>SUM(H493:DC493)</f>
        <v>0</v>
      </c>
      <c r="H493" s="35"/>
      <c r="I493" s="15"/>
      <c r="J493" s="15"/>
      <c r="K493" s="15"/>
      <c r="L493" s="15"/>
      <c r="M493" s="15"/>
      <c r="N493" s="15"/>
      <c r="O493" s="16"/>
      <c r="P493" s="140"/>
      <c r="Q493" s="15"/>
      <c r="R493" s="15"/>
      <c r="S493" s="15"/>
      <c r="T493" s="15"/>
      <c r="U493" s="15"/>
      <c r="V493" s="15"/>
      <c r="W493" s="104"/>
      <c r="X493" s="36"/>
      <c r="Y493" s="22"/>
      <c r="Z493" s="22"/>
      <c r="AA493" s="22"/>
      <c r="AB493" s="15"/>
      <c r="AC493" s="15"/>
      <c r="AD493" s="15"/>
      <c r="AE493" s="10"/>
      <c r="AF493" s="10"/>
      <c r="AG493" s="15"/>
      <c r="AH493" s="15"/>
      <c r="AI493" s="15"/>
      <c r="AJ493" s="15"/>
      <c r="AK493" s="15"/>
      <c r="AL493" s="15"/>
      <c r="AM493" s="15"/>
      <c r="AN493" s="80"/>
      <c r="AO493" s="169"/>
      <c r="AP493" s="186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90"/>
      <c r="BH493" s="36"/>
      <c r="BI493" s="80"/>
      <c r="BJ493" s="22"/>
      <c r="BK493" s="15"/>
      <c r="BL493" s="15"/>
      <c r="BM493" s="15"/>
      <c r="BN493" s="15"/>
      <c r="BO493" s="60">
        <v>0</v>
      </c>
      <c r="BP493" s="14"/>
      <c r="BQ493" s="14"/>
      <c r="BR493" s="80"/>
      <c r="BS493" s="80"/>
      <c r="BT493" s="80"/>
      <c r="BU493" s="169"/>
      <c r="BV493" s="186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90"/>
      <c r="CL493" s="17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90"/>
    </row>
    <row r="494" spans="1:107" ht="12.75">
      <c r="A494" s="34">
        <v>486</v>
      </c>
      <c r="B494" s="243" t="s">
        <v>215</v>
      </c>
      <c r="C494" s="271">
        <v>132810</v>
      </c>
      <c r="D494" s="292" t="s">
        <v>216</v>
      </c>
      <c r="E494" s="50" t="s">
        <v>7</v>
      </c>
      <c r="F494" s="271" t="s">
        <v>60</v>
      </c>
      <c r="G494" s="299">
        <f>SUM(H494:DC494)</f>
        <v>0</v>
      </c>
      <c r="H494" s="131"/>
      <c r="I494" s="134"/>
      <c r="J494" s="134"/>
      <c r="K494" s="134"/>
      <c r="L494" s="134"/>
      <c r="M494" s="134"/>
      <c r="N494" s="134"/>
      <c r="O494" s="136"/>
      <c r="P494" s="139"/>
      <c r="Q494" s="134"/>
      <c r="R494" s="134"/>
      <c r="S494" s="134"/>
      <c r="T494" s="134"/>
      <c r="U494" s="134"/>
      <c r="V494" s="134"/>
      <c r="W494" s="142"/>
      <c r="X494" s="36"/>
      <c r="Y494" s="22"/>
      <c r="Z494" s="22"/>
      <c r="AA494" s="22"/>
      <c r="AB494" s="15"/>
      <c r="AC494" s="15"/>
      <c r="AD494" s="15"/>
      <c r="AE494" s="10"/>
      <c r="AF494" s="10"/>
      <c r="AG494" s="15"/>
      <c r="AH494" s="15"/>
      <c r="AI494" s="15"/>
      <c r="AJ494" s="15"/>
      <c r="AK494" s="15"/>
      <c r="AL494" s="15"/>
      <c r="AM494" s="15"/>
      <c r="AN494" s="80"/>
      <c r="AO494" s="169"/>
      <c r="AP494" s="186">
        <v>0</v>
      </c>
      <c r="AQ494" s="80"/>
      <c r="AR494" s="22"/>
      <c r="AS494" s="15"/>
      <c r="AT494" s="15"/>
      <c r="AU494" s="15"/>
      <c r="AV494" s="15"/>
      <c r="AW494" s="22"/>
      <c r="AX494" s="15"/>
      <c r="AY494" s="14"/>
      <c r="AZ494" s="14"/>
      <c r="BA494" s="14"/>
      <c r="BB494" s="15"/>
      <c r="BC494" s="15"/>
      <c r="BD494" s="15"/>
      <c r="BE494" s="15"/>
      <c r="BF494" s="80"/>
      <c r="BG494" s="90"/>
      <c r="BH494" s="17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169"/>
      <c r="BV494" s="186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90"/>
      <c r="CL494" s="17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90"/>
    </row>
    <row r="495" spans="1:107" ht="13.5" thickBot="1">
      <c r="A495" s="34">
        <v>487</v>
      </c>
      <c r="B495" s="244" t="s">
        <v>950</v>
      </c>
      <c r="C495" s="272">
        <v>54147</v>
      </c>
      <c r="D495" s="293">
        <v>6818</v>
      </c>
      <c r="E495" s="293" t="s">
        <v>6</v>
      </c>
      <c r="F495" s="295" t="s">
        <v>88</v>
      </c>
      <c r="G495" s="327">
        <f>SUM(H495:DC495)</f>
        <v>0</v>
      </c>
      <c r="H495" s="107"/>
      <c r="I495" s="29"/>
      <c r="J495" s="29"/>
      <c r="K495" s="29"/>
      <c r="L495" s="29"/>
      <c r="M495" s="29"/>
      <c r="N495" s="29"/>
      <c r="O495" s="137"/>
      <c r="P495" s="127"/>
      <c r="Q495" s="124"/>
      <c r="R495" s="124"/>
      <c r="S495" s="124">
        <v>0</v>
      </c>
      <c r="T495" s="124"/>
      <c r="U495" s="124"/>
      <c r="V495" s="124"/>
      <c r="W495" s="125"/>
      <c r="X495" s="38"/>
      <c r="Y495" s="30"/>
      <c r="Z495" s="30"/>
      <c r="AA495" s="30"/>
      <c r="AB495" s="29"/>
      <c r="AC495" s="29"/>
      <c r="AD495" s="29"/>
      <c r="AE495" s="27"/>
      <c r="AF495" s="27"/>
      <c r="AG495" s="29"/>
      <c r="AH495" s="29"/>
      <c r="AI495" s="29"/>
      <c r="AJ495" s="29"/>
      <c r="AK495" s="29"/>
      <c r="AL495" s="29"/>
      <c r="AM495" s="29"/>
      <c r="AN495" s="312"/>
      <c r="AO495" s="301"/>
      <c r="AP495" s="313"/>
      <c r="AQ495" s="312"/>
      <c r="AR495" s="312"/>
      <c r="AS495" s="312"/>
      <c r="AT495" s="312"/>
      <c r="AU495" s="312"/>
      <c r="AV495" s="312"/>
      <c r="AW495" s="312"/>
      <c r="AX495" s="312"/>
      <c r="AY495" s="312"/>
      <c r="AZ495" s="312"/>
      <c r="BA495" s="312"/>
      <c r="BB495" s="312"/>
      <c r="BC495" s="312"/>
      <c r="BD495" s="312"/>
      <c r="BE495" s="312"/>
      <c r="BF495" s="312"/>
      <c r="BG495" s="314"/>
      <c r="BH495" s="315"/>
      <c r="BI495" s="312"/>
      <c r="BJ495" s="312"/>
      <c r="BK495" s="312"/>
      <c r="BL495" s="312"/>
      <c r="BM495" s="312"/>
      <c r="BN495" s="312"/>
      <c r="BO495" s="312"/>
      <c r="BP495" s="312"/>
      <c r="BQ495" s="312"/>
      <c r="BR495" s="312"/>
      <c r="BS495" s="312"/>
      <c r="BT495" s="312"/>
      <c r="BU495" s="301"/>
      <c r="BV495" s="313"/>
      <c r="BW495" s="312"/>
      <c r="BX495" s="312"/>
      <c r="BY495" s="312"/>
      <c r="BZ495" s="312"/>
      <c r="CA495" s="312"/>
      <c r="CB495" s="312"/>
      <c r="CC495" s="312"/>
      <c r="CD495" s="312"/>
      <c r="CE495" s="312"/>
      <c r="CF495" s="312"/>
      <c r="CG495" s="312"/>
      <c r="CH495" s="312"/>
      <c r="CI495" s="312"/>
      <c r="CJ495" s="312"/>
      <c r="CK495" s="314"/>
      <c r="CL495" s="315"/>
      <c r="CM495" s="312"/>
      <c r="CN495" s="312"/>
      <c r="CO495" s="312"/>
      <c r="CP495" s="312"/>
      <c r="CQ495" s="312"/>
      <c r="CR495" s="312"/>
      <c r="CS495" s="312"/>
      <c r="CT495" s="312"/>
      <c r="CU495" s="312"/>
      <c r="CV495" s="312"/>
      <c r="CW495" s="312"/>
      <c r="CX495" s="312"/>
      <c r="CY495" s="312"/>
      <c r="CZ495" s="312"/>
      <c r="DA495" s="312"/>
      <c r="DB495" s="312"/>
      <c r="DC495" s="314"/>
    </row>
    <row r="497" spans="1:107" s="2" customFormat="1" ht="12.75">
      <c r="A497" s="6"/>
      <c r="B497" s="5"/>
      <c r="C497" s="6"/>
      <c r="D497" s="81"/>
      <c r="E497" s="81"/>
      <c r="F497" s="81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7"/>
      <c r="Y497" s="7"/>
      <c r="Z497" s="7"/>
      <c r="AA497" s="7"/>
      <c r="AB497" s="6"/>
      <c r="AC497" s="6"/>
      <c r="AD497" s="6"/>
      <c r="AE497" s="23"/>
      <c r="AF497" s="23"/>
      <c r="AG497" s="6"/>
      <c r="AH497" s="6"/>
      <c r="AI497" s="6"/>
      <c r="AJ497" s="6"/>
      <c r="AK497" s="6"/>
      <c r="AL497" s="6"/>
      <c r="AM497" s="6"/>
      <c r="AN497" s="82"/>
      <c r="AO497" s="82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</row>
  </sheetData>
  <sheetProtection/>
  <mergeCells count="9">
    <mergeCell ref="B2:AN2"/>
    <mergeCell ref="X6:AO6"/>
    <mergeCell ref="AP6:BG6"/>
    <mergeCell ref="BV6:CK6"/>
    <mergeCell ref="CL6:DC6"/>
    <mergeCell ref="H6:O7"/>
    <mergeCell ref="P6:W7"/>
    <mergeCell ref="BH6:BU6"/>
    <mergeCell ref="E7:G7"/>
  </mergeCells>
  <conditionalFormatting sqref="B335:D335 B263:D263 B264 D264 B131:D131 B130 D130 B11:D11 B9:D9 D10 B10">
    <cfRule type="cellIs" priority="99" dxfId="2" operator="equal" stopIfTrue="1">
      <formula>180</formula>
    </cfRule>
  </conditionalFormatting>
  <conditionalFormatting sqref="B397 B264:E264 B215:F215 B130:E131 B91:F92 B10:E11">
    <cfRule type="cellIs" priority="59" dxfId="1" operator="equal" stopIfTrue="1">
      <formula>TRUE</formula>
    </cfRule>
  </conditionalFormatting>
  <conditionalFormatting sqref="B347:F351 B304:F304 C266:F267 B265:B267 B23:F30 B155:F158">
    <cfRule type="cellIs" priority="102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W229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.00390625" style="4" customWidth="1"/>
    <col min="2" max="2" width="28.421875" style="3" customWidth="1"/>
    <col min="3" max="3" width="9.57421875" style="4" customWidth="1"/>
    <col min="4" max="4" width="10.57421875" style="1" customWidth="1"/>
    <col min="5" max="5" width="6.28125" style="1" customWidth="1"/>
    <col min="6" max="6" width="5.421875" style="1" customWidth="1"/>
    <col min="7" max="7" width="7.8515625" style="4" customWidth="1"/>
    <col min="8" max="15" width="4.140625" style="6" customWidth="1"/>
    <col min="16" max="17" width="4.140625" style="82" customWidth="1"/>
    <col min="18" max="49" width="4.140625" style="81" customWidth="1"/>
    <col min="50" max="65" width="5.421875" style="81" customWidth="1"/>
    <col min="66" max="83" width="4.140625" style="81" customWidth="1"/>
    <col min="84" max="91" width="4.421875" style="0" customWidth="1"/>
    <col min="92" max="99" width="5.00390625" style="0" customWidth="1"/>
  </cols>
  <sheetData>
    <row r="2" spans="2:85" ht="26.25">
      <c r="B2" s="359" t="s">
        <v>960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CF2" s="2"/>
      <c r="CG2" s="2"/>
    </row>
    <row r="3" spans="3:85" ht="9" customHeight="1">
      <c r="C3"/>
      <c r="D3"/>
      <c r="E3"/>
      <c r="F3"/>
      <c r="G3"/>
      <c r="H3"/>
      <c r="I3"/>
      <c r="J3"/>
      <c r="K3" s="350"/>
      <c r="L3" s="350"/>
      <c r="N3" s="350"/>
      <c r="O3" s="349"/>
      <c r="P3" s="349"/>
      <c r="CF3" s="2"/>
      <c r="CG3" s="2"/>
    </row>
    <row r="4" spans="2:85" ht="17.25" customHeight="1">
      <c r="B4" s="351" t="s">
        <v>963</v>
      </c>
      <c r="C4"/>
      <c r="D4" s="352" t="s">
        <v>953</v>
      </c>
      <c r="E4"/>
      <c r="F4"/>
      <c r="G4"/>
      <c r="H4"/>
      <c r="I4"/>
      <c r="J4" s="353"/>
      <c r="K4" s="350" t="s">
        <v>954</v>
      </c>
      <c r="M4" s="353"/>
      <c r="N4" s="350" t="s">
        <v>955</v>
      </c>
      <c r="O4" s="353"/>
      <c r="P4" s="349"/>
      <c r="CF4" s="2"/>
      <c r="CG4" s="2"/>
    </row>
    <row r="5" spans="2:85" ht="16.5" thickBot="1">
      <c r="B5"/>
      <c r="C5"/>
      <c r="D5" s="350" t="s">
        <v>957</v>
      </c>
      <c r="E5"/>
      <c r="F5"/>
      <c r="G5"/>
      <c r="H5"/>
      <c r="I5"/>
      <c r="J5"/>
      <c r="K5"/>
      <c r="N5" s="354"/>
      <c r="O5"/>
      <c r="P5" s="356" t="s">
        <v>958</v>
      </c>
      <c r="Q5"/>
      <c r="R5"/>
      <c r="S5"/>
      <c r="CF5" s="2"/>
      <c r="CG5" s="2"/>
    </row>
    <row r="6" spans="1:101" ht="13.5" customHeight="1" thickBot="1">
      <c r="A6" s="20"/>
      <c r="B6" s="8"/>
      <c r="C6" s="17"/>
      <c r="D6" s="11"/>
      <c r="E6" s="18" t="s">
        <v>14</v>
      </c>
      <c r="F6" s="24"/>
      <c r="G6" s="19"/>
      <c r="H6" s="363" t="s">
        <v>837</v>
      </c>
      <c r="I6" s="364"/>
      <c r="J6" s="364"/>
      <c r="K6" s="364"/>
      <c r="L6" s="364"/>
      <c r="M6" s="364"/>
      <c r="N6" s="364"/>
      <c r="O6" s="365"/>
      <c r="P6" s="360" t="s">
        <v>832</v>
      </c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1"/>
      <c r="AH6" s="360" t="s">
        <v>833</v>
      </c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1"/>
      <c r="AZ6" s="362" t="s">
        <v>834</v>
      </c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1"/>
      <c r="BN6" s="362" t="s">
        <v>836</v>
      </c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1"/>
      <c r="CD6" s="360" t="s">
        <v>835</v>
      </c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1"/>
      <c r="CW6" s="2"/>
    </row>
    <row r="7" spans="1:101" ht="13.5" thickBot="1">
      <c r="A7" s="21"/>
      <c r="B7" s="9"/>
      <c r="C7" s="12"/>
      <c r="D7" s="13"/>
      <c r="E7" s="369" t="s">
        <v>962</v>
      </c>
      <c r="F7" s="370"/>
      <c r="G7" s="370"/>
      <c r="H7" s="366"/>
      <c r="I7" s="367"/>
      <c r="J7" s="367"/>
      <c r="K7" s="367"/>
      <c r="L7" s="367"/>
      <c r="M7" s="367"/>
      <c r="N7" s="367"/>
      <c r="O7" s="368"/>
      <c r="P7" s="69" t="s">
        <v>61</v>
      </c>
      <c r="Q7" s="41" t="s">
        <v>63</v>
      </c>
      <c r="R7" s="164" t="s">
        <v>18</v>
      </c>
      <c r="S7" s="41" t="s">
        <v>150</v>
      </c>
      <c r="T7" s="41" t="s">
        <v>146</v>
      </c>
      <c r="U7" s="41" t="s">
        <v>147</v>
      </c>
      <c r="V7" s="41" t="s">
        <v>29</v>
      </c>
      <c r="W7" s="41" t="s">
        <v>59</v>
      </c>
      <c r="X7" s="41" t="s">
        <v>12</v>
      </c>
      <c r="Y7" s="41" t="s">
        <v>113</v>
      </c>
      <c r="Z7" s="41" t="s">
        <v>114</v>
      </c>
      <c r="AA7" s="41" t="s">
        <v>62</v>
      </c>
      <c r="AB7" s="41" t="s">
        <v>148</v>
      </c>
      <c r="AC7" s="41" t="s">
        <v>149</v>
      </c>
      <c r="AD7" s="41" t="s">
        <v>64</v>
      </c>
      <c r="AE7" s="41" t="s">
        <v>15</v>
      </c>
      <c r="AF7" s="41" t="s">
        <v>151</v>
      </c>
      <c r="AG7" s="31" t="s">
        <v>16</v>
      </c>
      <c r="AH7" s="69" t="s">
        <v>61</v>
      </c>
      <c r="AI7" s="41" t="s">
        <v>63</v>
      </c>
      <c r="AJ7" s="164" t="s">
        <v>18</v>
      </c>
      <c r="AK7" s="41" t="s">
        <v>150</v>
      </c>
      <c r="AL7" s="41" t="s">
        <v>146</v>
      </c>
      <c r="AM7" s="41" t="s">
        <v>147</v>
      </c>
      <c r="AN7" s="41" t="s">
        <v>29</v>
      </c>
      <c r="AO7" s="41" t="s">
        <v>59</v>
      </c>
      <c r="AP7" s="41" t="s">
        <v>12</v>
      </c>
      <c r="AQ7" s="41" t="s">
        <v>113</v>
      </c>
      <c r="AR7" s="41" t="s">
        <v>114</v>
      </c>
      <c r="AS7" s="41" t="s">
        <v>62</v>
      </c>
      <c r="AT7" s="41" t="s">
        <v>148</v>
      </c>
      <c r="AU7" s="41" t="s">
        <v>149</v>
      </c>
      <c r="AV7" s="41" t="s">
        <v>64</v>
      </c>
      <c r="AW7" s="41" t="s">
        <v>15</v>
      </c>
      <c r="AX7" s="41" t="s">
        <v>151</v>
      </c>
      <c r="AY7" s="31" t="s">
        <v>16</v>
      </c>
      <c r="AZ7" s="40" t="s">
        <v>7</v>
      </c>
      <c r="BA7" s="40" t="s">
        <v>7</v>
      </c>
      <c r="BB7" s="40" t="s">
        <v>17</v>
      </c>
      <c r="BC7" s="40" t="s">
        <v>145</v>
      </c>
      <c r="BD7" s="40" t="s">
        <v>145</v>
      </c>
      <c r="BE7" s="40" t="s">
        <v>6</v>
      </c>
      <c r="BF7" s="40" t="s">
        <v>2</v>
      </c>
      <c r="BG7" s="40" t="s">
        <v>9</v>
      </c>
      <c r="BH7" s="40" t="s">
        <v>0</v>
      </c>
      <c r="BI7" s="40" t="s">
        <v>7</v>
      </c>
      <c r="BJ7" s="40" t="s">
        <v>7</v>
      </c>
      <c r="BK7" s="40" t="s">
        <v>5</v>
      </c>
      <c r="BL7" s="40" t="s">
        <v>8</v>
      </c>
      <c r="BM7" s="83" t="s">
        <v>13</v>
      </c>
      <c r="BN7" s="40" t="s">
        <v>7</v>
      </c>
      <c r="BO7" s="165" t="s">
        <v>7</v>
      </c>
      <c r="BP7" s="40" t="s">
        <v>17</v>
      </c>
      <c r="BQ7" s="40" t="s">
        <v>145</v>
      </c>
      <c r="BR7" s="40" t="s">
        <v>145</v>
      </c>
      <c r="BS7" s="40" t="s">
        <v>6</v>
      </c>
      <c r="BT7" s="40" t="s">
        <v>3</v>
      </c>
      <c r="BU7" s="40" t="s">
        <v>2</v>
      </c>
      <c r="BV7" s="40" t="s">
        <v>9</v>
      </c>
      <c r="BW7" s="40" t="s">
        <v>0</v>
      </c>
      <c r="BX7" s="40" t="s">
        <v>7</v>
      </c>
      <c r="BY7" s="40" t="s">
        <v>3</v>
      </c>
      <c r="BZ7" s="40" t="s">
        <v>7</v>
      </c>
      <c r="CA7" s="40" t="s">
        <v>5</v>
      </c>
      <c r="CB7" s="40" t="s">
        <v>8</v>
      </c>
      <c r="CC7" s="83" t="s">
        <v>13</v>
      </c>
      <c r="CD7" s="69" t="s">
        <v>61</v>
      </c>
      <c r="CE7" s="41" t="s">
        <v>63</v>
      </c>
      <c r="CF7" s="164" t="s">
        <v>18</v>
      </c>
      <c r="CG7" s="41" t="s">
        <v>150</v>
      </c>
      <c r="CH7" s="41" t="s">
        <v>146</v>
      </c>
      <c r="CI7" s="41" t="s">
        <v>147</v>
      </c>
      <c r="CJ7" s="41" t="s">
        <v>29</v>
      </c>
      <c r="CK7" s="41" t="s">
        <v>59</v>
      </c>
      <c r="CL7" s="41" t="s">
        <v>12</v>
      </c>
      <c r="CM7" s="41" t="s">
        <v>113</v>
      </c>
      <c r="CN7" s="41" t="s">
        <v>114</v>
      </c>
      <c r="CO7" s="41" t="s">
        <v>62</v>
      </c>
      <c r="CP7" s="41" t="s">
        <v>148</v>
      </c>
      <c r="CQ7" s="41" t="s">
        <v>149</v>
      </c>
      <c r="CR7" s="41" t="s">
        <v>64</v>
      </c>
      <c r="CS7" s="41" t="s">
        <v>15</v>
      </c>
      <c r="CT7" s="41" t="s">
        <v>151</v>
      </c>
      <c r="CU7" s="344" t="s">
        <v>16</v>
      </c>
      <c r="CW7" s="2"/>
    </row>
    <row r="8" spans="1:101" ht="13.5" thickBot="1">
      <c r="A8" s="171" t="s">
        <v>11</v>
      </c>
      <c r="B8" s="172" t="s">
        <v>100</v>
      </c>
      <c r="C8" s="172" t="s">
        <v>24</v>
      </c>
      <c r="D8" s="173" t="s">
        <v>101</v>
      </c>
      <c r="E8" s="174" t="s">
        <v>4</v>
      </c>
      <c r="F8" s="173" t="s">
        <v>99</v>
      </c>
      <c r="G8" s="25" t="s">
        <v>10</v>
      </c>
      <c r="H8" s="166" t="s">
        <v>881</v>
      </c>
      <c r="I8" s="167" t="s">
        <v>882</v>
      </c>
      <c r="J8" s="167" t="s">
        <v>883</v>
      </c>
      <c r="K8" s="167" t="s">
        <v>884</v>
      </c>
      <c r="L8" s="167" t="s">
        <v>510</v>
      </c>
      <c r="M8" s="167" t="s">
        <v>885</v>
      </c>
      <c r="N8" s="167" t="s">
        <v>886</v>
      </c>
      <c r="O8" s="168" t="s">
        <v>549</v>
      </c>
      <c r="P8" s="175">
        <v>2</v>
      </c>
      <c r="Q8" s="175">
        <v>8</v>
      </c>
      <c r="R8" s="175">
        <v>3</v>
      </c>
      <c r="S8" s="175">
        <v>17</v>
      </c>
      <c r="T8" s="175">
        <v>4</v>
      </c>
      <c r="U8" s="175">
        <v>12</v>
      </c>
      <c r="V8" s="175">
        <v>5</v>
      </c>
      <c r="W8" s="175">
        <v>6</v>
      </c>
      <c r="X8" s="175">
        <v>7</v>
      </c>
      <c r="Y8" s="176">
        <v>9</v>
      </c>
      <c r="Z8" s="175">
        <v>10</v>
      </c>
      <c r="AA8" s="175">
        <v>11</v>
      </c>
      <c r="AB8" s="175">
        <v>13</v>
      </c>
      <c r="AC8" s="175">
        <v>14</v>
      </c>
      <c r="AD8" s="175">
        <v>15</v>
      </c>
      <c r="AE8" s="175">
        <v>16</v>
      </c>
      <c r="AF8" s="175">
        <v>18</v>
      </c>
      <c r="AG8" s="177">
        <v>19</v>
      </c>
      <c r="AH8" s="175">
        <v>2</v>
      </c>
      <c r="AI8" s="175">
        <v>8</v>
      </c>
      <c r="AJ8" s="175">
        <v>3</v>
      </c>
      <c r="AK8" s="175">
        <v>17</v>
      </c>
      <c r="AL8" s="175">
        <v>4</v>
      </c>
      <c r="AM8" s="175">
        <v>12</v>
      </c>
      <c r="AN8" s="175">
        <v>5</v>
      </c>
      <c r="AO8" s="175">
        <v>6</v>
      </c>
      <c r="AP8" s="175">
        <v>7</v>
      </c>
      <c r="AQ8" s="176">
        <v>9</v>
      </c>
      <c r="AR8" s="175">
        <v>10</v>
      </c>
      <c r="AS8" s="175">
        <v>11</v>
      </c>
      <c r="AT8" s="175">
        <v>13</v>
      </c>
      <c r="AU8" s="175">
        <v>14</v>
      </c>
      <c r="AV8" s="175">
        <v>15</v>
      </c>
      <c r="AW8" s="175">
        <v>16</v>
      </c>
      <c r="AX8" s="175">
        <v>18</v>
      </c>
      <c r="AY8" s="177">
        <v>19</v>
      </c>
      <c r="AZ8" s="112" t="s">
        <v>61</v>
      </c>
      <c r="BA8" s="112" t="s">
        <v>63</v>
      </c>
      <c r="BB8" s="112" t="s">
        <v>18</v>
      </c>
      <c r="BC8" s="112" t="s">
        <v>146</v>
      </c>
      <c r="BD8" s="112" t="s">
        <v>147</v>
      </c>
      <c r="BE8" s="112" t="s">
        <v>29</v>
      </c>
      <c r="BF8" s="112" t="s">
        <v>12</v>
      </c>
      <c r="BG8" s="112" t="s">
        <v>113</v>
      </c>
      <c r="BH8" s="112" t="s">
        <v>114</v>
      </c>
      <c r="BI8" s="112" t="s">
        <v>62</v>
      </c>
      <c r="BJ8" s="112" t="s">
        <v>64</v>
      </c>
      <c r="BK8" s="112" t="s">
        <v>15</v>
      </c>
      <c r="BL8" s="112" t="s">
        <v>151</v>
      </c>
      <c r="BM8" s="178" t="s">
        <v>16</v>
      </c>
      <c r="BN8" s="112" t="s">
        <v>61</v>
      </c>
      <c r="BO8" s="111" t="s">
        <v>63</v>
      </c>
      <c r="BP8" s="112" t="s">
        <v>18</v>
      </c>
      <c r="BQ8" s="112" t="s">
        <v>146</v>
      </c>
      <c r="BR8" s="112" t="s">
        <v>147</v>
      </c>
      <c r="BS8" s="112" t="s">
        <v>29</v>
      </c>
      <c r="BT8" s="112" t="s">
        <v>59</v>
      </c>
      <c r="BU8" s="112" t="s">
        <v>12</v>
      </c>
      <c r="BV8" s="112" t="s">
        <v>113</v>
      </c>
      <c r="BW8" s="112" t="s">
        <v>114</v>
      </c>
      <c r="BX8" s="112" t="s">
        <v>62</v>
      </c>
      <c r="BY8" s="112" t="s">
        <v>148</v>
      </c>
      <c r="BZ8" s="112" t="s">
        <v>64</v>
      </c>
      <c r="CA8" s="112" t="s">
        <v>15</v>
      </c>
      <c r="CB8" s="112" t="s">
        <v>151</v>
      </c>
      <c r="CC8" s="178" t="s">
        <v>16</v>
      </c>
      <c r="CD8" s="175">
        <v>2</v>
      </c>
      <c r="CE8" s="175">
        <v>8</v>
      </c>
      <c r="CF8" s="175">
        <v>3</v>
      </c>
      <c r="CG8" s="175">
        <v>17</v>
      </c>
      <c r="CH8" s="175">
        <v>4</v>
      </c>
      <c r="CI8" s="175">
        <v>12</v>
      </c>
      <c r="CJ8" s="175">
        <v>5</v>
      </c>
      <c r="CK8" s="175">
        <v>6</v>
      </c>
      <c r="CL8" s="175">
        <v>7</v>
      </c>
      <c r="CM8" s="176">
        <v>9</v>
      </c>
      <c r="CN8" s="175">
        <v>10</v>
      </c>
      <c r="CO8" s="175">
        <v>11</v>
      </c>
      <c r="CP8" s="175">
        <v>13</v>
      </c>
      <c r="CQ8" s="175">
        <v>14</v>
      </c>
      <c r="CR8" s="175">
        <v>15</v>
      </c>
      <c r="CS8" s="175">
        <v>16</v>
      </c>
      <c r="CT8" s="175">
        <v>18</v>
      </c>
      <c r="CU8" s="345">
        <v>19</v>
      </c>
      <c r="CW8" s="2"/>
    </row>
    <row r="9" spans="1:101" s="3" customFormat="1" ht="18" customHeight="1">
      <c r="A9" s="328">
        <v>1</v>
      </c>
      <c r="B9" s="384" t="s">
        <v>503</v>
      </c>
      <c r="C9" s="357">
        <v>123834</v>
      </c>
      <c r="D9" s="358" t="s">
        <v>464</v>
      </c>
      <c r="E9" s="358" t="s">
        <v>9</v>
      </c>
      <c r="F9" s="381" t="s">
        <v>60</v>
      </c>
      <c r="G9" s="374">
        <f>H9+K9+M9+N9+AQ9+BG9+BV9</f>
        <v>825.8</v>
      </c>
      <c r="H9" s="375">
        <v>142</v>
      </c>
      <c r="I9" s="92"/>
      <c r="J9" s="92"/>
      <c r="K9" s="298">
        <v>147</v>
      </c>
      <c r="L9" s="92">
        <v>44</v>
      </c>
      <c r="M9" s="298">
        <v>121</v>
      </c>
      <c r="N9" s="298">
        <v>146</v>
      </c>
      <c r="O9" s="324"/>
      <c r="P9" s="306"/>
      <c r="Q9" s="91"/>
      <c r="R9" s="108"/>
      <c r="S9" s="91"/>
      <c r="T9" s="91"/>
      <c r="U9" s="91"/>
      <c r="V9" s="91"/>
      <c r="W9" s="108"/>
      <c r="X9" s="91"/>
      <c r="Y9" s="346">
        <v>50</v>
      </c>
      <c r="Z9" s="92"/>
      <c r="AA9" s="92"/>
      <c r="AB9" s="91"/>
      <c r="AC9" s="91"/>
      <c r="AD9" s="91"/>
      <c r="AE9" s="91"/>
      <c r="AF9" s="163"/>
      <c r="AG9" s="347"/>
      <c r="AH9" s="189"/>
      <c r="AI9" s="163"/>
      <c r="AJ9" s="163"/>
      <c r="AK9" s="163"/>
      <c r="AL9" s="163"/>
      <c r="AM9" s="163"/>
      <c r="AN9" s="163"/>
      <c r="AO9" s="163"/>
      <c r="AP9" s="163"/>
      <c r="AQ9" s="162">
        <v>88</v>
      </c>
      <c r="AR9" s="163"/>
      <c r="AS9" s="163"/>
      <c r="AT9" s="163"/>
      <c r="AU9" s="163"/>
      <c r="AV9" s="163"/>
      <c r="AW9" s="163"/>
      <c r="AX9" s="163"/>
      <c r="AY9" s="348"/>
      <c r="AZ9" s="306"/>
      <c r="BA9" s="163"/>
      <c r="BB9" s="163"/>
      <c r="BC9" s="163"/>
      <c r="BD9" s="163"/>
      <c r="BE9" s="163"/>
      <c r="BF9" s="163"/>
      <c r="BG9" s="162">
        <v>81</v>
      </c>
      <c r="BH9" s="163"/>
      <c r="BI9" s="163"/>
      <c r="BJ9" s="163"/>
      <c r="BK9" s="163"/>
      <c r="BL9" s="163"/>
      <c r="BM9" s="347"/>
      <c r="BN9" s="189"/>
      <c r="BO9" s="163"/>
      <c r="BP9" s="163"/>
      <c r="BQ9" s="163"/>
      <c r="BR9" s="163"/>
      <c r="BS9" s="163"/>
      <c r="BT9" s="163"/>
      <c r="BU9" s="163"/>
      <c r="BV9" s="162">
        <v>100.8</v>
      </c>
      <c r="BW9" s="163"/>
      <c r="BX9" s="163"/>
      <c r="BY9" s="163"/>
      <c r="BZ9" s="163"/>
      <c r="CA9" s="163"/>
      <c r="CB9" s="163"/>
      <c r="CC9" s="348"/>
      <c r="CD9" s="306"/>
      <c r="CE9" s="163"/>
      <c r="CF9" s="163"/>
      <c r="CG9" s="163"/>
      <c r="CH9" s="163"/>
      <c r="CI9" s="163"/>
      <c r="CJ9" s="163"/>
      <c r="CK9" s="163"/>
      <c r="CL9" s="163"/>
      <c r="CM9" s="163">
        <v>55</v>
      </c>
      <c r="CN9" s="163"/>
      <c r="CO9" s="163"/>
      <c r="CP9" s="163"/>
      <c r="CQ9" s="163"/>
      <c r="CR9" s="163"/>
      <c r="CS9" s="163"/>
      <c r="CT9" s="163"/>
      <c r="CU9" s="348"/>
      <c r="CW9" s="5"/>
    </row>
    <row r="10" spans="1:101" s="3" customFormat="1" ht="15.75">
      <c r="A10" s="334">
        <v>2</v>
      </c>
      <c r="B10" s="385" t="s">
        <v>359</v>
      </c>
      <c r="C10" s="336">
        <v>94376</v>
      </c>
      <c r="D10" s="337">
        <v>7648</v>
      </c>
      <c r="E10" s="337" t="s">
        <v>6</v>
      </c>
      <c r="F10" s="336" t="s">
        <v>60</v>
      </c>
      <c r="G10" s="299">
        <f>I10+J10+K10+M10+AN10+CC10+CU10</f>
        <v>824.8</v>
      </c>
      <c r="H10" s="376">
        <v>0</v>
      </c>
      <c r="I10" s="145">
        <v>125</v>
      </c>
      <c r="J10" s="145">
        <v>139</v>
      </c>
      <c r="K10" s="145">
        <v>116</v>
      </c>
      <c r="L10" s="77"/>
      <c r="M10" s="145">
        <v>163</v>
      </c>
      <c r="N10" s="134"/>
      <c r="O10" s="142"/>
      <c r="P10" s="36"/>
      <c r="Q10" s="15"/>
      <c r="R10" s="22"/>
      <c r="S10" s="15"/>
      <c r="T10" s="15"/>
      <c r="U10" s="15"/>
      <c r="V10" s="80">
        <v>75</v>
      </c>
      <c r="W10" s="14"/>
      <c r="X10" s="14"/>
      <c r="Y10" s="14"/>
      <c r="Z10" s="14"/>
      <c r="AA10" s="14"/>
      <c r="AB10" s="15"/>
      <c r="AC10" s="15"/>
      <c r="AD10" s="15"/>
      <c r="AE10" s="15"/>
      <c r="AF10" s="80"/>
      <c r="AG10" s="169">
        <v>65</v>
      </c>
      <c r="AH10" s="186"/>
      <c r="AI10" s="80"/>
      <c r="AJ10" s="80"/>
      <c r="AK10" s="80"/>
      <c r="AL10" s="80"/>
      <c r="AM10" s="80"/>
      <c r="AN10" s="146">
        <v>92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90">
        <v>41</v>
      </c>
      <c r="AZ10" s="170"/>
      <c r="BA10" s="80"/>
      <c r="BB10" s="80"/>
      <c r="BC10" s="80"/>
      <c r="BD10" s="80"/>
      <c r="BE10" s="80"/>
      <c r="BF10" s="80"/>
      <c r="BG10" s="80"/>
      <c r="BH10" s="80"/>
      <c r="BI10" s="80"/>
      <c r="BJ10" s="15"/>
      <c r="BK10" s="15"/>
      <c r="BL10" s="80"/>
      <c r="BM10" s="169">
        <v>65</v>
      </c>
      <c r="BN10" s="186"/>
      <c r="BO10" s="80"/>
      <c r="BP10" s="80"/>
      <c r="BQ10" s="80"/>
      <c r="BR10" s="80"/>
      <c r="BS10" s="15">
        <v>79.9</v>
      </c>
      <c r="BT10" s="80"/>
      <c r="BU10" s="80"/>
      <c r="BV10" s="80"/>
      <c r="BW10" s="80"/>
      <c r="BX10" s="80"/>
      <c r="BY10" s="80"/>
      <c r="BZ10" s="80"/>
      <c r="CA10" s="80"/>
      <c r="CB10" s="80"/>
      <c r="CC10" s="161">
        <v>108.8</v>
      </c>
      <c r="CD10" s="170"/>
      <c r="CE10" s="80"/>
      <c r="CF10" s="80"/>
      <c r="CG10" s="80"/>
      <c r="CH10" s="80"/>
      <c r="CI10" s="80"/>
      <c r="CJ10" s="15">
        <v>35</v>
      </c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149">
        <v>81</v>
      </c>
      <c r="CW10" s="5"/>
    </row>
    <row r="11" spans="1:101" s="3" customFormat="1" ht="15.75">
      <c r="A11" s="339">
        <v>3</v>
      </c>
      <c r="B11" s="386" t="s">
        <v>255</v>
      </c>
      <c r="C11" s="383">
        <v>83047</v>
      </c>
      <c r="D11" s="382" t="s">
        <v>256</v>
      </c>
      <c r="E11" s="382" t="s">
        <v>8</v>
      </c>
      <c r="F11" s="383" t="s">
        <v>60</v>
      </c>
      <c r="G11" s="299">
        <f>H11+I11+J11+K11+L11+O11+AL11</f>
        <v>809</v>
      </c>
      <c r="H11" s="377">
        <v>139</v>
      </c>
      <c r="I11" s="145">
        <v>174</v>
      </c>
      <c r="J11" s="145">
        <v>102</v>
      </c>
      <c r="K11" s="145">
        <v>116</v>
      </c>
      <c r="L11" s="145">
        <v>100</v>
      </c>
      <c r="M11" s="77">
        <v>0</v>
      </c>
      <c r="N11" s="77"/>
      <c r="O11" s="378">
        <v>90</v>
      </c>
      <c r="P11" s="36"/>
      <c r="Q11" s="15"/>
      <c r="R11" s="22"/>
      <c r="S11" s="15"/>
      <c r="T11" s="316">
        <v>73</v>
      </c>
      <c r="U11" s="15"/>
      <c r="V11" s="15"/>
      <c r="W11" s="14"/>
      <c r="X11" s="14"/>
      <c r="Y11" s="14"/>
      <c r="Z11" s="14"/>
      <c r="AA11" s="14"/>
      <c r="AB11" s="15"/>
      <c r="AC11" s="15"/>
      <c r="AD11" s="15"/>
      <c r="AE11" s="15"/>
      <c r="AF11" s="80"/>
      <c r="AG11" s="169"/>
      <c r="AH11" s="186"/>
      <c r="AI11" s="80"/>
      <c r="AJ11" s="80"/>
      <c r="AK11" s="80"/>
      <c r="AL11" s="146">
        <v>88</v>
      </c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90"/>
      <c r="AZ11" s="170"/>
      <c r="BA11" s="80"/>
      <c r="BB11" s="80"/>
      <c r="BC11" s="80"/>
      <c r="BD11" s="80"/>
      <c r="BE11" s="80"/>
      <c r="BF11" s="80"/>
      <c r="BG11" s="80"/>
      <c r="BH11" s="80"/>
      <c r="BI11" s="80"/>
      <c r="BJ11" s="15"/>
      <c r="BK11" s="15"/>
      <c r="BL11" s="80"/>
      <c r="BM11" s="169"/>
      <c r="BN11" s="186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90"/>
      <c r="CD11" s="170"/>
      <c r="CE11" s="80"/>
      <c r="CF11" s="80"/>
      <c r="CG11" s="80"/>
      <c r="CH11" s="80">
        <v>23</v>
      </c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90"/>
      <c r="CW11" s="5"/>
    </row>
    <row r="12" spans="1:101" s="3" customFormat="1" ht="12.75">
      <c r="A12" s="34">
        <v>4</v>
      </c>
      <c r="B12" s="201" t="s">
        <v>362</v>
      </c>
      <c r="C12" s="44">
        <v>65610</v>
      </c>
      <c r="D12" s="42" t="s">
        <v>325</v>
      </c>
      <c r="E12" s="42" t="s">
        <v>6</v>
      </c>
      <c r="F12" s="44" t="s">
        <v>60</v>
      </c>
      <c r="G12" s="299">
        <f>H12+K12+M12+N12+O12+AN12+BS12</f>
        <v>808.6</v>
      </c>
      <c r="H12" s="377">
        <v>128</v>
      </c>
      <c r="I12" s="134"/>
      <c r="J12" s="134"/>
      <c r="K12" s="145">
        <v>119</v>
      </c>
      <c r="L12" s="134"/>
      <c r="M12" s="145">
        <v>168</v>
      </c>
      <c r="N12" s="145">
        <v>139</v>
      </c>
      <c r="O12" s="378">
        <v>106</v>
      </c>
      <c r="P12" s="36"/>
      <c r="Q12" s="15"/>
      <c r="R12" s="22"/>
      <c r="S12" s="15"/>
      <c r="T12" s="15"/>
      <c r="U12" s="15"/>
      <c r="V12" s="80">
        <v>11</v>
      </c>
      <c r="W12" s="22"/>
      <c r="X12" s="15"/>
      <c r="Y12" s="14"/>
      <c r="Z12" s="14"/>
      <c r="AA12" s="14"/>
      <c r="AB12" s="15"/>
      <c r="AC12" s="15"/>
      <c r="AD12" s="15"/>
      <c r="AE12" s="15"/>
      <c r="AF12" s="80"/>
      <c r="AG12" s="169"/>
      <c r="AH12" s="186"/>
      <c r="AI12" s="80"/>
      <c r="AJ12" s="80"/>
      <c r="AK12" s="80"/>
      <c r="AL12" s="80"/>
      <c r="AM12" s="80"/>
      <c r="AN12" s="146">
        <v>71</v>
      </c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90"/>
      <c r="AZ12" s="17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169"/>
      <c r="BN12" s="186"/>
      <c r="BO12" s="80"/>
      <c r="BP12" s="80"/>
      <c r="BQ12" s="80"/>
      <c r="BR12" s="80"/>
      <c r="BS12" s="146">
        <v>77.6</v>
      </c>
      <c r="BT12" s="80"/>
      <c r="BU12" s="80"/>
      <c r="BV12" s="80"/>
      <c r="BW12" s="80"/>
      <c r="BX12" s="80"/>
      <c r="BY12" s="80"/>
      <c r="BZ12" s="80"/>
      <c r="CA12" s="80"/>
      <c r="CB12" s="80"/>
      <c r="CC12" s="90"/>
      <c r="CD12" s="170"/>
      <c r="CE12" s="80"/>
      <c r="CF12" s="80"/>
      <c r="CG12" s="80"/>
      <c r="CH12" s="80"/>
      <c r="CI12" s="80"/>
      <c r="CJ12" s="80">
        <v>23</v>
      </c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90"/>
      <c r="CW12" s="5"/>
    </row>
    <row r="13" spans="1:101" s="3" customFormat="1" ht="12.75">
      <c r="A13" s="34">
        <v>5</v>
      </c>
      <c r="B13" s="201" t="s">
        <v>369</v>
      </c>
      <c r="C13" s="44">
        <v>94396</v>
      </c>
      <c r="D13" s="42" t="s">
        <v>306</v>
      </c>
      <c r="E13" s="42" t="s">
        <v>6</v>
      </c>
      <c r="F13" s="44" t="s">
        <v>60</v>
      </c>
      <c r="G13" s="299">
        <f>I13+J13+L13+O13+V13+AG13+CJ13</f>
        <v>804</v>
      </c>
      <c r="H13" s="139"/>
      <c r="I13" s="145">
        <v>100</v>
      </c>
      <c r="J13" s="145">
        <v>145</v>
      </c>
      <c r="K13" s="77"/>
      <c r="L13" s="145">
        <v>98</v>
      </c>
      <c r="M13" s="77"/>
      <c r="N13" s="77"/>
      <c r="O13" s="378">
        <v>131</v>
      </c>
      <c r="P13" s="36"/>
      <c r="Q13" s="15"/>
      <c r="R13" s="22"/>
      <c r="S13" s="15"/>
      <c r="T13" s="15"/>
      <c r="U13" s="15">
        <v>19</v>
      </c>
      <c r="V13" s="146">
        <v>113</v>
      </c>
      <c r="W13" s="22"/>
      <c r="X13" s="22"/>
      <c r="Y13" s="14"/>
      <c r="Z13" s="14"/>
      <c r="AA13" s="14"/>
      <c r="AB13" s="15"/>
      <c r="AC13" s="15"/>
      <c r="AD13" s="15"/>
      <c r="AE13" s="15"/>
      <c r="AF13" s="80"/>
      <c r="AG13" s="151">
        <v>101</v>
      </c>
      <c r="AH13" s="140"/>
      <c r="AI13" s="15"/>
      <c r="AJ13" s="15"/>
      <c r="AK13" s="15"/>
      <c r="AL13" s="15"/>
      <c r="AM13" s="15">
        <v>57</v>
      </c>
      <c r="AN13" s="80">
        <v>44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90">
        <v>78</v>
      </c>
      <c r="AZ13" s="35"/>
      <c r="BA13" s="15"/>
      <c r="BB13" s="15"/>
      <c r="BC13" s="15"/>
      <c r="BD13" s="15"/>
      <c r="BE13" s="15"/>
      <c r="BF13" s="15"/>
      <c r="BG13" s="15"/>
      <c r="BH13" s="15"/>
      <c r="BI13" s="15"/>
      <c r="BJ13" s="80"/>
      <c r="BK13" s="80"/>
      <c r="BL13" s="15"/>
      <c r="BM13" s="169">
        <v>64</v>
      </c>
      <c r="BN13" s="140"/>
      <c r="BO13" s="15"/>
      <c r="BP13" s="15"/>
      <c r="BQ13" s="15"/>
      <c r="BR13" s="15">
        <v>71.9</v>
      </c>
      <c r="BS13" s="80">
        <v>41.2</v>
      </c>
      <c r="BT13" s="15"/>
      <c r="BU13" s="15"/>
      <c r="BV13" s="15"/>
      <c r="BW13" s="15"/>
      <c r="BX13" s="15"/>
      <c r="BY13" s="15"/>
      <c r="BZ13" s="15"/>
      <c r="CA13" s="15"/>
      <c r="CB13" s="15"/>
      <c r="CC13" s="95">
        <v>69</v>
      </c>
      <c r="CD13" s="35"/>
      <c r="CE13" s="15"/>
      <c r="CF13" s="15"/>
      <c r="CG13" s="15"/>
      <c r="CH13" s="15"/>
      <c r="CI13" s="15">
        <v>49</v>
      </c>
      <c r="CJ13" s="146">
        <v>116</v>
      </c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04">
        <v>31</v>
      </c>
      <c r="CW13" s="5"/>
    </row>
    <row r="14" spans="1:101" s="3" customFormat="1" ht="12.75">
      <c r="A14" s="34">
        <v>6</v>
      </c>
      <c r="B14" s="210" t="s">
        <v>755</v>
      </c>
      <c r="C14" s="246">
        <v>68049</v>
      </c>
      <c r="D14" s="274" t="s">
        <v>756</v>
      </c>
      <c r="E14" s="66" t="s">
        <v>8</v>
      </c>
      <c r="F14" s="63" t="s">
        <v>60</v>
      </c>
      <c r="G14" s="299">
        <f>H14+I14+J14+L14+O14+AX14+CT14</f>
        <v>798</v>
      </c>
      <c r="H14" s="377">
        <v>93</v>
      </c>
      <c r="I14" s="145">
        <v>112</v>
      </c>
      <c r="J14" s="145">
        <v>157</v>
      </c>
      <c r="K14" s="77">
        <v>0</v>
      </c>
      <c r="L14" s="145">
        <v>174</v>
      </c>
      <c r="M14" s="77"/>
      <c r="N14" s="77"/>
      <c r="O14" s="378">
        <v>124</v>
      </c>
      <c r="P14" s="36"/>
      <c r="Q14" s="22"/>
      <c r="R14" s="22"/>
      <c r="S14" s="22"/>
      <c r="T14" s="15"/>
      <c r="U14" s="15"/>
      <c r="V14" s="15"/>
      <c r="W14" s="10"/>
      <c r="X14" s="10"/>
      <c r="Y14" s="15"/>
      <c r="Z14" s="15"/>
      <c r="AA14" s="15"/>
      <c r="AB14" s="15"/>
      <c r="AC14" s="15"/>
      <c r="AD14" s="15"/>
      <c r="AE14" s="15"/>
      <c r="AF14" s="80"/>
      <c r="AG14" s="169"/>
      <c r="AH14" s="186"/>
      <c r="AI14" s="80"/>
      <c r="AJ14" s="22"/>
      <c r="AK14" s="15"/>
      <c r="AL14" s="15"/>
      <c r="AM14" s="15"/>
      <c r="AN14" s="15"/>
      <c r="AO14" s="22"/>
      <c r="AP14" s="15"/>
      <c r="AQ14" s="14"/>
      <c r="AR14" s="14"/>
      <c r="AS14" s="14"/>
      <c r="AT14" s="15"/>
      <c r="AU14" s="15"/>
      <c r="AV14" s="15"/>
      <c r="AW14" s="15"/>
      <c r="AX14" s="146">
        <v>64</v>
      </c>
      <c r="AY14" s="90"/>
      <c r="AZ14" s="17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169"/>
      <c r="BN14" s="186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90"/>
      <c r="CD14" s="17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146">
        <v>74</v>
      </c>
      <c r="CU14" s="90"/>
      <c r="CW14" s="5"/>
    </row>
    <row r="15" spans="1:101" s="3" customFormat="1" ht="12.75">
      <c r="A15" s="34">
        <v>7</v>
      </c>
      <c r="B15" s="200" t="s">
        <v>129</v>
      </c>
      <c r="C15" s="99">
        <v>83390</v>
      </c>
      <c r="D15" s="85" t="s">
        <v>154</v>
      </c>
      <c r="E15" s="50" t="s">
        <v>7</v>
      </c>
      <c r="F15" s="48" t="s">
        <v>60</v>
      </c>
      <c r="G15" s="299">
        <f>I15+K15+M15+P15+AH15+BA15+CE15</f>
        <v>763</v>
      </c>
      <c r="H15" s="139"/>
      <c r="I15" s="145">
        <v>163</v>
      </c>
      <c r="J15" s="134"/>
      <c r="K15" s="145">
        <v>122</v>
      </c>
      <c r="L15" s="134"/>
      <c r="M15" s="145">
        <v>108</v>
      </c>
      <c r="N15" s="134"/>
      <c r="O15" s="142"/>
      <c r="P15" s="148">
        <v>108</v>
      </c>
      <c r="Q15" s="15">
        <v>23</v>
      </c>
      <c r="R15" s="22"/>
      <c r="S15" s="80"/>
      <c r="T15" s="15"/>
      <c r="U15" s="15"/>
      <c r="V15" s="15"/>
      <c r="W15" s="22"/>
      <c r="X15" s="15"/>
      <c r="Y15" s="14"/>
      <c r="Z15" s="14"/>
      <c r="AA15" s="14"/>
      <c r="AB15" s="15"/>
      <c r="AC15" s="15"/>
      <c r="AD15" s="15"/>
      <c r="AE15" s="15"/>
      <c r="AF15" s="80"/>
      <c r="AG15" s="169"/>
      <c r="AH15" s="310">
        <v>80</v>
      </c>
      <c r="AI15" s="80">
        <v>43</v>
      </c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90"/>
      <c r="AZ15" s="170"/>
      <c r="BA15" s="155">
        <v>110</v>
      </c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169"/>
      <c r="BN15" s="186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90"/>
      <c r="CD15" s="170">
        <v>25</v>
      </c>
      <c r="CE15" s="146">
        <v>72</v>
      </c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90"/>
      <c r="CW15" s="5"/>
    </row>
    <row r="16" spans="1:101" s="3" customFormat="1" ht="12.75" customHeight="1">
      <c r="A16" s="34">
        <v>8</v>
      </c>
      <c r="B16" s="195" t="s">
        <v>262</v>
      </c>
      <c r="C16" s="101">
        <v>70885</v>
      </c>
      <c r="D16" s="98" t="s">
        <v>263</v>
      </c>
      <c r="E16" s="98" t="s">
        <v>145</v>
      </c>
      <c r="F16" s="101" t="s">
        <v>60</v>
      </c>
      <c r="G16" s="299">
        <f>H16+J16+K15:K16+L16+N16+O16+AG16</f>
        <v>752</v>
      </c>
      <c r="H16" s="377">
        <v>86</v>
      </c>
      <c r="I16" s="134"/>
      <c r="J16" s="145">
        <v>125</v>
      </c>
      <c r="K16" s="145">
        <v>151</v>
      </c>
      <c r="L16" s="145">
        <v>81</v>
      </c>
      <c r="M16" s="134"/>
      <c r="N16" s="145">
        <v>101</v>
      </c>
      <c r="O16" s="378">
        <v>106</v>
      </c>
      <c r="P16" s="36"/>
      <c r="Q16" s="15"/>
      <c r="R16" s="22"/>
      <c r="S16" s="15"/>
      <c r="T16" s="316">
        <v>38</v>
      </c>
      <c r="U16" s="15"/>
      <c r="V16" s="15">
        <v>41</v>
      </c>
      <c r="W16" s="22"/>
      <c r="X16" s="22"/>
      <c r="Y16" s="14"/>
      <c r="Z16" s="14"/>
      <c r="AA16" s="14"/>
      <c r="AB16" s="15"/>
      <c r="AC16" s="15"/>
      <c r="AD16" s="15"/>
      <c r="AE16" s="15"/>
      <c r="AF16" s="80"/>
      <c r="AG16" s="151">
        <v>102</v>
      </c>
      <c r="AH16" s="186"/>
      <c r="AI16" s="80"/>
      <c r="AJ16" s="80"/>
      <c r="AK16" s="80"/>
      <c r="AL16" s="80">
        <v>51</v>
      </c>
      <c r="AM16" s="15"/>
      <c r="AN16" s="15">
        <v>56</v>
      </c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90">
        <v>63</v>
      </c>
      <c r="AZ16" s="170"/>
      <c r="BA16" s="80"/>
      <c r="BB16" s="80"/>
      <c r="BC16" s="80"/>
      <c r="BD16" s="80"/>
      <c r="BE16" s="80"/>
      <c r="BF16" s="80"/>
      <c r="BG16" s="80"/>
      <c r="BH16" s="80"/>
      <c r="BI16" s="80"/>
      <c r="BJ16" s="15"/>
      <c r="BK16" s="15"/>
      <c r="BL16" s="80"/>
      <c r="BM16" s="169"/>
      <c r="BN16" s="186"/>
      <c r="BO16" s="80"/>
      <c r="BP16" s="80"/>
      <c r="BQ16" s="80">
        <v>74.4</v>
      </c>
      <c r="BR16" s="80"/>
      <c r="BS16" s="46">
        <v>49.8</v>
      </c>
      <c r="BT16" s="80"/>
      <c r="BU16" s="80"/>
      <c r="BV16" s="80"/>
      <c r="BW16" s="80"/>
      <c r="BX16" s="80"/>
      <c r="BY16" s="80"/>
      <c r="BZ16" s="80"/>
      <c r="CA16" s="80"/>
      <c r="CB16" s="80"/>
      <c r="CC16" s="104">
        <v>75.5</v>
      </c>
      <c r="CD16" s="17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90"/>
      <c r="CW16" s="5"/>
    </row>
    <row r="17" spans="1:101" s="3" customFormat="1" ht="12.75">
      <c r="A17" s="34">
        <v>9</v>
      </c>
      <c r="B17" s="199" t="s">
        <v>79</v>
      </c>
      <c r="C17" s="247">
        <v>80188</v>
      </c>
      <c r="D17" s="130" t="s">
        <v>80</v>
      </c>
      <c r="E17" s="130" t="s">
        <v>17</v>
      </c>
      <c r="F17" s="110" t="s">
        <v>65</v>
      </c>
      <c r="G17" s="299">
        <f>J17+R17+V17+AC17+CG17+CH17+CJ17</f>
        <v>750</v>
      </c>
      <c r="H17" s="139"/>
      <c r="I17" s="77">
        <v>53</v>
      </c>
      <c r="J17" s="145">
        <v>122</v>
      </c>
      <c r="K17" s="77"/>
      <c r="L17" s="77">
        <v>86</v>
      </c>
      <c r="M17" s="77"/>
      <c r="N17" s="77"/>
      <c r="O17" s="379">
        <v>72</v>
      </c>
      <c r="P17" s="35"/>
      <c r="Q17" s="15"/>
      <c r="R17" s="304">
        <v>111</v>
      </c>
      <c r="S17" s="15"/>
      <c r="T17" s="15">
        <v>0</v>
      </c>
      <c r="U17" s="15"/>
      <c r="V17" s="118">
        <v>111</v>
      </c>
      <c r="W17" s="22"/>
      <c r="X17" s="15"/>
      <c r="Y17" s="14"/>
      <c r="Z17" s="14"/>
      <c r="AA17" s="14"/>
      <c r="AB17" s="15"/>
      <c r="AC17" s="118">
        <v>105</v>
      </c>
      <c r="AD17" s="15"/>
      <c r="AE17" s="15"/>
      <c r="AF17" s="26">
        <v>79</v>
      </c>
      <c r="AG17" s="16"/>
      <c r="AH17" s="140"/>
      <c r="AI17" s="15"/>
      <c r="AJ17" s="80">
        <v>22</v>
      </c>
      <c r="AK17" s="15">
        <v>59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>
        <v>50</v>
      </c>
      <c r="AV17" s="15"/>
      <c r="AW17" s="15"/>
      <c r="AX17" s="80">
        <v>73</v>
      </c>
      <c r="AY17" s="104"/>
      <c r="AZ17" s="35"/>
      <c r="BA17" s="15"/>
      <c r="BB17" s="15"/>
      <c r="BC17" s="15"/>
      <c r="BD17" s="15"/>
      <c r="BE17" s="15"/>
      <c r="BF17" s="15"/>
      <c r="BG17" s="15"/>
      <c r="BH17" s="15"/>
      <c r="BI17" s="15"/>
      <c r="BJ17" s="80"/>
      <c r="BK17" s="80"/>
      <c r="BL17" s="15"/>
      <c r="BM17" s="16"/>
      <c r="BN17" s="140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04"/>
      <c r="CD17" s="35"/>
      <c r="CE17" s="15"/>
      <c r="CF17" s="80">
        <v>37</v>
      </c>
      <c r="CG17" s="118">
        <v>108</v>
      </c>
      <c r="CH17" s="118">
        <v>100</v>
      </c>
      <c r="CI17" s="15"/>
      <c r="CJ17" s="118">
        <v>93</v>
      </c>
      <c r="CK17" s="15"/>
      <c r="CL17" s="15"/>
      <c r="CM17" s="15"/>
      <c r="CN17" s="15"/>
      <c r="CO17" s="15"/>
      <c r="CP17" s="15"/>
      <c r="CQ17" s="15"/>
      <c r="CR17" s="15"/>
      <c r="CS17" s="15"/>
      <c r="CT17" s="15">
        <v>57</v>
      </c>
      <c r="CU17" s="104"/>
      <c r="CW17" s="5"/>
    </row>
    <row r="18" spans="1:101" ht="12.75">
      <c r="A18" s="34">
        <v>10</v>
      </c>
      <c r="B18" s="204" t="s">
        <v>132</v>
      </c>
      <c r="C18" s="48">
        <v>132601</v>
      </c>
      <c r="D18" s="273" t="s">
        <v>107</v>
      </c>
      <c r="E18" s="50" t="s">
        <v>7</v>
      </c>
      <c r="F18" s="48" t="s">
        <v>60</v>
      </c>
      <c r="G18" s="299">
        <f>H18+N18+Q18+AH17:AH18+AI18+BO18+CD18</f>
        <v>744.1</v>
      </c>
      <c r="H18" s="380">
        <v>170</v>
      </c>
      <c r="I18" s="14"/>
      <c r="J18" s="14"/>
      <c r="K18" s="14"/>
      <c r="L18" s="14"/>
      <c r="M18" s="14"/>
      <c r="N18" s="147">
        <v>125</v>
      </c>
      <c r="O18" s="142"/>
      <c r="P18" s="170">
        <v>41</v>
      </c>
      <c r="Q18" s="118">
        <v>82</v>
      </c>
      <c r="R18" s="14"/>
      <c r="S18" s="80"/>
      <c r="T18" s="15"/>
      <c r="U18" s="15"/>
      <c r="V18" s="14"/>
      <c r="W18" s="22"/>
      <c r="X18" s="15"/>
      <c r="Y18" s="14"/>
      <c r="Z18" s="14"/>
      <c r="AA18" s="14"/>
      <c r="AB18" s="15"/>
      <c r="AC18" s="15"/>
      <c r="AD18" s="15"/>
      <c r="AE18" s="15"/>
      <c r="AF18" s="80"/>
      <c r="AG18" s="169"/>
      <c r="AH18" s="310">
        <v>96</v>
      </c>
      <c r="AI18" s="146">
        <v>95</v>
      </c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90"/>
      <c r="AZ18" s="170"/>
      <c r="BA18" s="80"/>
      <c r="BB18" s="80"/>
      <c r="BC18" s="80"/>
      <c r="BD18" s="80"/>
      <c r="BE18" s="80"/>
      <c r="BF18" s="80"/>
      <c r="BG18" s="80"/>
      <c r="BH18" s="80"/>
      <c r="BI18" s="80"/>
      <c r="BJ18" s="15"/>
      <c r="BK18" s="15"/>
      <c r="BL18" s="80"/>
      <c r="BM18" s="169"/>
      <c r="BN18" s="186">
        <v>64</v>
      </c>
      <c r="BO18" s="146">
        <v>94.1</v>
      </c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90"/>
      <c r="CD18" s="148">
        <v>82</v>
      </c>
      <c r="CE18" s="80">
        <v>80</v>
      </c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90"/>
      <c r="CW18" s="2"/>
    </row>
    <row r="19" spans="1:101" ht="12.75">
      <c r="A19" s="34">
        <v>11</v>
      </c>
      <c r="B19" s="209" t="s">
        <v>845</v>
      </c>
      <c r="C19" s="48">
        <v>93341</v>
      </c>
      <c r="D19" s="273" t="s">
        <v>110</v>
      </c>
      <c r="E19" s="50" t="s">
        <v>7</v>
      </c>
      <c r="F19" s="48" t="s">
        <v>60</v>
      </c>
      <c r="G19" s="299">
        <f>J19+L19+P19+Q19+AI19+BO19+CE19</f>
        <v>731.2</v>
      </c>
      <c r="H19" s="139"/>
      <c r="I19" s="134"/>
      <c r="J19" s="145">
        <v>173</v>
      </c>
      <c r="K19" s="77"/>
      <c r="L19" s="145">
        <v>113</v>
      </c>
      <c r="M19" s="134"/>
      <c r="N19" s="134"/>
      <c r="O19" s="142"/>
      <c r="P19" s="148">
        <v>65</v>
      </c>
      <c r="Q19" s="118">
        <v>106</v>
      </c>
      <c r="R19" s="22"/>
      <c r="S19" s="80"/>
      <c r="T19" s="15"/>
      <c r="U19" s="15"/>
      <c r="V19" s="15"/>
      <c r="W19" s="14"/>
      <c r="X19" s="14"/>
      <c r="Y19" s="14"/>
      <c r="Z19" s="14"/>
      <c r="AA19" s="14"/>
      <c r="AB19" s="15"/>
      <c r="AC19" s="15"/>
      <c r="AD19" s="15"/>
      <c r="AE19" s="15"/>
      <c r="AF19" s="80"/>
      <c r="AG19" s="169"/>
      <c r="AH19" s="186">
        <v>34</v>
      </c>
      <c r="AI19" s="146">
        <v>110</v>
      </c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90"/>
      <c r="AZ19" s="170"/>
      <c r="BA19" s="80"/>
      <c r="BB19" s="80"/>
      <c r="BC19" s="80"/>
      <c r="BD19" s="80"/>
      <c r="BE19" s="80"/>
      <c r="BF19" s="80"/>
      <c r="BG19" s="80"/>
      <c r="BH19" s="80"/>
      <c r="BI19" s="80"/>
      <c r="BJ19" s="15"/>
      <c r="BK19" s="15"/>
      <c r="BL19" s="80"/>
      <c r="BM19" s="169"/>
      <c r="BN19" s="186">
        <v>47.4</v>
      </c>
      <c r="BO19" s="307">
        <v>95.2</v>
      </c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90"/>
      <c r="CD19" s="170">
        <v>0</v>
      </c>
      <c r="CE19" s="146">
        <v>69</v>
      </c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90"/>
      <c r="CW19" s="2"/>
    </row>
    <row r="20" spans="1:101" ht="12.75">
      <c r="A20" s="34">
        <v>12</v>
      </c>
      <c r="B20" s="201" t="s">
        <v>354</v>
      </c>
      <c r="C20" s="44">
        <v>120105</v>
      </c>
      <c r="D20" s="42" t="s">
        <v>320</v>
      </c>
      <c r="E20" s="42" t="s">
        <v>6</v>
      </c>
      <c r="F20" s="44" t="s">
        <v>60</v>
      </c>
      <c r="G20" s="299">
        <f>SUM(H20:CU20)</f>
        <v>729.0999999999999</v>
      </c>
      <c r="H20" s="139"/>
      <c r="I20" s="134"/>
      <c r="J20" s="77">
        <v>63</v>
      </c>
      <c r="K20" s="77"/>
      <c r="L20" s="77">
        <v>137</v>
      </c>
      <c r="M20" s="77"/>
      <c r="N20" s="77">
        <v>145</v>
      </c>
      <c r="O20" s="142"/>
      <c r="P20" s="36"/>
      <c r="Q20" s="15"/>
      <c r="R20" s="22"/>
      <c r="S20" s="15"/>
      <c r="T20" s="15"/>
      <c r="U20" s="15">
        <v>94</v>
      </c>
      <c r="V20" s="80">
        <v>34</v>
      </c>
      <c r="W20" s="22"/>
      <c r="X20" s="15"/>
      <c r="Y20" s="14"/>
      <c r="Z20" s="14"/>
      <c r="AA20" s="14"/>
      <c r="AB20" s="15"/>
      <c r="AC20" s="15"/>
      <c r="AD20" s="15"/>
      <c r="AE20" s="15"/>
      <c r="AF20" s="80"/>
      <c r="AG20" s="169"/>
      <c r="AH20" s="186"/>
      <c r="AI20" s="80"/>
      <c r="AJ20" s="80"/>
      <c r="AK20" s="80"/>
      <c r="AL20" s="80"/>
      <c r="AM20" s="15">
        <v>67</v>
      </c>
      <c r="AN20" s="80">
        <v>44</v>
      </c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90"/>
      <c r="AZ20" s="17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169"/>
      <c r="BN20" s="186"/>
      <c r="BO20" s="80"/>
      <c r="BP20" s="80"/>
      <c r="BQ20" s="80"/>
      <c r="BR20" s="15">
        <v>23.3</v>
      </c>
      <c r="BS20" s="80">
        <v>39.8</v>
      </c>
      <c r="BT20" s="80"/>
      <c r="BU20" s="80"/>
      <c r="BV20" s="80"/>
      <c r="BW20" s="80"/>
      <c r="BX20" s="80"/>
      <c r="BY20" s="80"/>
      <c r="BZ20" s="80"/>
      <c r="CA20" s="80"/>
      <c r="CB20" s="80"/>
      <c r="CC20" s="90"/>
      <c r="CD20" s="170"/>
      <c r="CE20" s="80"/>
      <c r="CF20" s="80"/>
      <c r="CG20" s="80"/>
      <c r="CH20" s="80"/>
      <c r="CI20" s="80">
        <v>14</v>
      </c>
      <c r="CJ20" s="15">
        <v>68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90"/>
      <c r="CW20" s="2"/>
    </row>
    <row r="21" spans="1:101" ht="12.75">
      <c r="A21" s="34">
        <v>13</v>
      </c>
      <c r="B21" s="200" t="s">
        <v>123</v>
      </c>
      <c r="C21" s="99">
        <v>123245</v>
      </c>
      <c r="D21" s="85" t="s">
        <v>124</v>
      </c>
      <c r="E21" s="50" t="s">
        <v>7</v>
      </c>
      <c r="F21" s="75" t="s">
        <v>60</v>
      </c>
      <c r="G21" s="299">
        <f>K21+P21+AD21+AI21+AW21+CD21+CN21</f>
        <v>712</v>
      </c>
      <c r="H21" s="139"/>
      <c r="I21" s="134"/>
      <c r="J21" s="134"/>
      <c r="K21" s="147">
        <v>121</v>
      </c>
      <c r="L21" s="134"/>
      <c r="M21" s="134"/>
      <c r="N21" s="134"/>
      <c r="O21" s="142"/>
      <c r="P21" s="148">
        <v>95</v>
      </c>
      <c r="Q21" s="15">
        <v>55</v>
      </c>
      <c r="R21" s="22"/>
      <c r="S21" s="80"/>
      <c r="T21" s="15"/>
      <c r="U21" s="15"/>
      <c r="V21" s="15"/>
      <c r="W21" s="22"/>
      <c r="X21" s="22"/>
      <c r="Y21" s="14"/>
      <c r="Z21" s="14">
        <v>51</v>
      </c>
      <c r="AA21" s="14"/>
      <c r="AB21" s="15"/>
      <c r="AC21" s="15"/>
      <c r="AD21" s="118">
        <v>95</v>
      </c>
      <c r="AE21" s="15">
        <v>43</v>
      </c>
      <c r="AF21" s="15"/>
      <c r="AG21" s="16"/>
      <c r="AH21" s="140">
        <v>59</v>
      </c>
      <c r="AI21" s="118">
        <v>84</v>
      </c>
      <c r="AJ21" s="15"/>
      <c r="AK21" s="15"/>
      <c r="AL21" s="15"/>
      <c r="AM21" s="15"/>
      <c r="AN21" s="15"/>
      <c r="AO21" s="15"/>
      <c r="AP21" s="15"/>
      <c r="AQ21" s="15"/>
      <c r="AR21" s="15">
        <v>57</v>
      </c>
      <c r="AS21" s="15"/>
      <c r="AT21" s="15"/>
      <c r="AU21" s="15"/>
      <c r="AV21" s="15">
        <v>52</v>
      </c>
      <c r="AW21" s="118">
        <v>115</v>
      </c>
      <c r="AX21" s="15"/>
      <c r="AY21" s="104"/>
      <c r="AZ21" s="3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6"/>
      <c r="BN21" s="140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04"/>
      <c r="CD21" s="150">
        <v>97</v>
      </c>
      <c r="CE21" s="15">
        <v>82</v>
      </c>
      <c r="CF21" s="15"/>
      <c r="CG21" s="15"/>
      <c r="CH21" s="15"/>
      <c r="CI21" s="15"/>
      <c r="CJ21" s="15"/>
      <c r="CK21" s="15"/>
      <c r="CL21" s="15"/>
      <c r="CM21" s="15"/>
      <c r="CN21" s="118">
        <v>105</v>
      </c>
      <c r="CO21" s="15"/>
      <c r="CP21" s="15"/>
      <c r="CQ21" s="15"/>
      <c r="CR21" s="15">
        <v>52</v>
      </c>
      <c r="CS21" s="15">
        <v>84</v>
      </c>
      <c r="CT21" s="15"/>
      <c r="CU21" s="104"/>
      <c r="CW21" s="2"/>
    </row>
    <row r="22" spans="1:101" ht="12.75">
      <c r="A22" s="34">
        <v>14</v>
      </c>
      <c r="B22" s="204" t="s">
        <v>131</v>
      </c>
      <c r="C22" s="88">
        <v>118774</v>
      </c>
      <c r="D22" s="277" t="s">
        <v>44</v>
      </c>
      <c r="E22" s="50" t="s">
        <v>7</v>
      </c>
      <c r="F22" s="48" t="s">
        <v>60</v>
      </c>
      <c r="G22" s="299">
        <f>SUM(H22:CU22)</f>
        <v>711</v>
      </c>
      <c r="H22" s="139"/>
      <c r="I22" s="134"/>
      <c r="J22" s="134"/>
      <c r="K22" s="134"/>
      <c r="L22" s="77">
        <v>139</v>
      </c>
      <c r="M22" s="134"/>
      <c r="N22" s="134"/>
      <c r="O22" s="379">
        <v>173</v>
      </c>
      <c r="P22" s="36"/>
      <c r="Q22" s="22"/>
      <c r="R22" s="22"/>
      <c r="S22" s="22"/>
      <c r="T22" s="15"/>
      <c r="U22" s="15"/>
      <c r="V22" s="15"/>
      <c r="W22" s="10"/>
      <c r="X22" s="10"/>
      <c r="Y22" s="15"/>
      <c r="Z22" s="15"/>
      <c r="AA22" s="15"/>
      <c r="AB22" s="15"/>
      <c r="AC22" s="15"/>
      <c r="AD22" s="15"/>
      <c r="AE22" s="15"/>
      <c r="AF22" s="80"/>
      <c r="AG22" s="169"/>
      <c r="AH22" s="186">
        <v>118</v>
      </c>
      <c r="AI22" s="80">
        <v>113</v>
      </c>
      <c r="AJ22" s="22"/>
      <c r="AK22" s="80"/>
      <c r="AL22" s="15"/>
      <c r="AM22" s="15"/>
      <c r="AN22" s="15"/>
      <c r="AO22" s="22"/>
      <c r="AP22" s="15"/>
      <c r="AQ22" s="14"/>
      <c r="AR22" s="14"/>
      <c r="AS22" s="14"/>
      <c r="AT22" s="15"/>
      <c r="AU22" s="15"/>
      <c r="AV22" s="15"/>
      <c r="AW22" s="15"/>
      <c r="AX22" s="80"/>
      <c r="AY22" s="90"/>
      <c r="AZ22" s="17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169"/>
      <c r="BN22" s="186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90"/>
      <c r="CD22" s="170">
        <v>69</v>
      </c>
      <c r="CE22" s="22">
        <v>99</v>
      </c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90"/>
      <c r="CW22" s="2"/>
    </row>
    <row r="23" spans="1:101" ht="12.75">
      <c r="A23" s="34">
        <v>15</v>
      </c>
      <c r="B23" s="195" t="s">
        <v>258</v>
      </c>
      <c r="C23" s="101">
        <v>80114</v>
      </c>
      <c r="D23" s="98" t="s">
        <v>259</v>
      </c>
      <c r="E23" s="98" t="s">
        <v>145</v>
      </c>
      <c r="F23" s="101" t="s">
        <v>60</v>
      </c>
      <c r="G23" s="299">
        <f>I23+J23+M23+N23+AM23+BD23+V23</f>
        <v>707</v>
      </c>
      <c r="H23" s="139"/>
      <c r="I23" s="145">
        <v>124</v>
      </c>
      <c r="J23" s="145">
        <v>98</v>
      </c>
      <c r="K23" s="134"/>
      <c r="L23" s="134"/>
      <c r="M23" s="145">
        <v>100</v>
      </c>
      <c r="N23" s="145">
        <v>168</v>
      </c>
      <c r="O23" s="142"/>
      <c r="P23" s="36"/>
      <c r="Q23" s="15"/>
      <c r="R23" s="22"/>
      <c r="S23" s="15"/>
      <c r="T23" s="316">
        <v>57</v>
      </c>
      <c r="U23" s="15">
        <v>59</v>
      </c>
      <c r="V23" s="118">
        <v>64</v>
      </c>
      <c r="W23" s="22"/>
      <c r="X23" s="15">
        <v>27</v>
      </c>
      <c r="Y23" s="14"/>
      <c r="Z23" s="14"/>
      <c r="AA23" s="14"/>
      <c r="AB23" s="15"/>
      <c r="AC23" s="15"/>
      <c r="AD23" s="15"/>
      <c r="AE23" s="15"/>
      <c r="AF23" s="80"/>
      <c r="AG23" s="169"/>
      <c r="AH23" s="186"/>
      <c r="AI23" s="80"/>
      <c r="AJ23" s="80"/>
      <c r="AK23" s="80"/>
      <c r="AL23" s="80">
        <v>0</v>
      </c>
      <c r="AM23" s="118">
        <v>71</v>
      </c>
      <c r="AN23" s="15">
        <v>40</v>
      </c>
      <c r="AO23" s="22"/>
      <c r="AP23" s="15">
        <v>46</v>
      </c>
      <c r="AQ23" s="80"/>
      <c r="AR23" s="80"/>
      <c r="AS23" s="80"/>
      <c r="AT23" s="80"/>
      <c r="AU23" s="80"/>
      <c r="AV23" s="80"/>
      <c r="AW23" s="80"/>
      <c r="AX23" s="80"/>
      <c r="AY23" s="90"/>
      <c r="AZ23" s="170"/>
      <c r="BA23" s="80"/>
      <c r="BB23" s="80"/>
      <c r="BC23" s="80"/>
      <c r="BD23" s="146">
        <v>82</v>
      </c>
      <c r="BE23" s="80"/>
      <c r="BF23" s="80"/>
      <c r="BG23" s="80"/>
      <c r="BH23" s="80"/>
      <c r="BI23" s="80"/>
      <c r="BJ23" s="80"/>
      <c r="BK23" s="80"/>
      <c r="BL23" s="80"/>
      <c r="BM23" s="169"/>
      <c r="BN23" s="186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90"/>
      <c r="CD23" s="17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90"/>
      <c r="CW23" s="2"/>
    </row>
    <row r="24" spans="1:101" ht="12.75">
      <c r="A24" s="34">
        <v>16</v>
      </c>
      <c r="B24" s="201" t="s">
        <v>365</v>
      </c>
      <c r="C24" s="44">
        <v>82806</v>
      </c>
      <c r="D24" s="42" t="s">
        <v>319</v>
      </c>
      <c r="E24" s="42" t="s">
        <v>1</v>
      </c>
      <c r="F24" s="44" t="s">
        <v>60</v>
      </c>
      <c r="G24" s="299">
        <f>SUM(H24:CU24)</f>
        <v>705.8</v>
      </c>
      <c r="H24" s="376">
        <v>108</v>
      </c>
      <c r="I24" s="77">
        <v>137</v>
      </c>
      <c r="J24" s="134"/>
      <c r="K24" s="134"/>
      <c r="L24" s="134"/>
      <c r="M24" s="134"/>
      <c r="N24" s="77">
        <v>107</v>
      </c>
      <c r="O24" s="379">
        <v>111</v>
      </c>
      <c r="P24" s="36"/>
      <c r="Q24" s="15"/>
      <c r="R24" s="22"/>
      <c r="S24" s="15"/>
      <c r="T24" s="15"/>
      <c r="U24" s="15"/>
      <c r="V24" s="80">
        <v>36</v>
      </c>
      <c r="W24" s="22"/>
      <c r="X24" s="15"/>
      <c r="Y24" s="14"/>
      <c r="Z24" s="14"/>
      <c r="AA24" s="14"/>
      <c r="AB24" s="15"/>
      <c r="AC24" s="15">
        <v>37</v>
      </c>
      <c r="AD24" s="15"/>
      <c r="AE24" s="15"/>
      <c r="AF24" s="80"/>
      <c r="AG24" s="169"/>
      <c r="AH24" s="186"/>
      <c r="AI24" s="80"/>
      <c r="AJ24" s="80"/>
      <c r="AK24" s="80"/>
      <c r="AL24" s="80"/>
      <c r="AM24" s="80"/>
      <c r="AN24" s="80">
        <v>44</v>
      </c>
      <c r="AO24" s="80"/>
      <c r="AP24" s="80"/>
      <c r="AQ24" s="80"/>
      <c r="AR24" s="80"/>
      <c r="AS24" s="80"/>
      <c r="AT24" s="80"/>
      <c r="AU24" s="15">
        <v>75</v>
      </c>
      <c r="AV24" s="80"/>
      <c r="AW24" s="80"/>
      <c r="AX24" s="80"/>
      <c r="AY24" s="90"/>
      <c r="AZ24" s="170"/>
      <c r="BA24" s="80"/>
      <c r="BB24" s="80"/>
      <c r="BC24" s="80"/>
      <c r="BD24" s="80"/>
      <c r="BE24" s="80"/>
      <c r="BF24" s="80"/>
      <c r="BG24" s="80"/>
      <c r="BH24" s="80"/>
      <c r="BI24" s="80"/>
      <c r="BJ24" s="15"/>
      <c r="BK24" s="15"/>
      <c r="BL24" s="80"/>
      <c r="BM24" s="169"/>
      <c r="BN24" s="186"/>
      <c r="BO24" s="80"/>
      <c r="BP24" s="80"/>
      <c r="BQ24" s="80"/>
      <c r="BR24" s="80"/>
      <c r="BS24" s="80">
        <v>36.8</v>
      </c>
      <c r="BT24" s="80"/>
      <c r="BU24" s="80"/>
      <c r="BV24" s="80"/>
      <c r="BW24" s="80"/>
      <c r="BX24" s="80"/>
      <c r="BY24" s="80"/>
      <c r="BZ24" s="80"/>
      <c r="CA24" s="80"/>
      <c r="CB24" s="80"/>
      <c r="CC24" s="90"/>
      <c r="CD24" s="170"/>
      <c r="CE24" s="80"/>
      <c r="CF24" s="80"/>
      <c r="CG24" s="80"/>
      <c r="CH24" s="80"/>
      <c r="CI24" s="80"/>
      <c r="CJ24" s="80">
        <v>14</v>
      </c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90"/>
      <c r="CW24" s="2"/>
    </row>
    <row r="25" spans="1:101" ht="12.75">
      <c r="A25" s="34">
        <v>17</v>
      </c>
      <c r="B25" s="202" t="s">
        <v>66</v>
      </c>
      <c r="C25" s="247">
        <v>72056</v>
      </c>
      <c r="D25" s="130" t="s">
        <v>67</v>
      </c>
      <c r="E25" s="130" t="s">
        <v>17</v>
      </c>
      <c r="F25" s="110" t="s">
        <v>65</v>
      </c>
      <c r="G25" s="299">
        <f>I25+L25+O25+R25+AJ25+AK25+CG25</f>
        <v>700</v>
      </c>
      <c r="H25" s="139"/>
      <c r="I25" s="145">
        <v>112</v>
      </c>
      <c r="J25" s="134"/>
      <c r="K25" s="134"/>
      <c r="L25" s="145">
        <v>76</v>
      </c>
      <c r="M25" s="134"/>
      <c r="N25" s="134"/>
      <c r="O25" s="378">
        <v>128</v>
      </c>
      <c r="P25" s="36"/>
      <c r="Q25" s="15"/>
      <c r="R25" s="304">
        <v>89</v>
      </c>
      <c r="S25" s="15">
        <v>15</v>
      </c>
      <c r="T25" s="15"/>
      <c r="U25" s="15"/>
      <c r="V25" s="15"/>
      <c r="W25" s="14"/>
      <c r="X25" s="14"/>
      <c r="Y25" s="14"/>
      <c r="Z25" s="14"/>
      <c r="AA25" s="14"/>
      <c r="AB25" s="15"/>
      <c r="AC25" s="15"/>
      <c r="AD25" s="15"/>
      <c r="AE25" s="15"/>
      <c r="AF25" s="80"/>
      <c r="AG25" s="169"/>
      <c r="AH25" s="186"/>
      <c r="AI25" s="80"/>
      <c r="AJ25" s="146">
        <v>102</v>
      </c>
      <c r="AK25" s="118">
        <v>81</v>
      </c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90"/>
      <c r="AZ25" s="17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169"/>
      <c r="BN25" s="186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90"/>
      <c r="CD25" s="170"/>
      <c r="CE25" s="80"/>
      <c r="CF25" s="80">
        <v>63</v>
      </c>
      <c r="CG25" s="118">
        <v>112</v>
      </c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90"/>
      <c r="CW25" s="2"/>
    </row>
    <row r="26" spans="1:101" ht="12.75">
      <c r="A26" s="34">
        <v>18</v>
      </c>
      <c r="B26" s="201" t="s">
        <v>352</v>
      </c>
      <c r="C26" s="44">
        <v>92304</v>
      </c>
      <c r="D26" s="42" t="s">
        <v>43</v>
      </c>
      <c r="E26" s="42" t="s">
        <v>0</v>
      </c>
      <c r="F26" s="44" t="s">
        <v>368</v>
      </c>
      <c r="G26" s="299">
        <f>SUM(H26:CU26)</f>
        <v>698</v>
      </c>
      <c r="H26" s="139"/>
      <c r="I26" s="77">
        <v>19</v>
      </c>
      <c r="J26" s="134"/>
      <c r="K26" s="134"/>
      <c r="L26" s="77">
        <v>52</v>
      </c>
      <c r="M26" s="134"/>
      <c r="N26" s="134"/>
      <c r="O26" s="379">
        <v>119</v>
      </c>
      <c r="P26" s="36"/>
      <c r="Q26" s="15"/>
      <c r="R26" s="22"/>
      <c r="S26" s="15"/>
      <c r="T26" s="15"/>
      <c r="U26" s="15"/>
      <c r="V26" s="80">
        <v>0</v>
      </c>
      <c r="W26" s="22"/>
      <c r="X26" s="15">
        <v>52</v>
      </c>
      <c r="Y26" s="14"/>
      <c r="Z26" s="14">
        <v>0</v>
      </c>
      <c r="AA26" s="14"/>
      <c r="AB26" s="15"/>
      <c r="AC26" s="15"/>
      <c r="AD26" s="15"/>
      <c r="AE26" s="15"/>
      <c r="AF26" s="80"/>
      <c r="AG26" s="169"/>
      <c r="AH26" s="186"/>
      <c r="AI26" s="80"/>
      <c r="AJ26" s="80"/>
      <c r="AK26" s="80"/>
      <c r="AL26" s="80"/>
      <c r="AM26" s="80"/>
      <c r="AN26" s="80">
        <v>0</v>
      </c>
      <c r="AO26" s="22"/>
      <c r="AP26" s="15">
        <v>37</v>
      </c>
      <c r="AQ26" s="14"/>
      <c r="AR26" s="14">
        <v>57</v>
      </c>
      <c r="AS26" s="80"/>
      <c r="AT26" s="80"/>
      <c r="AU26" s="80"/>
      <c r="AV26" s="80"/>
      <c r="AW26" s="80"/>
      <c r="AX26" s="80"/>
      <c r="AY26" s="90"/>
      <c r="AZ26" s="170"/>
      <c r="BA26" s="80"/>
      <c r="BB26" s="80"/>
      <c r="BC26" s="80"/>
      <c r="BD26" s="80"/>
      <c r="BE26" s="80"/>
      <c r="BF26" s="14">
        <v>90</v>
      </c>
      <c r="BG26" s="14"/>
      <c r="BH26" s="80">
        <v>82</v>
      </c>
      <c r="BI26" s="80"/>
      <c r="BJ26" s="80"/>
      <c r="BK26" s="80"/>
      <c r="BL26" s="80"/>
      <c r="BM26" s="169"/>
      <c r="BN26" s="186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90"/>
      <c r="CD26" s="170"/>
      <c r="CE26" s="80"/>
      <c r="CF26" s="80"/>
      <c r="CG26" s="80"/>
      <c r="CH26" s="80"/>
      <c r="CI26" s="80"/>
      <c r="CJ26" s="80">
        <v>69</v>
      </c>
      <c r="CK26" s="22"/>
      <c r="CL26" s="15">
        <v>68</v>
      </c>
      <c r="CM26" s="14"/>
      <c r="CN26" s="14">
        <v>53</v>
      </c>
      <c r="CO26" s="80"/>
      <c r="CP26" s="80"/>
      <c r="CQ26" s="80"/>
      <c r="CR26" s="80"/>
      <c r="CS26" s="80"/>
      <c r="CT26" s="80"/>
      <c r="CU26" s="90"/>
      <c r="CW26" s="2"/>
    </row>
    <row r="27" spans="1:101" ht="12.75">
      <c r="A27" s="34">
        <v>19</v>
      </c>
      <c r="B27" s="201" t="s">
        <v>360</v>
      </c>
      <c r="C27" s="44">
        <v>110248</v>
      </c>
      <c r="D27" s="42" t="s">
        <v>308</v>
      </c>
      <c r="E27" s="42" t="s">
        <v>0</v>
      </c>
      <c r="F27" s="44" t="s">
        <v>60</v>
      </c>
      <c r="G27" s="299">
        <f>I27+J27+L27+V27+BF27+BH27+CN27</f>
        <v>686</v>
      </c>
      <c r="H27" s="139"/>
      <c r="I27" s="145">
        <v>112</v>
      </c>
      <c r="J27" s="145">
        <v>168</v>
      </c>
      <c r="K27" s="77"/>
      <c r="L27" s="145">
        <v>85</v>
      </c>
      <c r="M27" s="134"/>
      <c r="N27" s="134"/>
      <c r="O27" s="142"/>
      <c r="P27" s="36"/>
      <c r="Q27" s="15"/>
      <c r="R27" s="22"/>
      <c r="S27" s="15"/>
      <c r="T27" s="15"/>
      <c r="U27" s="15"/>
      <c r="V27" s="146">
        <v>93</v>
      </c>
      <c r="W27" s="14"/>
      <c r="X27" s="14">
        <v>0</v>
      </c>
      <c r="Y27" s="14"/>
      <c r="Z27" s="14">
        <v>30</v>
      </c>
      <c r="AA27" s="14"/>
      <c r="AB27" s="15"/>
      <c r="AC27" s="15"/>
      <c r="AD27" s="15"/>
      <c r="AE27" s="15"/>
      <c r="AF27" s="80"/>
      <c r="AG27" s="169"/>
      <c r="AH27" s="186"/>
      <c r="AI27" s="80"/>
      <c r="AJ27" s="80"/>
      <c r="AK27" s="80"/>
      <c r="AL27" s="80"/>
      <c r="AM27" s="80"/>
      <c r="AN27" s="80">
        <v>47</v>
      </c>
      <c r="AO27" s="22"/>
      <c r="AP27" s="15">
        <v>69</v>
      </c>
      <c r="AQ27" s="14"/>
      <c r="AR27" s="28">
        <v>65</v>
      </c>
      <c r="AS27" s="80"/>
      <c r="AT27" s="80"/>
      <c r="AU27" s="80"/>
      <c r="AV27" s="80"/>
      <c r="AW27" s="80"/>
      <c r="AX27" s="80"/>
      <c r="AY27" s="90"/>
      <c r="AZ27" s="170"/>
      <c r="BA27" s="80"/>
      <c r="BB27" s="80"/>
      <c r="BC27" s="80"/>
      <c r="BD27" s="80"/>
      <c r="BE27" s="80"/>
      <c r="BF27" s="147">
        <v>77</v>
      </c>
      <c r="BG27" s="14"/>
      <c r="BH27" s="146">
        <v>75</v>
      </c>
      <c r="BI27" s="80"/>
      <c r="BJ27" s="80"/>
      <c r="BK27" s="80"/>
      <c r="BL27" s="80"/>
      <c r="BM27" s="169"/>
      <c r="BN27" s="186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90"/>
      <c r="CD27" s="170"/>
      <c r="CE27" s="80"/>
      <c r="CF27" s="80"/>
      <c r="CG27" s="80"/>
      <c r="CH27" s="80"/>
      <c r="CI27" s="80"/>
      <c r="CJ27" s="80">
        <v>30</v>
      </c>
      <c r="CK27" s="22"/>
      <c r="CL27" s="15">
        <v>14</v>
      </c>
      <c r="CM27" s="14"/>
      <c r="CN27" s="147">
        <v>76</v>
      </c>
      <c r="CO27" s="80"/>
      <c r="CP27" s="80"/>
      <c r="CQ27" s="80"/>
      <c r="CR27" s="80"/>
      <c r="CS27" s="80"/>
      <c r="CT27" s="80"/>
      <c r="CU27" s="90"/>
      <c r="CW27" s="2"/>
    </row>
    <row r="28" spans="1:101" ht="12.75">
      <c r="A28" s="34">
        <v>20</v>
      </c>
      <c r="B28" s="195" t="s">
        <v>284</v>
      </c>
      <c r="C28" s="101">
        <v>93689</v>
      </c>
      <c r="D28" s="98" t="s">
        <v>285</v>
      </c>
      <c r="E28" s="98" t="s">
        <v>1</v>
      </c>
      <c r="F28" s="101" t="s">
        <v>60</v>
      </c>
      <c r="G28" s="299">
        <f>SUM(H28:CU28)</f>
        <v>681</v>
      </c>
      <c r="H28" s="139"/>
      <c r="I28" s="134"/>
      <c r="J28" s="134"/>
      <c r="K28" s="77">
        <v>78</v>
      </c>
      <c r="L28" s="77">
        <v>112</v>
      </c>
      <c r="M28" s="77">
        <v>93</v>
      </c>
      <c r="N28" s="77"/>
      <c r="O28" s="379">
        <v>94</v>
      </c>
      <c r="P28" s="36"/>
      <c r="Q28" s="15"/>
      <c r="R28" s="22"/>
      <c r="S28" s="15"/>
      <c r="T28" s="316">
        <v>0</v>
      </c>
      <c r="U28" s="15"/>
      <c r="V28" s="15">
        <v>0</v>
      </c>
      <c r="W28" s="22"/>
      <c r="X28" s="15"/>
      <c r="Y28" s="14"/>
      <c r="Z28" s="14"/>
      <c r="AA28" s="14"/>
      <c r="AB28" s="15"/>
      <c r="AC28" s="15"/>
      <c r="AD28" s="15"/>
      <c r="AE28" s="15"/>
      <c r="AF28" s="80"/>
      <c r="AG28" s="169"/>
      <c r="AH28" s="186"/>
      <c r="AI28" s="80"/>
      <c r="AJ28" s="80"/>
      <c r="AK28" s="80"/>
      <c r="AL28" s="80">
        <v>42</v>
      </c>
      <c r="AM28" s="15"/>
      <c r="AN28" s="15">
        <v>52</v>
      </c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90"/>
      <c r="AZ28" s="170"/>
      <c r="BA28" s="80"/>
      <c r="BB28" s="80"/>
      <c r="BC28" s="316">
        <v>65</v>
      </c>
      <c r="BD28" s="15"/>
      <c r="BE28" s="15">
        <v>72</v>
      </c>
      <c r="BF28" s="80"/>
      <c r="BG28" s="80"/>
      <c r="BH28" s="80"/>
      <c r="BI28" s="80"/>
      <c r="BJ28" s="80"/>
      <c r="BK28" s="80"/>
      <c r="BL28" s="80"/>
      <c r="BM28" s="169"/>
      <c r="BN28" s="186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90"/>
      <c r="CD28" s="170"/>
      <c r="CE28" s="80"/>
      <c r="CF28" s="80"/>
      <c r="CG28" s="80"/>
      <c r="CH28" s="80">
        <v>30</v>
      </c>
      <c r="CI28" s="15"/>
      <c r="CJ28" s="15">
        <v>43</v>
      </c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90"/>
      <c r="CW28" s="2"/>
    </row>
    <row r="29" spans="1:101" ht="12.75">
      <c r="A29" s="34">
        <v>21</v>
      </c>
      <c r="B29" s="193" t="s">
        <v>810</v>
      </c>
      <c r="C29" s="251">
        <v>119850</v>
      </c>
      <c r="D29" s="276" t="s">
        <v>607</v>
      </c>
      <c r="E29" s="67" t="s">
        <v>145</v>
      </c>
      <c r="F29" s="64" t="s">
        <v>60</v>
      </c>
      <c r="G29" s="299">
        <f>SUM(H29:CU29)</f>
        <v>669</v>
      </c>
      <c r="H29" s="139"/>
      <c r="I29" s="134"/>
      <c r="J29" s="134"/>
      <c r="K29" s="134"/>
      <c r="L29" s="77">
        <v>69</v>
      </c>
      <c r="M29" s="134"/>
      <c r="N29" s="134"/>
      <c r="O29" s="142"/>
      <c r="P29" s="36"/>
      <c r="Q29" s="22"/>
      <c r="R29" s="22"/>
      <c r="S29" s="22"/>
      <c r="T29" s="15"/>
      <c r="U29" s="15"/>
      <c r="V29" s="15"/>
      <c r="W29" s="10"/>
      <c r="X29" s="10"/>
      <c r="Y29" s="15"/>
      <c r="Z29" s="15"/>
      <c r="AA29" s="15"/>
      <c r="AB29" s="15"/>
      <c r="AC29" s="15"/>
      <c r="AD29" s="15"/>
      <c r="AE29" s="15"/>
      <c r="AF29" s="80"/>
      <c r="AG29" s="169"/>
      <c r="AH29" s="186"/>
      <c r="AI29" s="80"/>
      <c r="AJ29" s="22"/>
      <c r="AK29" s="15"/>
      <c r="AL29" s="15">
        <v>84</v>
      </c>
      <c r="AM29" s="80">
        <v>36</v>
      </c>
      <c r="AN29" s="15"/>
      <c r="AO29" s="22"/>
      <c r="AP29" s="15"/>
      <c r="AQ29" s="14"/>
      <c r="AR29" s="14"/>
      <c r="AS29" s="14"/>
      <c r="AT29" s="15"/>
      <c r="AU29" s="15"/>
      <c r="AV29" s="15"/>
      <c r="AW29" s="15"/>
      <c r="AX29" s="80">
        <v>57</v>
      </c>
      <c r="AY29" s="90">
        <v>33</v>
      </c>
      <c r="AZ29" s="170"/>
      <c r="BA29" s="80"/>
      <c r="BB29" s="80"/>
      <c r="BC29" s="80"/>
      <c r="BD29" s="80">
        <v>102</v>
      </c>
      <c r="BE29" s="15"/>
      <c r="BF29" s="14"/>
      <c r="BG29" s="14"/>
      <c r="BH29" s="14"/>
      <c r="BI29" s="14"/>
      <c r="BJ29" s="80"/>
      <c r="BK29" s="80"/>
      <c r="BL29" s="80">
        <v>106</v>
      </c>
      <c r="BM29" s="16">
        <v>110</v>
      </c>
      <c r="BN29" s="186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90"/>
      <c r="CD29" s="170"/>
      <c r="CE29" s="80"/>
      <c r="CF29" s="80"/>
      <c r="CG29" s="80"/>
      <c r="CH29" s="80">
        <v>0</v>
      </c>
      <c r="CI29" s="15">
        <v>0</v>
      </c>
      <c r="CJ29" s="15"/>
      <c r="CK29" s="22"/>
      <c r="CL29" s="15"/>
      <c r="CM29" s="14"/>
      <c r="CN29" s="14"/>
      <c r="CO29" s="14"/>
      <c r="CP29" s="15"/>
      <c r="CQ29" s="15"/>
      <c r="CR29" s="15"/>
      <c r="CS29" s="15"/>
      <c r="CT29" s="80">
        <v>72</v>
      </c>
      <c r="CU29" s="90"/>
      <c r="CW29" s="2"/>
    </row>
    <row r="30" spans="1:101" ht="12.75">
      <c r="A30" s="34">
        <v>22</v>
      </c>
      <c r="B30" s="206" t="s">
        <v>552</v>
      </c>
      <c r="C30" s="248">
        <v>121843</v>
      </c>
      <c r="D30" s="276" t="s">
        <v>553</v>
      </c>
      <c r="E30" s="67" t="s">
        <v>7</v>
      </c>
      <c r="F30" s="63" t="s">
        <v>60</v>
      </c>
      <c r="G30" s="299">
        <f>Z30+AE30+AR30+AV30+AW30+BZ30+CR30</f>
        <v>661</v>
      </c>
      <c r="H30" s="139"/>
      <c r="I30" s="134"/>
      <c r="J30" s="134"/>
      <c r="K30" s="134"/>
      <c r="L30" s="134"/>
      <c r="M30" s="134"/>
      <c r="N30" s="134"/>
      <c r="O30" s="142"/>
      <c r="P30" s="36"/>
      <c r="Q30" s="15"/>
      <c r="R30" s="22"/>
      <c r="S30" s="15"/>
      <c r="T30" s="15"/>
      <c r="U30" s="15"/>
      <c r="V30" s="15"/>
      <c r="W30" s="14"/>
      <c r="X30" s="14"/>
      <c r="Y30" s="14"/>
      <c r="Z30" s="146">
        <v>102</v>
      </c>
      <c r="AA30" s="14"/>
      <c r="AB30" s="15"/>
      <c r="AC30" s="15"/>
      <c r="AD30" s="15">
        <v>60</v>
      </c>
      <c r="AE30" s="118">
        <v>112</v>
      </c>
      <c r="AF30" s="15"/>
      <c r="AG30" s="16"/>
      <c r="AH30" s="140"/>
      <c r="AI30" s="15"/>
      <c r="AJ30" s="15"/>
      <c r="AK30" s="15"/>
      <c r="AL30" s="15"/>
      <c r="AM30" s="15"/>
      <c r="AN30" s="15"/>
      <c r="AO30" s="15"/>
      <c r="AP30" s="15"/>
      <c r="AQ30" s="15"/>
      <c r="AR30" s="118">
        <v>75</v>
      </c>
      <c r="AS30" s="15"/>
      <c r="AT30" s="15"/>
      <c r="AU30" s="15"/>
      <c r="AV30" s="118">
        <v>62</v>
      </c>
      <c r="AW30" s="118">
        <v>108</v>
      </c>
      <c r="AX30" s="15"/>
      <c r="AY30" s="104"/>
      <c r="AZ30" s="35"/>
      <c r="BA30" s="15"/>
      <c r="BB30" s="15"/>
      <c r="BC30" s="15"/>
      <c r="BD30" s="15"/>
      <c r="BE30" s="15"/>
      <c r="BF30" s="15"/>
      <c r="BG30" s="15"/>
      <c r="BH30" s="15"/>
      <c r="BI30" s="15"/>
      <c r="BJ30" s="80"/>
      <c r="BK30" s="80"/>
      <c r="BL30" s="15"/>
      <c r="BM30" s="16"/>
      <c r="BN30" s="140"/>
      <c r="BO30" s="15"/>
      <c r="BP30" s="15"/>
      <c r="BQ30" s="15"/>
      <c r="BR30" s="15"/>
      <c r="BS30" s="15"/>
      <c r="BT30" s="15"/>
      <c r="BU30" s="15"/>
      <c r="BV30" s="15"/>
      <c r="BW30" s="15">
        <v>61.8</v>
      </c>
      <c r="BX30" s="15"/>
      <c r="BY30" s="15"/>
      <c r="BZ30" s="118">
        <v>89</v>
      </c>
      <c r="CA30" s="15">
        <v>58</v>
      </c>
      <c r="CB30" s="15"/>
      <c r="CC30" s="104"/>
      <c r="CD30" s="3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18">
        <v>113</v>
      </c>
      <c r="CS30" s="15">
        <v>54</v>
      </c>
      <c r="CT30" s="15"/>
      <c r="CU30" s="104"/>
      <c r="CW30" s="2"/>
    </row>
    <row r="31" spans="1:101" ht="12.75">
      <c r="A31" s="34">
        <v>23</v>
      </c>
      <c r="B31" s="204" t="s">
        <v>128</v>
      </c>
      <c r="C31" s="48">
        <v>93335</v>
      </c>
      <c r="D31" s="273" t="s">
        <v>48</v>
      </c>
      <c r="E31" s="50" t="s">
        <v>7</v>
      </c>
      <c r="F31" s="48" t="s">
        <v>60</v>
      </c>
      <c r="G31" s="299">
        <f>SUM(H31:CU31)</f>
        <v>646</v>
      </c>
      <c r="H31" s="139"/>
      <c r="I31" s="77">
        <v>112</v>
      </c>
      <c r="J31" s="134"/>
      <c r="K31" s="134"/>
      <c r="L31" s="134"/>
      <c r="M31" s="134"/>
      <c r="N31" s="134"/>
      <c r="O31" s="379">
        <v>153</v>
      </c>
      <c r="P31" s="36"/>
      <c r="Q31" s="22"/>
      <c r="R31" s="22"/>
      <c r="S31" s="22"/>
      <c r="T31" s="15"/>
      <c r="U31" s="15"/>
      <c r="V31" s="15"/>
      <c r="W31" s="10"/>
      <c r="X31" s="10"/>
      <c r="Y31" s="15"/>
      <c r="Z31" s="15"/>
      <c r="AA31" s="15"/>
      <c r="AB31" s="15"/>
      <c r="AC31" s="15"/>
      <c r="AD31" s="15"/>
      <c r="AE31" s="15"/>
      <c r="AF31" s="80"/>
      <c r="AG31" s="169"/>
      <c r="AH31" s="186">
        <v>109</v>
      </c>
      <c r="AI31" s="80">
        <v>74</v>
      </c>
      <c r="AJ31" s="22"/>
      <c r="AK31" s="80"/>
      <c r="AL31" s="15"/>
      <c r="AM31" s="15"/>
      <c r="AN31" s="15"/>
      <c r="AO31" s="22"/>
      <c r="AP31" s="22"/>
      <c r="AQ31" s="14"/>
      <c r="AR31" s="14"/>
      <c r="AS31" s="14"/>
      <c r="AT31" s="15"/>
      <c r="AU31" s="15"/>
      <c r="AV31" s="15"/>
      <c r="AW31" s="15"/>
      <c r="AX31" s="80"/>
      <c r="AY31" s="90"/>
      <c r="AZ31" s="17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169"/>
      <c r="BN31" s="186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90"/>
      <c r="CD31" s="170">
        <v>90</v>
      </c>
      <c r="CE31" s="22">
        <v>108</v>
      </c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90"/>
      <c r="CW31" s="2"/>
    </row>
    <row r="32" spans="1:101" ht="12.75">
      <c r="A32" s="34">
        <v>24</v>
      </c>
      <c r="B32" s="213" t="s">
        <v>522</v>
      </c>
      <c r="C32" s="105">
        <v>85530</v>
      </c>
      <c r="D32" s="61" t="s">
        <v>501</v>
      </c>
      <c r="E32" s="61" t="s">
        <v>9</v>
      </c>
      <c r="F32" s="105" t="s">
        <v>60</v>
      </c>
      <c r="G32" s="299">
        <f>H32+N32+O32+AQ32+BV32+CM32</f>
        <v>644</v>
      </c>
      <c r="H32" s="377">
        <v>164</v>
      </c>
      <c r="I32" s="134"/>
      <c r="J32" s="134"/>
      <c r="K32" s="134"/>
      <c r="L32" s="134"/>
      <c r="M32" s="134"/>
      <c r="N32" s="145">
        <v>121</v>
      </c>
      <c r="O32" s="378">
        <v>148</v>
      </c>
      <c r="P32" s="36"/>
      <c r="Q32" s="22"/>
      <c r="R32" s="22"/>
      <c r="S32" s="22"/>
      <c r="T32" s="15"/>
      <c r="U32" s="15"/>
      <c r="V32" s="15"/>
      <c r="W32" s="10"/>
      <c r="X32" s="10"/>
      <c r="Y32" s="15"/>
      <c r="Z32" s="15"/>
      <c r="AA32" s="15"/>
      <c r="AB32" s="15"/>
      <c r="AC32" s="15"/>
      <c r="AD32" s="15"/>
      <c r="AE32" s="15"/>
      <c r="AF32" s="80"/>
      <c r="AG32" s="169"/>
      <c r="AH32" s="186"/>
      <c r="AI32" s="80"/>
      <c r="AJ32" s="22"/>
      <c r="AK32" s="15"/>
      <c r="AL32" s="15"/>
      <c r="AM32" s="15"/>
      <c r="AN32" s="15"/>
      <c r="AO32" s="22"/>
      <c r="AP32" s="15"/>
      <c r="AQ32" s="146">
        <v>73</v>
      </c>
      <c r="AR32" s="14"/>
      <c r="AS32" s="14"/>
      <c r="AT32" s="15"/>
      <c r="AU32" s="15"/>
      <c r="AV32" s="15"/>
      <c r="AW32" s="15"/>
      <c r="AX32" s="80"/>
      <c r="AY32" s="90"/>
      <c r="AZ32" s="17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169"/>
      <c r="BN32" s="186"/>
      <c r="BO32" s="80"/>
      <c r="BP32" s="80"/>
      <c r="BQ32" s="80"/>
      <c r="BR32" s="80"/>
      <c r="BS32" s="80"/>
      <c r="BT32" s="80"/>
      <c r="BU32" s="80"/>
      <c r="BV32" s="320">
        <v>55</v>
      </c>
      <c r="BW32" s="80"/>
      <c r="BX32" s="80"/>
      <c r="BY32" s="80"/>
      <c r="BZ32" s="80"/>
      <c r="CA32" s="80"/>
      <c r="CB32" s="80"/>
      <c r="CC32" s="90"/>
      <c r="CD32" s="170"/>
      <c r="CE32" s="80"/>
      <c r="CF32" s="80"/>
      <c r="CG32" s="80"/>
      <c r="CH32" s="80"/>
      <c r="CI32" s="80"/>
      <c r="CJ32" s="80"/>
      <c r="CK32" s="80"/>
      <c r="CL32" s="80"/>
      <c r="CM32" s="146">
        <v>83</v>
      </c>
      <c r="CN32" s="80"/>
      <c r="CO32" s="80"/>
      <c r="CP32" s="80"/>
      <c r="CQ32" s="80"/>
      <c r="CR32" s="80"/>
      <c r="CS32" s="80"/>
      <c r="CT32" s="80"/>
      <c r="CU32" s="90"/>
      <c r="CW32" s="2"/>
    </row>
    <row r="33" spans="1:101" ht="12.75">
      <c r="A33" s="34">
        <v>25</v>
      </c>
      <c r="B33" s="204" t="s">
        <v>134</v>
      </c>
      <c r="C33" s="88">
        <v>118777</v>
      </c>
      <c r="D33" s="277" t="s">
        <v>47</v>
      </c>
      <c r="E33" s="50" t="s">
        <v>7</v>
      </c>
      <c r="F33" s="48" t="s">
        <v>60</v>
      </c>
      <c r="G33" s="299">
        <f>SUM(H33:CU33)</f>
        <v>644</v>
      </c>
      <c r="H33" s="139"/>
      <c r="I33" s="134"/>
      <c r="J33" s="134"/>
      <c r="K33" s="134"/>
      <c r="L33" s="134"/>
      <c r="M33" s="134"/>
      <c r="N33" s="77">
        <v>135</v>
      </c>
      <c r="O33" s="142"/>
      <c r="P33" s="36"/>
      <c r="Q33" s="22"/>
      <c r="R33" s="22"/>
      <c r="S33" s="22"/>
      <c r="T33" s="15"/>
      <c r="U33" s="15"/>
      <c r="V33" s="15"/>
      <c r="W33" s="10"/>
      <c r="X33" s="10"/>
      <c r="Y33" s="15"/>
      <c r="Z33" s="15"/>
      <c r="AA33" s="15"/>
      <c r="AB33" s="15"/>
      <c r="AC33" s="15"/>
      <c r="AD33" s="15"/>
      <c r="AE33" s="15"/>
      <c r="AF33" s="80"/>
      <c r="AG33" s="169"/>
      <c r="AH33" s="186">
        <v>52</v>
      </c>
      <c r="AI33" s="80"/>
      <c r="AJ33" s="22"/>
      <c r="AK33" s="15"/>
      <c r="AL33" s="15"/>
      <c r="AM33" s="15"/>
      <c r="AN33" s="15"/>
      <c r="AO33" s="22"/>
      <c r="AP33" s="15"/>
      <c r="AQ33" s="14"/>
      <c r="AR33" s="14">
        <v>82</v>
      </c>
      <c r="AS33" s="14"/>
      <c r="AT33" s="15"/>
      <c r="AU33" s="15"/>
      <c r="AV33" s="15"/>
      <c r="AW33" s="15"/>
      <c r="AX33" s="80"/>
      <c r="AY33" s="90"/>
      <c r="AZ33" s="17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169"/>
      <c r="BN33" s="184">
        <v>110.4</v>
      </c>
      <c r="BO33" s="80"/>
      <c r="BP33" s="80"/>
      <c r="BQ33" s="80"/>
      <c r="BR33" s="80"/>
      <c r="BS33" s="80"/>
      <c r="BT33" s="80"/>
      <c r="BU33" s="80"/>
      <c r="BV33" s="80"/>
      <c r="BW33" s="80">
        <v>105.6</v>
      </c>
      <c r="BX33" s="80"/>
      <c r="BY33" s="80"/>
      <c r="BZ33" s="80"/>
      <c r="CA33" s="80"/>
      <c r="CB33" s="80"/>
      <c r="CC33" s="90"/>
      <c r="CD33" s="36">
        <v>96</v>
      </c>
      <c r="CE33" s="80"/>
      <c r="CF33" s="80"/>
      <c r="CG33" s="80"/>
      <c r="CH33" s="80"/>
      <c r="CI33" s="80"/>
      <c r="CJ33" s="80"/>
      <c r="CK33" s="80"/>
      <c r="CL33" s="80"/>
      <c r="CM33" s="80"/>
      <c r="CN33" s="80">
        <v>63</v>
      </c>
      <c r="CO33" s="80"/>
      <c r="CP33" s="80"/>
      <c r="CQ33" s="80"/>
      <c r="CR33" s="80"/>
      <c r="CS33" s="80"/>
      <c r="CT33" s="80"/>
      <c r="CU33" s="90"/>
      <c r="CW33" s="2"/>
    </row>
    <row r="34" spans="1:101" ht="12.75">
      <c r="A34" s="34">
        <v>26</v>
      </c>
      <c r="B34" s="211" t="s">
        <v>625</v>
      </c>
      <c r="C34" s="252">
        <v>68284</v>
      </c>
      <c r="D34" s="277" t="s">
        <v>28</v>
      </c>
      <c r="E34" s="50" t="s">
        <v>7</v>
      </c>
      <c r="F34" s="48" t="s">
        <v>60</v>
      </c>
      <c r="G34" s="299">
        <v>639</v>
      </c>
      <c r="H34" s="139"/>
      <c r="I34" s="134"/>
      <c r="J34" s="147">
        <v>132</v>
      </c>
      <c r="K34" s="134"/>
      <c r="L34" s="134"/>
      <c r="M34" s="134"/>
      <c r="N34" s="134"/>
      <c r="O34" s="142"/>
      <c r="P34" s="36">
        <v>51</v>
      </c>
      <c r="Q34" s="22">
        <v>58</v>
      </c>
      <c r="R34" s="22"/>
      <c r="S34" s="22"/>
      <c r="T34" s="15"/>
      <c r="U34" s="15"/>
      <c r="V34" s="15"/>
      <c r="W34" s="10"/>
      <c r="X34" s="10"/>
      <c r="Y34" s="15"/>
      <c r="Z34" s="14">
        <v>0</v>
      </c>
      <c r="AA34" s="147">
        <v>73</v>
      </c>
      <c r="AB34" s="15"/>
      <c r="AC34" s="15"/>
      <c r="AD34" s="118">
        <v>72</v>
      </c>
      <c r="AE34" s="118">
        <v>90</v>
      </c>
      <c r="AF34" s="80"/>
      <c r="AG34" s="169"/>
      <c r="AH34" s="186">
        <v>40</v>
      </c>
      <c r="AI34" s="80">
        <v>61</v>
      </c>
      <c r="AJ34" s="14"/>
      <c r="AK34" s="14"/>
      <c r="AL34" s="14"/>
      <c r="AM34" s="14"/>
      <c r="AN34" s="15"/>
      <c r="AO34" s="22"/>
      <c r="AP34" s="15"/>
      <c r="AQ34" s="14"/>
      <c r="AR34" s="14">
        <v>53</v>
      </c>
      <c r="AS34" s="14">
        <v>38</v>
      </c>
      <c r="AT34" s="15"/>
      <c r="AU34" s="15"/>
      <c r="AV34" s="118">
        <v>73</v>
      </c>
      <c r="AW34" s="15">
        <v>42</v>
      </c>
      <c r="AX34" s="15"/>
      <c r="AY34" s="104"/>
      <c r="AZ34" s="17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169"/>
      <c r="BN34" s="186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90"/>
      <c r="CD34" s="148">
        <v>94</v>
      </c>
      <c r="CE34" s="117">
        <v>105</v>
      </c>
      <c r="CF34" s="22"/>
      <c r="CG34" s="80"/>
      <c r="CH34" s="15"/>
      <c r="CI34" s="15"/>
      <c r="CJ34" s="15"/>
      <c r="CK34" s="22"/>
      <c r="CL34" s="15"/>
      <c r="CM34" s="14"/>
      <c r="CN34" s="14">
        <v>48</v>
      </c>
      <c r="CO34" s="14">
        <v>0</v>
      </c>
      <c r="CP34" s="15"/>
      <c r="CQ34" s="15"/>
      <c r="CR34" s="15">
        <v>54</v>
      </c>
      <c r="CS34" s="15">
        <v>9</v>
      </c>
      <c r="CT34" s="80"/>
      <c r="CU34" s="90"/>
      <c r="CW34" s="2"/>
    </row>
    <row r="35" spans="1:101" ht="12.75">
      <c r="A35" s="34">
        <v>27</v>
      </c>
      <c r="B35" s="210" t="s">
        <v>561</v>
      </c>
      <c r="C35" s="246">
        <v>124857</v>
      </c>
      <c r="D35" s="274" t="s">
        <v>562</v>
      </c>
      <c r="E35" s="66" t="s">
        <v>19</v>
      </c>
      <c r="F35" s="63" t="s">
        <v>60</v>
      </c>
      <c r="G35" s="299">
        <f>SUM(H35:CU35)</f>
        <v>627</v>
      </c>
      <c r="H35" s="139"/>
      <c r="I35" s="14">
        <v>88</v>
      </c>
      <c r="J35" s="14">
        <v>104</v>
      </c>
      <c r="K35" s="14"/>
      <c r="L35" s="14">
        <v>73</v>
      </c>
      <c r="M35" s="14"/>
      <c r="N35" s="14"/>
      <c r="O35" s="191">
        <v>103</v>
      </c>
      <c r="P35" s="36"/>
      <c r="Q35" s="15"/>
      <c r="R35" s="22"/>
      <c r="S35" s="15"/>
      <c r="T35" s="15"/>
      <c r="U35" s="15"/>
      <c r="V35" s="15"/>
      <c r="W35" s="14"/>
      <c r="X35" s="14"/>
      <c r="Y35" s="14"/>
      <c r="Z35" s="80">
        <v>63</v>
      </c>
      <c r="AA35" s="14"/>
      <c r="AB35" s="15"/>
      <c r="AC35" s="15"/>
      <c r="AD35" s="15"/>
      <c r="AE35" s="15"/>
      <c r="AF35" s="80"/>
      <c r="AG35" s="169"/>
      <c r="AH35" s="186"/>
      <c r="AI35" s="80"/>
      <c r="AJ35" s="80"/>
      <c r="AK35" s="80"/>
      <c r="AL35" s="80"/>
      <c r="AM35" s="80"/>
      <c r="AN35" s="80"/>
      <c r="AO35" s="80"/>
      <c r="AP35" s="80"/>
      <c r="AQ35" s="80"/>
      <c r="AR35" s="80">
        <v>81</v>
      </c>
      <c r="AS35" s="80"/>
      <c r="AT35" s="80"/>
      <c r="AU35" s="80"/>
      <c r="AV35" s="80"/>
      <c r="AW35" s="80"/>
      <c r="AX35" s="80"/>
      <c r="AY35" s="90"/>
      <c r="AZ35" s="170"/>
      <c r="BA35" s="80"/>
      <c r="BB35" s="80"/>
      <c r="BC35" s="80"/>
      <c r="BD35" s="80"/>
      <c r="BE35" s="80"/>
      <c r="BF35" s="80"/>
      <c r="BG35" s="80"/>
      <c r="BH35" s="80"/>
      <c r="BI35" s="80"/>
      <c r="BJ35" s="15"/>
      <c r="BK35" s="15"/>
      <c r="BL35" s="80"/>
      <c r="BM35" s="169"/>
      <c r="BN35" s="186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90"/>
      <c r="CD35" s="170"/>
      <c r="CE35" s="80"/>
      <c r="CF35" s="80"/>
      <c r="CG35" s="80"/>
      <c r="CH35" s="80"/>
      <c r="CI35" s="80"/>
      <c r="CJ35" s="80"/>
      <c r="CK35" s="80"/>
      <c r="CL35" s="80"/>
      <c r="CM35" s="80"/>
      <c r="CN35" s="80">
        <v>115</v>
      </c>
      <c r="CO35" s="80"/>
      <c r="CP35" s="80"/>
      <c r="CQ35" s="80"/>
      <c r="CR35" s="80"/>
      <c r="CS35" s="80"/>
      <c r="CT35" s="80"/>
      <c r="CU35" s="90"/>
      <c r="CW35" s="2"/>
    </row>
    <row r="36" spans="1:101" ht="12.75">
      <c r="A36" s="34">
        <v>28</v>
      </c>
      <c r="B36" s="210" t="s">
        <v>576</v>
      </c>
      <c r="C36" s="246">
        <v>85411</v>
      </c>
      <c r="D36" s="274" t="s">
        <v>36</v>
      </c>
      <c r="E36" s="66" t="s">
        <v>0</v>
      </c>
      <c r="F36" s="63" t="s">
        <v>60</v>
      </c>
      <c r="G36" s="299">
        <f>SUM(H36:CU36)</f>
        <v>618.1</v>
      </c>
      <c r="H36" s="139"/>
      <c r="I36" s="134"/>
      <c r="J36" s="77">
        <v>89</v>
      </c>
      <c r="K36" s="77"/>
      <c r="L36" s="77">
        <v>80</v>
      </c>
      <c r="M36" s="77"/>
      <c r="N36" s="77">
        <v>150</v>
      </c>
      <c r="O36" s="379">
        <v>103</v>
      </c>
      <c r="P36" s="36"/>
      <c r="Q36" s="15"/>
      <c r="R36" s="22"/>
      <c r="S36" s="15"/>
      <c r="T36" s="15"/>
      <c r="U36" s="15"/>
      <c r="V36" s="15"/>
      <c r="W36" s="14"/>
      <c r="X36" s="14"/>
      <c r="Y36" s="14"/>
      <c r="Z36" s="80">
        <v>21</v>
      </c>
      <c r="AA36" s="14"/>
      <c r="AB36" s="15"/>
      <c r="AC36" s="15"/>
      <c r="AD36" s="15"/>
      <c r="AE36" s="15"/>
      <c r="AF36" s="80"/>
      <c r="AG36" s="169"/>
      <c r="AH36" s="186"/>
      <c r="AI36" s="80"/>
      <c r="AJ36" s="80"/>
      <c r="AK36" s="80"/>
      <c r="AL36" s="80"/>
      <c r="AM36" s="80"/>
      <c r="AN36" s="80"/>
      <c r="AO36" s="80"/>
      <c r="AP36" s="80"/>
      <c r="AQ36" s="80"/>
      <c r="AR36" s="80">
        <v>31</v>
      </c>
      <c r="AS36" s="80"/>
      <c r="AT36" s="80"/>
      <c r="AU36" s="80"/>
      <c r="AV36" s="80"/>
      <c r="AW36" s="80"/>
      <c r="AX36" s="80"/>
      <c r="AY36" s="90"/>
      <c r="AZ36" s="170"/>
      <c r="BA36" s="80"/>
      <c r="BB36" s="80"/>
      <c r="BC36" s="80"/>
      <c r="BD36" s="80"/>
      <c r="BE36" s="80"/>
      <c r="BF36" s="80"/>
      <c r="BG36" s="80"/>
      <c r="BH36" s="80">
        <v>57</v>
      </c>
      <c r="BI36" s="80"/>
      <c r="BJ36" s="80"/>
      <c r="BK36" s="80"/>
      <c r="BL36" s="80"/>
      <c r="BM36" s="169"/>
      <c r="BN36" s="186"/>
      <c r="BO36" s="80"/>
      <c r="BP36" s="80"/>
      <c r="BQ36" s="80"/>
      <c r="BR36" s="80"/>
      <c r="BS36" s="80"/>
      <c r="BT36" s="80"/>
      <c r="BU36" s="80"/>
      <c r="BV36" s="80"/>
      <c r="BW36" s="93">
        <v>46.1</v>
      </c>
      <c r="BX36" s="80"/>
      <c r="BY36" s="80"/>
      <c r="BZ36" s="80"/>
      <c r="CA36" s="80"/>
      <c r="CB36" s="80"/>
      <c r="CC36" s="90"/>
      <c r="CD36" s="170"/>
      <c r="CE36" s="80"/>
      <c r="CF36" s="80"/>
      <c r="CG36" s="80"/>
      <c r="CH36" s="80"/>
      <c r="CI36" s="80"/>
      <c r="CJ36" s="80"/>
      <c r="CK36" s="80"/>
      <c r="CL36" s="80"/>
      <c r="CM36" s="80"/>
      <c r="CN36" s="80">
        <v>41</v>
      </c>
      <c r="CO36" s="80"/>
      <c r="CP36" s="80"/>
      <c r="CQ36" s="80"/>
      <c r="CR36" s="80"/>
      <c r="CS36" s="80"/>
      <c r="CT36" s="80"/>
      <c r="CU36" s="90"/>
      <c r="CW36" s="2"/>
    </row>
    <row r="37" spans="1:101" ht="12.75">
      <c r="A37" s="34">
        <v>29</v>
      </c>
      <c r="B37" s="195" t="s">
        <v>282</v>
      </c>
      <c r="C37" s="101">
        <v>93688</v>
      </c>
      <c r="D37" s="98" t="s">
        <v>283</v>
      </c>
      <c r="E37" s="98" t="s">
        <v>1</v>
      </c>
      <c r="F37" s="101" t="s">
        <v>60</v>
      </c>
      <c r="G37" s="299">
        <f>I37+K37+L37+O37+AY37+CH37+CU37</f>
        <v>571</v>
      </c>
      <c r="H37" s="139"/>
      <c r="I37" s="145">
        <v>112</v>
      </c>
      <c r="J37" s="134"/>
      <c r="K37" s="145">
        <v>70</v>
      </c>
      <c r="L37" s="145">
        <v>72</v>
      </c>
      <c r="M37" s="134"/>
      <c r="N37" s="134"/>
      <c r="O37" s="378">
        <v>76</v>
      </c>
      <c r="P37" s="36"/>
      <c r="Q37" s="15"/>
      <c r="R37" s="22"/>
      <c r="S37" s="15"/>
      <c r="T37" s="316">
        <v>0</v>
      </c>
      <c r="U37" s="15"/>
      <c r="V37" s="15">
        <v>0</v>
      </c>
      <c r="W37" s="22"/>
      <c r="X37" s="15"/>
      <c r="Y37" s="14"/>
      <c r="Z37" s="14"/>
      <c r="AA37" s="14"/>
      <c r="AB37" s="15"/>
      <c r="AC37" s="15"/>
      <c r="AD37" s="15"/>
      <c r="AE37" s="15"/>
      <c r="AF37" s="80"/>
      <c r="AG37" s="169"/>
      <c r="AH37" s="186"/>
      <c r="AI37" s="80"/>
      <c r="AJ37" s="80"/>
      <c r="AK37" s="80"/>
      <c r="AL37" s="80">
        <v>59</v>
      </c>
      <c r="AM37" s="15"/>
      <c r="AN37" s="15">
        <v>41</v>
      </c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149">
        <v>68</v>
      </c>
      <c r="AZ37" s="170"/>
      <c r="BA37" s="80"/>
      <c r="BB37" s="80"/>
      <c r="BC37" s="316">
        <v>63</v>
      </c>
      <c r="BD37" s="15"/>
      <c r="BE37" s="15">
        <v>68</v>
      </c>
      <c r="BF37" s="80"/>
      <c r="BG37" s="80"/>
      <c r="BH37" s="80"/>
      <c r="BI37" s="80"/>
      <c r="BJ37" s="15"/>
      <c r="BK37" s="15"/>
      <c r="BL37" s="80"/>
      <c r="BM37" s="16">
        <v>60</v>
      </c>
      <c r="BN37" s="186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90"/>
      <c r="CD37" s="170"/>
      <c r="CE37" s="80"/>
      <c r="CF37" s="80"/>
      <c r="CG37" s="80"/>
      <c r="CH37" s="118">
        <v>86</v>
      </c>
      <c r="CI37" s="15"/>
      <c r="CJ37" s="15">
        <v>40</v>
      </c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149">
        <v>87</v>
      </c>
      <c r="CW37" s="2"/>
    </row>
    <row r="38" spans="1:101" ht="12.75">
      <c r="A38" s="34">
        <v>30</v>
      </c>
      <c r="B38" s="206" t="s">
        <v>556</v>
      </c>
      <c r="C38" s="248">
        <v>111556</v>
      </c>
      <c r="D38" s="276" t="s">
        <v>557</v>
      </c>
      <c r="E38" s="66" t="s">
        <v>2</v>
      </c>
      <c r="F38" s="64" t="s">
        <v>60</v>
      </c>
      <c r="G38" s="299">
        <f>U38+Z38+AM38+AR38+BF38+BH38+CN38</f>
        <v>569</v>
      </c>
      <c r="H38" s="139"/>
      <c r="I38" s="134"/>
      <c r="J38" s="134"/>
      <c r="K38" s="134"/>
      <c r="L38" s="134"/>
      <c r="M38" s="134"/>
      <c r="N38" s="134"/>
      <c r="O38" s="142"/>
      <c r="P38" s="36"/>
      <c r="Q38" s="15"/>
      <c r="R38" s="22"/>
      <c r="S38" s="15"/>
      <c r="T38" s="15"/>
      <c r="U38" s="118">
        <v>65</v>
      </c>
      <c r="V38" s="15"/>
      <c r="W38" s="14"/>
      <c r="X38" s="14">
        <v>66</v>
      </c>
      <c r="Y38" s="14"/>
      <c r="Z38" s="146">
        <v>81</v>
      </c>
      <c r="AA38" s="14"/>
      <c r="AB38" s="15"/>
      <c r="AC38" s="15"/>
      <c r="AD38" s="15"/>
      <c r="AE38" s="15"/>
      <c r="AF38" s="15"/>
      <c r="AG38" s="16"/>
      <c r="AH38" s="140"/>
      <c r="AI38" s="15"/>
      <c r="AJ38" s="15"/>
      <c r="AK38" s="15"/>
      <c r="AL38" s="15"/>
      <c r="AM38" s="118">
        <v>76</v>
      </c>
      <c r="AN38" s="15"/>
      <c r="AO38" s="15"/>
      <c r="AP38" s="80">
        <v>63</v>
      </c>
      <c r="AQ38" s="15"/>
      <c r="AR38" s="147">
        <v>66</v>
      </c>
      <c r="AS38" s="15"/>
      <c r="AT38" s="15"/>
      <c r="AU38" s="15"/>
      <c r="AV38" s="15"/>
      <c r="AW38" s="15"/>
      <c r="AX38" s="15"/>
      <c r="AY38" s="104"/>
      <c r="AZ38" s="35"/>
      <c r="BA38" s="15"/>
      <c r="BB38" s="15"/>
      <c r="BC38" s="15"/>
      <c r="BD38" s="15">
        <v>0</v>
      </c>
      <c r="BE38" s="15"/>
      <c r="BF38" s="146">
        <v>86</v>
      </c>
      <c r="BG38" s="14"/>
      <c r="BH38" s="147">
        <v>90</v>
      </c>
      <c r="BI38" s="15"/>
      <c r="BJ38" s="80"/>
      <c r="BK38" s="80"/>
      <c r="BL38" s="15"/>
      <c r="BM38" s="16"/>
      <c r="BN38" s="140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04"/>
      <c r="CD38" s="35"/>
      <c r="CE38" s="15"/>
      <c r="CF38" s="15"/>
      <c r="CG38" s="15"/>
      <c r="CH38" s="15"/>
      <c r="CI38" s="15">
        <v>44</v>
      </c>
      <c r="CJ38" s="15"/>
      <c r="CK38" s="14"/>
      <c r="CL38" s="14">
        <v>53</v>
      </c>
      <c r="CM38" s="14"/>
      <c r="CN38" s="146">
        <v>105</v>
      </c>
      <c r="CO38" s="15"/>
      <c r="CP38" s="15"/>
      <c r="CQ38" s="15"/>
      <c r="CR38" s="15"/>
      <c r="CS38" s="15"/>
      <c r="CT38" s="15"/>
      <c r="CU38" s="104"/>
      <c r="CW38" s="2"/>
    </row>
    <row r="39" spans="1:101" ht="12.75">
      <c r="A39" s="34">
        <v>31</v>
      </c>
      <c r="B39" s="193" t="s">
        <v>774</v>
      </c>
      <c r="C39" s="101">
        <v>93350</v>
      </c>
      <c r="D39" s="98" t="s">
        <v>257</v>
      </c>
      <c r="E39" s="98" t="s">
        <v>247</v>
      </c>
      <c r="F39" s="101" t="s">
        <v>60</v>
      </c>
      <c r="G39" s="299">
        <f>J39+K39+M39+N39+T39+V39+AN39</f>
        <v>564</v>
      </c>
      <c r="H39" s="139"/>
      <c r="I39" s="134"/>
      <c r="J39" s="145">
        <v>77</v>
      </c>
      <c r="K39" s="145">
        <v>132</v>
      </c>
      <c r="L39" s="77"/>
      <c r="M39" s="145">
        <v>128</v>
      </c>
      <c r="N39" s="145">
        <v>54</v>
      </c>
      <c r="O39" s="142"/>
      <c r="P39" s="36"/>
      <c r="Q39" s="15"/>
      <c r="R39" s="22"/>
      <c r="S39" s="15"/>
      <c r="T39" s="318">
        <v>59</v>
      </c>
      <c r="U39" s="15">
        <v>52</v>
      </c>
      <c r="V39" s="118">
        <v>58</v>
      </c>
      <c r="W39" s="22"/>
      <c r="X39" s="15"/>
      <c r="Y39" s="14"/>
      <c r="Z39" s="14"/>
      <c r="AA39" s="14"/>
      <c r="AB39" s="15"/>
      <c r="AC39" s="15"/>
      <c r="AD39" s="15"/>
      <c r="AE39" s="15"/>
      <c r="AF39" s="80"/>
      <c r="AG39" s="169">
        <v>50</v>
      </c>
      <c r="AH39" s="186"/>
      <c r="AI39" s="80"/>
      <c r="AJ39" s="80"/>
      <c r="AK39" s="80"/>
      <c r="AL39" s="80"/>
      <c r="AM39" s="15">
        <v>37</v>
      </c>
      <c r="AN39" s="146">
        <v>56</v>
      </c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90">
        <v>41</v>
      </c>
      <c r="AZ39" s="17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169"/>
      <c r="BN39" s="186"/>
      <c r="BO39" s="80"/>
      <c r="BP39" s="80"/>
      <c r="BQ39" s="80"/>
      <c r="BR39" s="80">
        <v>46.4</v>
      </c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90"/>
      <c r="CD39" s="17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90"/>
      <c r="CW39" s="2"/>
    </row>
    <row r="40" spans="1:101" ht="12.75">
      <c r="A40" s="34">
        <v>32</v>
      </c>
      <c r="B40" s="193" t="s">
        <v>769</v>
      </c>
      <c r="C40" s="89">
        <v>75168</v>
      </c>
      <c r="D40" s="51" t="s">
        <v>770</v>
      </c>
      <c r="E40" s="42" t="s">
        <v>13</v>
      </c>
      <c r="F40" s="44" t="s">
        <v>60</v>
      </c>
      <c r="G40" s="299">
        <f>SUM(H40:CU40)</f>
        <v>560</v>
      </c>
      <c r="H40" s="139"/>
      <c r="I40" s="77">
        <v>72</v>
      </c>
      <c r="J40" s="77">
        <v>114</v>
      </c>
      <c r="K40" s="77"/>
      <c r="L40" s="77">
        <v>97</v>
      </c>
      <c r="M40" s="134"/>
      <c r="N40" s="134"/>
      <c r="O40" s="379">
        <v>85</v>
      </c>
      <c r="P40" s="36"/>
      <c r="Q40" s="15"/>
      <c r="R40" s="22"/>
      <c r="S40" s="15"/>
      <c r="T40" s="15"/>
      <c r="U40" s="15"/>
      <c r="V40" s="15"/>
      <c r="W40" s="14"/>
      <c r="X40" s="14"/>
      <c r="Y40" s="14"/>
      <c r="Z40" s="14"/>
      <c r="AA40" s="14"/>
      <c r="AB40" s="15"/>
      <c r="AC40" s="15"/>
      <c r="AD40" s="15"/>
      <c r="AE40" s="15"/>
      <c r="AF40" s="80"/>
      <c r="AG40" s="16">
        <v>75</v>
      </c>
      <c r="AH40" s="186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104">
        <v>73</v>
      </c>
      <c r="AZ40" s="17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169"/>
      <c r="BN40" s="186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90"/>
      <c r="CD40" s="17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90">
        <v>44</v>
      </c>
      <c r="CW40" s="2"/>
    </row>
    <row r="41" spans="1:101" ht="12.75">
      <c r="A41" s="34">
        <v>33</v>
      </c>
      <c r="B41" s="204" t="s">
        <v>133</v>
      </c>
      <c r="C41" s="88">
        <v>94352</v>
      </c>
      <c r="D41" s="277" t="s">
        <v>53</v>
      </c>
      <c r="E41" s="50" t="s">
        <v>7</v>
      </c>
      <c r="F41" s="48" t="s">
        <v>60</v>
      </c>
      <c r="G41" s="299">
        <f>SUM(H41:CU41)</f>
        <v>559</v>
      </c>
      <c r="H41" s="139"/>
      <c r="I41" s="77">
        <v>112</v>
      </c>
      <c r="J41" s="134"/>
      <c r="K41" s="134"/>
      <c r="L41" s="134"/>
      <c r="M41" s="134"/>
      <c r="N41" s="134"/>
      <c r="O41" s="379">
        <v>136</v>
      </c>
      <c r="P41" s="36"/>
      <c r="Q41" s="22"/>
      <c r="R41" s="22"/>
      <c r="S41" s="22"/>
      <c r="T41" s="15"/>
      <c r="U41" s="15"/>
      <c r="V41" s="15"/>
      <c r="W41" s="10"/>
      <c r="X41" s="10"/>
      <c r="Y41" s="15"/>
      <c r="Z41" s="15"/>
      <c r="AA41" s="15"/>
      <c r="AB41" s="15"/>
      <c r="AC41" s="15"/>
      <c r="AD41" s="15"/>
      <c r="AE41" s="15"/>
      <c r="AF41" s="80"/>
      <c r="AG41" s="169"/>
      <c r="AH41" s="186">
        <v>62</v>
      </c>
      <c r="AI41" s="80">
        <v>105</v>
      </c>
      <c r="AJ41" s="28"/>
      <c r="AK41" s="80"/>
      <c r="AL41" s="26"/>
      <c r="AM41" s="26"/>
      <c r="AN41" s="28"/>
      <c r="AO41" s="22"/>
      <c r="AP41" s="15"/>
      <c r="AQ41" s="14"/>
      <c r="AR41" s="14"/>
      <c r="AS41" s="14"/>
      <c r="AT41" s="15"/>
      <c r="AU41" s="15"/>
      <c r="AV41" s="15"/>
      <c r="AW41" s="15"/>
      <c r="AX41" s="80"/>
      <c r="AY41" s="90"/>
      <c r="AZ41" s="17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169"/>
      <c r="BN41" s="186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90"/>
      <c r="CD41" s="170">
        <v>52</v>
      </c>
      <c r="CE41" s="80">
        <v>92</v>
      </c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90"/>
      <c r="CW41" s="2"/>
    </row>
    <row r="42" spans="1:101" ht="12.75">
      <c r="A42" s="34">
        <v>34</v>
      </c>
      <c r="B42" s="198" t="s">
        <v>641</v>
      </c>
      <c r="C42" s="249">
        <v>133613</v>
      </c>
      <c r="D42" s="129" t="s">
        <v>431</v>
      </c>
      <c r="E42" s="129" t="s">
        <v>7</v>
      </c>
      <c r="F42" s="48" t="s">
        <v>60</v>
      </c>
      <c r="G42" s="299">
        <f>SUM(H42:CU42)</f>
        <v>550</v>
      </c>
      <c r="H42" s="139"/>
      <c r="I42" s="134"/>
      <c r="J42" s="134"/>
      <c r="K42" s="134"/>
      <c r="L42" s="134"/>
      <c r="M42" s="134"/>
      <c r="N42" s="134"/>
      <c r="O42" s="142"/>
      <c r="P42" s="36"/>
      <c r="Q42" s="15">
        <v>79</v>
      </c>
      <c r="R42" s="22"/>
      <c r="S42" s="15"/>
      <c r="T42" s="15"/>
      <c r="U42" s="15"/>
      <c r="V42" s="15"/>
      <c r="W42" s="14"/>
      <c r="X42" s="14"/>
      <c r="Y42" s="14"/>
      <c r="Z42" s="14"/>
      <c r="AA42" s="80">
        <v>27</v>
      </c>
      <c r="AB42" s="15"/>
      <c r="AC42" s="15"/>
      <c r="AD42" s="15"/>
      <c r="AE42" s="15"/>
      <c r="AF42" s="80"/>
      <c r="AG42" s="169"/>
      <c r="AH42" s="186"/>
      <c r="AI42" s="80">
        <v>111</v>
      </c>
      <c r="AJ42" s="80"/>
      <c r="AK42" s="80"/>
      <c r="AL42" s="80"/>
      <c r="AM42" s="80"/>
      <c r="AN42" s="80"/>
      <c r="AO42" s="80"/>
      <c r="AP42" s="80"/>
      <c r="AQ42" s="80"/>
      <c r="AR42" s="80"/>
      <c r="AS42" s="80">
        <v>88</v>
      </c>
      <c r="AT42" s="80"/>
      <c r="AU42" s="80"/>
      <c r="AV42" s="80"/>
      <c r="AW42" s="80"/>
      <c r="AX42" s="80"/>
      <c r="AY42" s="90"/>
      <c r="AZ42" s="170"/>
      <c r="BA42" s="80">
        <v>105</v>
      </c>
      <c r="BB42" s="80"/>
      <c r="BC42" s="80"/>
      <c r="BD42" s="80"/>
      <c r="BE42" s="80"/>
      <c r="BF42" s="80"/>
      <c r="BG42" s="80"/>
      <c r="BH42" s="80"/>
      <c r="BI42" s="80">
        <v>56</v>
      </c>
      <c r="BJ42" s="80"/>
      <c r="BK42" s="80"/>
      <c r="BL42" s="80"/>
      <c r="BM42" s="169"/>
      <c r="BN42" s="186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90"/>
      <c r="CD42" s="170"/>
      <c r="CE42" s="80">
        <v>21</v>
      </c>
      <c r="CF42" s="80"/>
      <c r="CG42" s="80"/>
      <c r="CH42" s="80"/>
      <c r="CI42" s="80"/>
      <c r="CJ42" s="80"/>
      <c r="CK42" s="80"/>
      <c r="CL42" s="80"/>
      <c r="CM42" s="80"/>
      <c r="CN42" s="80"/>
      <c r="CO42" s="80">
        <v>63</v>
      </c>
      <c r="CP42" s="80"/>
      <c r="CQ42" s="80"/>
      <c r="CR42" s="80"/>
      <c r="CS42" s="80"/>
      <c r="CT42" s="80"/>
      <c r="CU42" s="90"/>
      <c r="CW42" s="2"/>
    </row>
    <row r="43" spans="1:101" ht="12.75">
      <c r="A43" s="34">
        <v>35</v>
      </c>
      <c r="B43" s="201" t="s">
        <v>350</v>
      </c>
      <c r="C43" s="44">
        <v>92306</v>
      </c>
      <c r="D43" s="42" t="s">
        <v>33</v>
      </c>
      <c r="E43" s="42" t="s">
        <v>0</v>
      </c>
      <c r="F43" s="44" t="s">
        <v>60</v>
      </c>
      <c r="G43" s="299">
        <f>SUM(H43:CU43)</f>
        <v>541</v>
      </c>
      <c r="H43" s="139"/>
      <c r="I43" s="134"/>
      <c r="J43" s="134"/>
      <c r="K43" s="134"/>
      <c r="L43" s="134"/>
      <c r="M43" s="134"/>
      <c r="N43" s="134"/>
      <c r="O43" s="142"/>
      <c r="P43" s="36"/>
      <c r="Q43" s="15"/>
      <c r="R43" s="22"/>
      <c r="S43" s="15"/>
      <c r="T43" s="15"/>
      <c r="U43" s="15"/>
      <c r="V43" s="80">
        <v>56</v>
      </c>
      <c r="W43" s="14"/>
      <c r="X43" s="14">
        <v>96</v>
      </c>
      <c r="Y43" s="14"/>
      <c r="Z43" s="14">
        <v>25</v>
      </c>
      <c r="AA43" s="14"/>
      <c r="AB43" s="15"/>
      <c r="AC43" s="15"/>
      <c r="AD43" s="15"/>
      <c r="AE43" s="15"/>
      <c r="AF43" s="80"/>
      <c r="AG43" s="169"/>
      <c r="AH43" s="186"/>
      <c r="AI43" s="80"/>
      <c r="AJ43" s="80"/>
      <c r="AK43" s="80"/>
      <c r="AL43" s="80"/>
      <c r="AM43" s="80"/>
      <c r="AN43" s="80">
        <v>14</v>
      </c>
      <c r="AO43" s="22"/>
      <c r="AP43" s="15">
        <v>73</v>
      </c>
      <c r="AQ43" s="14"/>
      <c r="AR43" s="14">
        <v>67</v>
      </c>
      <c r="AS43" s="80"/>
      <c r="AT43" s="80"/>
      <c r="AU43" s="80"/>
      <c r="AV43" s="80"/>
      <c r="AW43" s="80"/>
      <c r="AX43" s="80"/>
      <c r="AY43" s="90"/>
      <c r="AZ43" s="170"/>
      <c r="BA43" s="80"/>
      <c r="BB43" s="80"/>
      <c r="BC43" s="80"/>
      <c r="BD43" s="80"/>
      <c r="BE43" s="80"/>
      <c r="BF43" s="14">
        <v>0</v>
      </c>
      <c r="BG43" s="14"/>
      <c r="BH43" s="80">
        <v>68</v>
      </c>
      <c r="BI43" s="80"/>
      <c r="BJ43" s="80"/>
      <c r="BK43" s="80"/>
      <c r="BL43" s="80"/>
      <c r="BM43" s="169"/>
      <c r="BN43" s="186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90"/>
      <c r="CD43" s="170"/>
      <c r="CE43" s="80"/>
      <c r="CF43" s="80"/>
      <c r="CG43" s="80"/>
      <c r="CH43" s="80"/>
      <c r="CI43" s="80"/>
      <c r="CJ43" s="80">
        <v>83</v>
      </c>
      <c r="CK43" s="14"/>
      <c r="CL43" s="14">
        <v>59</v>
      </c>
      <c r="CM43" s="14"/>
      <c r="CN43" s="14">
        <v>0</v>
      </c>
      <c r="CO43" s="80"/>
      <c r="CP43" s="80"/>
      <c r="CQ43" s="80"/>
      <c r="CR43" s="80"/>
      <c r="CS43" s="80"/>
      <c r="CT43" s="80"/>
      <c r="CU43" s="90"/>
      <c r="CW43" s="2"/>
    </row>
    <row r="44" spans="1:101" ht="12.75">
      <c r="A44" s="34">
        <v>36</v>
      </c>
      <c r="B44" s="196" t="s">
        <v>141</v>
      </c>
      <c r="C44" s="245">
        <v>121714</v>
      </c>
      <c r="D44" s="130" t="s">
        <v>228</v>
      </c>
      <c r="E44" s="130" t="s">
        <v>17</v>
      </c>
      <c r="F44" s="110" t="s">
        <v>65</v>
      </c>
      <c r="G44" s="299">
        <f>SUM(H44:CU44)</f>
        <v>536</v>
      </c>
      <c r="H44" s="376">
        <v>0</v>
      </c>
      <c r="I44" s="77"/>
      <c r="J44" s="77">
        <v>72</v>
      </c>
      <c r="K44" s="77">
        <v>139</v>
      </c>
      <c r="L44" s="77">
        <v>119</v>
      </c>
      <c r="M44" s="134"/>
      <c r="N44" s="134"/>
      <c r="O44" s="142"/>
      <c r="P44" s="36"/>
      <c r="Q44" s="15"/>
      <c r="R44" s="39">
        <v>63</v>
      </c>
      <c r="S44" s="15"/>
      <c r="T44" s="15"/>
      <c r="U44" s="15"/>
      <c r="V44" s="15"/>
      <c r="W44" s="14"/>
      <c r="X44" s="14"/>
      <c r="Y44" s="14"/>
      <c r="Z44" s="14"/>
      <c r="AA44" s="14"/>
      <c r="AB44" s="15"/>
      <c r="AC44" s="15"/>
      <c r="AD44" s="15"/>
      <c r="AE44" s="15"/>
      <c r="AF44" s="80"/>
      <c r="AG44" s="169"/>
      <c r="AH44" s="186"/>
      <c r="AI44" s="80"/>
      <c r="AJ44" s="80">
        <v>58</v>
      </c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90"/>
      <c r="AZ44" s="17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169"/>
      <c r="BN44" s="186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90"/>
      <c r="CD44" s="170"/>
      <c r="CE44" s="80"/>
      <c r="CF44" s="80">
        <v>85</v>
      </c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90"/>
      <c r="CW44" s="2"/>
    </row>
    <row r="45" spans="1:101" ht="12.75">
      <c r="A45" s="34">
        <v>37</v>
      </c>
      <c r="B45" s="201" t="s">
        <v>374</v>
      </c>
      <c r="C45" s="44">
        <v>62270</v>
      </c>
      <c r="D45" s="42" t="s">
        <v>831</v>
      </c>
      <c r="E45" s="42" t="s">
        <v>1</v>
      </c>
      <c r="F45" s="44" t="s">
        <v>60</v>
      </c>
      <c r="G45" s="299">
        <f>SUM(H45:CU45)</f>
        <v>501.5</v>
      </c>
      <c r="H45" s="139"/>
      <c r="I45" s="134"/>
      <c r="J45" s="77">
        <v>50</v>
      </c>
      <c r="K45" s="134"/>
      <c r="L45" s="77">
        <v>87</v>
      </c>
      <c r="M45" s="77">
        <v>106</v>
      </c>
      <c r="N45" s="77">
        <v>35</v>
      </c>
      <c r="O45" s="104"/>
      <c r="P45" s="36"/>
      <c r="Q45" s="15"/>
      <c r="R45" s="22"/>
      <c r="S45" s="15"/>
      <c r="T45" s="15"/>
      <c r="U45" s="15"/>
      <c r="V45" s="80">
        <v>84</v>
      </c>
      <c r="W45" s="22"/>
      <c r="X45" s="15"/>
      <c r="Y45" s="14"/>
      <c r="Z45" s="14"/>
      <c r="AA45" s="14"/>
      <c r="AB45" s="15"/>
      <c r="AC45" s="15"/>
      <c r="AD45" s="15"/>
      <c r="AE45" s="15"/>
      <c r="AF45" s="80"/>
      <c r="AG45" s="169"/>
      <c r="AH45" s="186"/>
      <c r="AI45" s="80"/>
      <c r="AJ45" s="80"/>
      <c r="AK45" s="80"/>
      <c r="AL45" s="80"/>
      <c r="AM45" s="80"/>
      <c r="AN45" s="80">
        <v>59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90"/>
      <c r="AZ45" s="170"/>
      <c r="BA45" s="80"/>
      <c r="BB45" s="80"/>
      <c r="BC45" s="80"/>
      <c r="BD45" s="80"/>
      <c r="BE45" s="80">
        <v>71</v>
      </c>
      <c r="BF45" s="80"/>
      <c r="BG45" s="80"/>
      <c r="BH45" s="80"/>
      <c r="BI45" s="80"/>
      <c r="BJ45" s="80"/>
      <c r="BK45" s="80"/>
      <c r="BL45" s="80"/>
      <c r="BM45" s="169"/>
      <c r="BN45" s="186"/>
      <c r="BO45" s="80"/>
      <c r="BP45" s="80"/>
      <c r="BQ45" s="80"/>
      <c r="BR45" s="80"/>
      <c r="BS45" s="80">
        <v>9.5</v>
      </c>
      <c r="BT45" s="80"/>
      <c r="BU45" s="80"/>
      <c r="BV45" s="80"/>
      <c r="BW45" s="80"/>
      <c r="BX45" s="80"/>
      <c r="BY45" s="80"/>
      <c r="BZ45" s="80"/>
      <c r="CA45" s="80"/>
      <c r="CB45" s="80"/>
      <c r="CC45" s="90"/>
      <c r="CD45" s="17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90"/>
      <c r="CW45" s="2"/>
    </row>
    <row r="46" spans="1:101" ht="12.75">
      <c r="A46" s="34">
        <v>38</v>
      </c>
      <c r="B46" s="213" t="s">
        <v>539</v>
      </c>
      <c r="C46" s="105">
        <v>132762</v>
      </c>
      <c r="D46" s="61" t="s">
        <v>540</v>
      </c>
      <c r="E46" s="61" t="s">
        <v>9</v>
      </c>
      <c r="F46" s="76" t="s">
        <v>60</v>
      </c>
      <c r="G46" s="299">
        <f>I46+K46+M46+BG46+CM46</f>
        <v>500</v>
      </c>
      <c r="H46" s="140"/>
      <c r="I46" s="118">
        <v>53</v>
      </c>
      <c r="J46" s="15"/>
      <c r="K46" s="118">
        <v>170</v>
      </c>
      <c r="L46" s="15"/>
      <c r="M46" s="118">
        <v>152</v>
      </c>
      <c r="N46" s="15"/>
      <c r="O46" s="104"/>
      <c r="P46" s="36"/>
      <c r="Q46" s="22"/>
      <c r="R46" s="22"/>
      <c r="S46" s="22"/>
      <c r="T46" s="15"/>
      <c r="U46" s="15"/>
      <c r="V46" s="15"/>
      <c r="W46" s="10"/>
      <c r="X46" s="10"/>
      <c r="Y46" s="15"/>
      <c r="Z46" s="15"/>
      <c r="AA46" s="15"/>
      <c r="AB46" s="15"/>
      <c r="AC46" s="15"/>
      <c r="AD46" s="15"/>
      <c r="AE46" s="15"/>
      <c r="AF46" s="80"/>
      <c r="AG46" s="169"/>
      <c r="AH46" s="186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90"/>
      <c r="AZ46" s="36"/>
      <c r="BA46" s="80"/>
      <c r="BB46" s="22"/>
      <c r="BC46" s="15"/>
      <c r="BD46" s="15"/>
      <c r="BE46" s="15"/>
      <c r="BF46" s="15"/>
      <c r="BG46" s="144">
        <v>99</v>
      </c>
      <c r="BH46" s="14"/>
      <c r="BI46" s="14"/>
      <c r="BJ46" s="80"/>
      <c r="BK46" s="80"/>
      <c r="BL46" s="80"/>
      <c r="BM46" s="169"/>
      <c r="BN46" s="186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90"/>
      <c r="CD46" s="170"/>
      <c r="CE46" s="80"/>
      <c r="CF46" s="80"/>
      <c r="CG46" s="80"/>
      <c r="CH46" s="80"/>
      <c r="CI46" s="80"/>
      <c r="CJ46" s="80"/>
      <c r="CK46" s="80"/>
      <c r="CL46" s="80"/>
      <c r="CM46" s="146">
        <v>26</v>
      </c>
      <c r="CN46" s="80"/>
      <c r="CO46" s="80"/>
      <c r="CP46" s="80"/>
      <c r="CQ46" s="80"/>
      <c r="CR46" s="80"/>
      <c r="CS46" s="80"/>
      <c r="CT46" s="80"/>
      <c r="CU46" s="90"/>
      <c r="CW46" s="2"/>
    </row>
    <row r="47" spans="1:101" ht="12.75">
      <c r="A47" s="34">
        <v>39</v>
      </c>
      <c r="B47" s="197" t="s">
        <v>299</v>
      </c>
      <c r="C47" s="47">
        <v>119517</v>
      </c>
      <c r="D47" s="49" t="s">
        <v>300</v>
      </c>
      <c r="E47" s="49" t="s">
        <v>145</v>
      </c>
      <c r="F47" s="47" t="s">
        <v>60</v>
      </c>
      <c r="G47" s="299">
        <f>SUM(H47:CU47)</f>
        <v>491</v>
      </c>
      <c r="H47" s="377">
        <v>129</v>
      </c>
      <c r="I47" s="77"/>
      <c r="J47" s="77"/>
      <c r="K47" s="145">
        <v>134</v>
      </c>
      <c r="L47" s="145">
        <v>96</v>
      </c>
      <c r="M47" s="134"/>
      <c r="N47" s="134"/>
      <c r="O47" s="142"/>
      <c r="P47" s="36"/>
      <c r="Q47" s="22"/>
      <c r="R47" s="22"/>
      <c r="S47" s="22"/>
      <c r="T47" s="15"/>
      <c r="U47" s="15"/>
      <c r="V47" s="15"/>
      <c r="W47" s="10"/>
      <c r="X47" s="10"/>
      <c r="Y47" s="15"/>
      <c r="Z47" s="15"/>
      <c r="AA47" s="15"/>
      <c r="AB47" s="15"/>
      <c r="AC47" s="15"/>
      <c r="AD47" s="15"/>
      <c r="AE47" s="15"/>
      <c r="AF47" s="80"/>
      <c r="AG47" s="169"/>
      <c r="AH47" s="186"/>
      <c r="AI47" s="80"/>
      <c r="AJ47" s="22"/>
      <c r="AK47" s="15"/>
      <c r="AL47" s="146">
        <v>26</v>
      </c>
      <c r="AM47" s="15"/>
      <c r="AN47" s="118">
        <v>39</v>
      </c>
      <c r="AO47" s="22"/>
      <c r="AP47" s="15"/>
      <c r="AQ47" s="14"/>
      <c r="AR47" s="14"/>
      <c r="AS47" s="14"/>
      <c r="AT47" s="15"/>
      <c r="AU47" s="15"/>
      <c r="AV47" s="15"/>
      <c r="AW47" s="15"/>
      <c r="AX47" s="80"/>
      <c r="AY47" s="90"/>
      <c r="AZ47" s="170"/>
      <c r="BA47" s="80"/>
      <c r="BB47" s="80"/>
      <c r="BC47" s="318">
        <v>0</v>
      </c>
      <c r="BD47" s="15"/>
      <c r="BE47" s="118">
        <v>67</v>
      </c>
      <c r="BF47" s="80"/>
      <c r="BG47" s="80"/>
      <c r="BH47" s="80"/>
      <c r="BI47" s="80"/>
      <c r="BJ47" s="80"/>
      <c r="BK47" s="80"/>
      <c r="BL47" s="80"/>
      <c r="BM47" s="169"/>
      <c r="BN47" s="186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90"/>
      <c r="CD47" s="17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90"/>
      <c r="CW47" s="2"/>
    </row>
    <row r="48" spans="1:101" ht="12.75">
      <c r="A48" s="34">
        <v>40</v>
      </c>
      <c r="B48" s="209" t="s">
        <v>839</v>
      </c>
      <c r="C48" s="132">
        <v>109350</v>
      </c>
      <c r="D48" s="128">
        <v>7736</v>
      </c>
      <c r="E48" s="128" t="s">
        <v>6</v>
      </c>
      <c r="F48" s="44" t="s">
        <v>60</v>
      </c>
      <c r="G48" s="299">
        <f>SUM(H48:CU48)</f>
        <v>488</v>
      </c>
      <c r="H48" s="376">
        <v>150</v>
      </c>
      <c r="I48" s="77"/>
      <c r="J48" s="77"/>
      <c r="K48" s="77">
        <v>119</v>
      </c>
      <c r="L48" s="77"/>
      <c r="M48" s="77">
        <v>137</v>
      </c>
      <c r="N48" s="77"/>
      <c r="O48" s="379"/>
      <c r="P48" s="36"/>
      <c r="Q48" s="22"/>
      <c r="R48" s="22"/>
      <c r="S48" s="22"/>
      <c r="T48" s="15"/>
      <c r="U48" s="15"/>
      <c r="V48" s="15"/>
      <c r="W48" s="10"/>
      <c r="X48" s="10"/>
      <c r="Y48" s="15"/>
      <c r="Z48" s="15"/>
      <c r="AA48" s="15"/>
      <c r="AB48" s="15"/>
      <c r="AC48" s="15"/>
      <c r="AD48" s="15"/>
      <c r="AE48" s="15"/>
      <c r="AF48" s="80"/>
      <c r="AG48" s="169"/>
      <c r="AH48" s="186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90"/>
      <c r="AZ48" s="170"/>
      <c r="BA48" s="80"/>
      <c r="BB48" s="80"/>
      <c r="BC48" s="80"/>
      <c r="BD48" s="80"/>
      <c r="BE48" s="80"/>
      <c r="BF48" s="80"/>
      <c r="BG48" s="80"/>
      <c r="BH48" s="80"/>
      <c r="BI48" s="80"/>
      <c r="BJ48" s="80">
        <v>82</v>
      </c>
      <c r="BK48" s="15">
        <v>0</v>
      </c>
      <c r="BL48" s="80"/>
      <c r="BM48" s="169"/>
      <c r="BN48" s="186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90"/>
      <c r="CD48" s="17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90"/>
      <c r="CW48" s="2"/>
    </row>
    <row r="49" spans="1:101" ht="12.75">
      <c r="A49" s="34">
        <v>41</v>
      </c>
      <c r="B49" s="212" t="s">
        <v>757</v>
      </c>
      <c r="C49" s="251">
        <v>92147</v>
      </c>
      <c r="D49" s="276" t="s">
        <v>758</v>
      </c>
      <c r="E49" s="67" t="s">
        <v>8</v>
      </c>
      <c r="F49" s="64" t="s">
        <v>60</v>
      </c>
      <c r="G49" s="299">
        <f>SUM(H49:CU49)</f>
        <v>478</v>
      </c>
      <c r="H49" s="377">
        <v>120</v>
      </c>
      <c r="I49" s="145">
        <v>76</v>
      </c>
      <c r="J49" s="145">
        <v>51</v>
      </c>
      <c r="K49" s="77">
        <v>0</v>
      </c>
      <c r="L49" s="145">
        <v>104</v>
      </c>
      <c r="M49" s="77"/>
      <c r="N49" s="77"/>
      <c r="O49" s="378">
        <v>39</v>
      </c>
      <c r="P49" s="36"/>
      <c r="Q49" s="22"/>
      <c r="R49" s="22"/>
      <c r="S49" s="22"/>
      <c r="T49" s="15"/>
      <c r="U49" s="15"/>
      <c r="V49" s="15"/>
      <c r="W49" s="10"/>
      <c r="X49" s="10"/>
      <c r="Y49" s="15"/>
      <c r="Z49" s="15"/>
      <c r="AA49" s="15"/>
      <c r="AB49" s="15"/>
      <c r="AC49" s="15"/>
      <c r="AD49" s="15"/>
      <c r="AE49" s="15"/>
      <c r="AF49" s="80"/>
      <c r="AG49" s="169"/>
      <c r="AH49" s="186"/>
      <c r="AI49" s="80"/>
      <c r="AJ49" s="22"/>
      <c r="AK49" s="15"/>
      <c r="AL49" s="15"/>
      <c r="AM49" s="15"/>
      <c r="AN49" s="15"/>
      <c r="AO49" s="22"/>
      <c r="AP49" s="15"/>
      <c r="AQ49" s="14"/>
      <c r="AR49" s="14"/>
      <c r="AS49" s="14"/>
      <c r="AT49" s="15"/>
      <c r="AU49" s="15"/>
      <c r="AV49" s="15"/>
      <c r="AW49" s="15"/>
      <c r="AX49" s="146">
        <v>55</v>
      </c>
      <c r="AY49" s="90"/>
      <c r="AZ49" s="17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169"/>
      <c r="BN49" s="186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90"/>
      <c r="CD49" s="17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146">
        <v>33</v>
      </c>
      <c r="CU49" s="90"/>
      <c r="CW49" s="2"/>
    </row>
    <row r="50" spans="1:101" ht="12.75">
      <c r="A50" s="34">
        <v>42</v>
      </c>
      <c r="B50" s="198" t="s">
        <v>633</v>
      </c>
      <c r="C50" s="249">
        <v>112742</v>
      </c>
      <c r="D50" s="129" t="s">
        <v>430</v>
      </c>
      <c r="E50" s="129" t="s">
        <v>7</v>
      </c>
      <c r="F50" s="48" t="s">
        <v>60</v>
      </c>
      <c r="G50" s="299">
        <f>SUM(H50:CU50)</f>
        <v>472</v>
      </c>
      <c r="H50" s="139"/>
      <c r="I50" s="134"/>
      <c r="J50" s="134"/>
      <c r="K50" s="134"/>
      <c r="L50" s="134"/>
      <c r="M50" s="134"/>
      <c r="N50" s="134"/>
      <c r="O50" s="142"/>
      <c r="P50" s="36"/>
      <c r="Q50" s="15">
        <v>90</v>
      </c>
      <c r="R50" s="22"/>
      <c r="S50" s="15"/>
      <c r="T50" s="15"/>
      <c r="U50" s="15"/>
      <c r="V50" s="15"/>
      <c r="W50" s="14"/>
      <c r="X50" s="14"/>
      <c r="Y50" s="14"/>
      <c r="Z50" s="14"/>
      <c r="AA50" s="80">
        <v>56</v>
      </c>
      <c r="AB50" s="15"/>
      <c r="AC50" s="15"/>
      <c r="AD50" s="15"/>
      <c r="AE50" s="15"/>
      <c r="AF50" s="80"/>
      <c r="AG50" s="169"/>
      <c r="AH50" s="186"/>
      <c r="AI50" s="80">
        <v>77</v>
      </c>
      <c r="AJ50" s="80"/>
      <c r="AK50" s="80"/>
      <c r="AL50" s="80"/>
      <c r="AM50" s="80"/>
      <c r="AN50" s="80"/>
      <c r="AO50" s="80"/>
      <c r="AP50" s="80"/>
      <c r="AQ50" s="80"/>
      <c r="AR50" s="80"/>
      <c r="AS50" s="80">
        <v>49</v>
      </c>
      <c r="AT50" s="80"/>
      <c r="AU50" s="80"/>
      <c r="AV50" s="80"/>
      <c r="AW50" s="80"/>
      <c r="AX50" s="80"/>
      <c r="AY50" s="90"/>
      <c r="AZ50" s="17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169"/>
      <c r="BN50" s="186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90"/>
      <c r="CD50" s="170"/>
      <c r="CE50" s="80">
        <v>99</v>
      </c>
      <c r="CF50" s="80"/>
      <c r="CG50" s="80"/>
      <c r="CH50" s="80"/>
      <c r="CI50" s="80"/>
      <c r="CJ50" s="80"/>
      <c r="CK50" s="80"/>
      <c r="CL50" s="80"/>
      <c r="CM50" s="80"/>
      <c r="CN50" s="80"/>
      <c r="CO50" s="80">
        <v>101</v>
      </c>
      <c r="CP50" s="80"/>
      <c r="CQ50" s="80"/>
      <c r="CR50" s="80"/>
      <c r="CS50" s="80"/>
      <c r="CT50" s="80"/>
      <c r="CU50" s="90"/>
      <c r="CW50" s="2"/>
    </row>
    <row r="51" spans="1:101" ht="12.75">
      <c r="A51" s="34">
        <v>43</v>
      </c>
      <c r="B51" s="213" t="s">
        <v>551</v>
      </c>
      <c r="C51" s="105">
        <v>102174</v>
      </c>
      <c r="D51" s="61" t="s">
        <v>513</v>
      </c>
      <c r="E51" s="61" t="s">
        <v>9</v>
      </c>
      <c r="F51" s="105" t="s">
        <v>60</v>
      </c>
      <c r="G51" s="299">
        <f>SUM(H51:CU51)</f>
        <v>468</v>
      </c>
      <c r="H51" s="139"/>
      <c r="I51" s="77">
        <v>102</v>
      </c>
      <c r="J51" s="77"/>
      <c r="K51" s="77"/>
      <c r="L51" s="77">
        <v>82</v>
      </c>
      <c r="M51" s="134"/>
      <c r="N51" s="134"/>
      <c r="O51" s="142"/>
      <c r="P51" s="36"/>
      <c r="Q51" s="22"/>
      <c r="R51" s="22"/>
      <c r="S51" s="22"/>
      <c r="T51" s="15"/>
      <c r="U51" s="15"/>
      <c r="V51" s="15"/>
      <c r="W51" s="10"/>
      <c r="X51" s="10"/>
      <c r="Y51" s="15"/>
      <c r="Z51" s="15"/>
      <c r="AA51" s="15"/>
      <c r="AB51" s="15"/>
      <c r="AC51" s="15"/>
      <c r="AD51" s="15"/>
      <c r="AE51" s="15"/>
      <c r="AF51" s="80"/>
      <c r="AG51" s="169"/>
      <c r="AH51" s="186"/>
      <c r="AI51" s="80"/>
      <c r="AJ51" s="22"/>
      <c r="AK51" s="15"/>
      <c r="AL51" s="15"/>
      <c r="AM51" s="15"/>
      <c r="AN51" s="15"/>
      <c r="AO51" s="22"/>
      <c r="AP51" s="15"/>
      <c r="AQ51" s="80">
        <v>100</v>
      </c>
      <c r="AR51" s="14"/>
      <c r="AS51" s="14"/>
      <c r="AT51" s="15"/>
      <c r="AU51" s="15"/>
      <c r="AV51" s="15"/>
      <c r="AW51" s="15"/>
      <c r="AX51" s="80"/>
      <c r="AY51" s="90"/>
      <c r="AZ51" s="170"/>
      <c r="BA51" s="80"/>
      <c r="BB51" s="80"/>
      <c r="BC51" s="80"/>
      <c r="BD51" s="80"/>
      <c r="BE51" s="80"/>
      <c r="BF51" s="80"/>
      <c r="BG51" s="80"/>
      <c r="BH51" s="80"/>
      <c r="BI51" s="80"/>
      <c r="BJ51" s="80">
        <v>96</v>
      </c>
      <c r="BK51" s="80">
        <v>88</v>
      </c>
      <c r="BL51" s="80"/>
      <c r="BM51" s="169"/>
      <c r="BN51" s="186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90"/>
      <c r="CD51" s="17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90"/>
      <c r="CW51" s="2"/>
    </row>
    <row r="52" spans="1:101" ht="12.75">
      <c r="A52" s="34">
        <v>44</v>
      </c>
      <c r="B52" s="209" t="s">
        <v>852</v>
      </c>
      <c r="C52" s="88">
        <v>94346</v>
      </c>
      <c r="D52" s="277" t="s">
        <v>54</v>
      </c>
      <c r="E52" s="50" t="s">
        <v>7</v>
      </c>
      <c r="F52" s="48" t="s">
        <v>60</v>
      </c>
      <c r="G52" s="299">
        <f>SUM(H52:CU52)</f>
        <v>452</v>
      </c>
      <c r="H52" s="139"/>
      <c r="I52" s="134"/>
      <c r="J52" s="134"/>
      <c r="K52" s="134"/>
      <c r="L52" s="77">
        <v>144</v>
      </c>
      <c r="M52" s="134"/>
      <c r="N52" s="134"/>
      <c r="O52" s="379">
        <v>106</v>
      </c>
      <c r="P52" s="36"/>
      <c r="Q52" s="22"/>
      <c r="R52" s="22"/>
      <c r="S52" s="22"/>
      <c r="T52" s="15"/>
      <c r="U52" s="15"/>
      <c r="V52" s="15"/>
      <c r="W52" s="10"/>
      <c r="X52" s="10"/>
      <c r="Y52" s="15"/>
      <c r="Z52" s="15"/>
      <c r="AA52" s="15"/>
      <c r="AB52" s="15"/>
      <c r="AC52" s="15"/>
      <c r="AD52" s="15"/>
      <c r="AE52" s="15"/>
      <c r="AF52" s="80"/>
      <c r="AG52" s="169"/>
      <c r="AH52" s="186">
        <v>111</v>
      </c>
      <c r="AI52" s="80"/>
      <c r="AJ52" s="22"/>
      <c r="AK52" s="80"/>
      <c r="AL52" s="15"/>
      <c r="AM52" s="15"/>
      <c r="AN52" s="15"/>
      <c r="AO52" s="22"/>
      <c r="AP52" s="15"/>
      <c r="AQ52" s="14"/>
      <c r="AR52" s="14"/>
      <c r="AS52" s="14"/>
      <c r="AT52" s="15"/>
      <c r="AU52" s="15"/>
      <c r="AV52" s="15"/>
      <c r="AW52" s="15"/>
      <c r="AX52" s="80"/>
      <c r="AY52" s="90"/>
      <c r="AZ52" s="17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169"/>
      <c r="BN52" s="186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90"/>
      <c r="CD52" s="170">
        <v>91</v>
      </c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90"/>
      <c r="CW52" s="2"/>
    </row>
    <row r="53" spans="1:101" ht="12.75">
      <c r="A53" s="34">
        <v>45</v>
      </c>
      <c r="B53" s="208" t="s">
        <v>293</v>
      </c>
      <c r="C53" s="246">
        <v>119352</v>
      </c>
      <c r="D53" s="208" t="s">
        <v>601</v>
      </c>
      <c r="E53" s="66" t="s">
        <v>145</v>
      </c>
      <c r="F53" s="63" t="s">
        <v>60</v>
      </c>
      <c r="G53" s="299">
        <f>SUM(H53:CU53)</f>
        <v>445</v>
      </c>
      <c r="H53" s="139"/>
      <c r="I53" s="77">
        <v>140</v>
      </c>
      <c r="J53" s="77"/>
      <c r="K53" s="77"/>
      <c r="L53" s="77"/>
      <c r="M53" s="77"/>
      <c r="N53" s="77"/>
      <c r="O53" s="379">
        <v>95</v>
      </c>
      <c r="P53" s="36"/>
      <c r="Q53" s="15"/>
      <c r="R53" s="22"/>
      <c r="S53" s="15"/>
      <c r="T53" s="15"/>
      <c r="U53" s="80">
        <v>0</v>
      </c>
      <c r="V53" s="15"/>
      <c r="W53" s="14"/>
      <c r="X53" s="14"/>
      <c r="Y53" s="14"/>
      <c r="Z53" s="14"/>
      <c r="AA53" s="14"/>
      <c r="AB53" s="15"/>
      <c r="AC53" s="15"/>
      <c r="AD53" s="15"/>
      <c r="AE53" s="15"/>
      <c r="AF53" s="80"/>
      <c r="AG53" s="169"/>
      <c r="AH53" s="186"/>
      <c r="AI53" s="80"/>
      <c r="AJ53" s="80"/>
      <c r="AK53" s="80"/>
      <c r="AL53" s="80">
        <v>57</v>
      </c>
      <c r="AM53" s="15">
        <v>59</v>
      </c>
      <c r="AN53" s="15">
        <v>24</v>
      </c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90"/>
      <c r="AZ53" s="17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169"/>
      <c r="BN53" s="186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90"/>
      <c r="CD53" s="170"/>
      <c r="CE53" s="80"/>
      <c r="CF53" s="80"/>
      <c r="CG53" s="80"/>
      <c r="CH53" s="80">
        <v>46</v>
      </c>
      <c r="CI53" s="15">
        <v>24</v>
      </c>
      <c r="CJ53" s="15">
        <v>0</v>
      </c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90"/>
      <c r="CW53" s="2"/>
    </row>
    <row r="54" spans="1:101" ht="12.75">
      <c r="A54" s="34">
        <v>46</v>
      </c>
      <c r="B54" s="209" t="s">
        <v>859</v>
      </c>
      <c r="C54" s="132">
        <v>136073</v>
      </c>
      <c r="D54" s="128" t="s">
        <v>463</v>
      </c>
      <c r="E54" s="128" t="s">
        <v>9</v>
      </c>
      <c r="F54" s="44" t="s">
        <v>60</v>
      </c>
      <c r="G54" s="299">
        <f>SUM(H54:CU54)</f>
        <v>438</v>
      </c>
      <c r="H54" s="376"/>
      <c r="I54" s="77"/>
      <c r="J54" s="77">
        <v>94</v>
      </c>
      <c r="K54" s="77"/>
      <c r="L54" s="77"/>
      <c r="M54" s="77"/>
      <c r="N54" s="77"/>
      <c r="O54" s="379">
        <v>122</v>
      </c>
      <c r="P54" s="36"/>
      <c r="Q54" s="22"/>
      <c r="R54" s="22"/>
      <c r="S54" s="22"/>
      <c r="T54" s="15"/>
      <c r="U54" s="15"/>
      <c r="V54" s="15"/>
      <c r="W54" s="10"/>
      <c r="X54" s="10"/>
      <c r="Y54" s="15">
        <v>51</v>
      </c>
      <c r="Z54" s="15"/>
      <c r="AA54" s="15"/>
      <c r="AB54" s="15"/>
      <c r="AC54" s="15"/>
      <c r="AD54" s="15"/>
      <c r="AE54" s="15"/>
      <c r="AF54" s="80"/>
      <c r="AG54" s="169"/>
      <c r="AH54" s="186"/>
      <c r="AI54" s="80"/>
      <c r="AJ54" s="80"/>
      <c r="AK54" s="80"/>
      <c r="AL54" s="80"/>
      <c r="AM54" s="80"/>
      <c r="AN54" s="80"/>
      <c r="AO54" s="80"/>
      <c r="AP54" s="80"/>
      <c r="AQ54" s="80">
        <v>65</v>
      </c>
      <c r="AR54" s="80"/>
      <c r="AS54" s="80"/>
      <c r="AT54" s="80"/>
      <c r="AU54" s="80"/>
      <c r="AV54" s="80"/>
      <c r="AW54" s="80"/>
      <c r="AX54" s="80"/>
      <c r="AY54" s="90"/>
      <c r="AZ54" s="170"/>
      <c r="BA54" s="80"/>
      <c r="BB54" s="80"/>
      <c r="BC54" s="80"/>
      <c r="BD54" s="80"/>
      <c r="BE54" s="80"/>
      <c r="BF54" s="80"/>
      <c r="BG54" s="80">
        <v>71</v>
      </c>
      <c r="BH54" s="80"/>
      <c r="BI54" s="80"/>
      <c r="BJ54" s="80"/>
      <c r="BK54" s="80"/>
      <c r="BL54" s="80"/>
      <c r="BM54" s="169"/>
      <c r="BN54" s="186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90"/>
      <c r="CD54" s="170"/>
      <c r="CE54" s="80"/>
      <c r="CF54" s="80"/>
      <c r="CG54" s="80"/>
      <c r="CH54" s="80"/>
      <c r="CI54" s="80"/>
      <c r="CJ54" s="80"/>
      <c r="CK54" s="80"/>
      <c r="CL54" s="80"/>
      <c r="CM54" s="80">
        <v>35</v>
      </c>
      <c r="CN54" s="80"/>
      <c r="CO54" s="80"/>
      <c r="CP54" s="80"/>
      <c r="CQ54" s="80"/>
      <c r="CR54" s="80"/>
      <c r="CS54" s="80"/>
      <c r="CT54" s="80"/>
      <c r="CU54" s="90"/>
      <c r="CW54" s="2"/>
    </row>
    <row r="55" spans="1:101" ht="12.75">
      <c r="A55" s="34">
        <v>47</v>
      </c>
      <c r="B55" s="205" t="s">
        <v>793</v>
      </c>
      <c r="C55" s="44">
        <v>79000</v>
      </c>
      <c r="D55" s="42" t="s">
        <v>794</v>
      </c>
      <c r="E55" s="42" t="s">
        <v>13</v>
      </c>
      <c r="F55" s="44" t="s">
        <v>60</v>
      </c>
      <c r="G55" s="299">
        <f>SUM(H55:CU55)</f>
        <v>434</v>
      </c>
      <c r="H55" s="376">
        <v>69</v>
      </c>
      <c r="I55" s="77">
        <v>68</v>
      </c>
      <c r="J55" s="134"/>
      <c r="K55" s="134"/>
      <c r="L55" s="77">
        <v>96</v>
      </c>
      <c r="M55" s="134"/>
      <c r="N55" s="134"/>
      <c r="O55" s="379">
        <v>72</v>
      </c>
      <c r="P55" s="36"/>
      <c r="Q55" s="22"/>
      <c r="R55" s="22"/>
      <c r="S55" s="22"/>
      <c r="T55" s="15"/>
      <c r="U55" s="15"/>
      <c r="V55" s="15"/>
      <c r="W55" s="10"/>
      <c r="X55" s="10"/>
      <c r="Y55" s="15"/>
      <c r="Z55" s="15"/>
      <c r="AA55" s="15"/>
      <c r="AB55" s="15"/>
      <c r="AC55" s="15"/>
      <c r="AD55" s="15"/>
      <c r="AE55" s="15"/>
      <c r="AF55" s="80"/>
      <c r="AG55" s="169"/>
      <c r="AH55" s="186"/>
      <c r="AI55" s="80"/>
      <c r="AJ55" s="22"/>
      <c r="AK55" s="15"/>
      <c r="AL55" s="15"/>
      <c r="AM55" s="15"/>
      <c r="AN55" s="15"/>
      <c r="AO55" s="22"/>
      <c r="AP55" s="15"/>
      <c r="AQ55" s="14"/>
      <c r="AR55" s="14"/>
      <c r="AS55" s="14"/>
      <c r="AT55" s="15"/>
      <c r="AU55" s="15"/>
      <c r="AV55" s="15"/>
      <c r="AW55" s="15"/>
      <c r="AX55" s="80"/>
      <c r="AY55" s="104">
        <v>61</v>
      </c>
      <c r="AZ55" s="17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169"/>
      <c r="BN55" s="186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90"/>
      <c r="CD55" s="17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90">
        <v>68</v>
      </c>
      <c r="CW55" s="2"/>
    </row>
    <row r="56" spans="1:101" ht="12.75">
      <c r="A56" s="34">
        <v>48</v>
      </c>
      <c r="B56" s="201" t="s">
        <v>366</v>
      </c>
      <c r="C56" s="44">
        <v>125786</v>
      </c>
      <c r="D56" s="42" t="s">
        <v>309</v>
      </c>
      <c r="E56" s="42" t="s">
        <v>0</v>
      </c>
      <c r="F56" s="44" t="s">
        <v>60</v>
      </c>
      <c r="G56" s="299">
        <f>SUM(H56:CU56)</f>
        <v>433</v>
      </c>
      <c r="H56" s="139"/>
      <c r="I56" s="134"/>
      <c r="J56" s="134"/>
      <c r="K56" s="134"/>
      <c r="L56" s="134"/>
      <c r="M56" s="134"/>
      <c r="N56" s="134"/>
      <c r="O56" s="142"/>
      <c r="P56" s="36"/>
      <c r="Q56" s="15"/>
      <c r="R56" s="22"/>
      <c r="S56" s="15"/>
      <c r="T56" s="15"/>
      <c r="U56" s="15"/>
      <c r="V56" s="80">
        <v>92</v>
      </c>
      <c r="W56" s="22"/>
      <c r="X56" s="15">
        <v>65</v>
      </c>
      <c r="Y56" s="14"/>
      <c r="Z56" s="14"/>
      <c r="AA56" s="14"/>
      <c r="AB56" s="15"/>
      <c r="AC56" s="15"/>
      <c r="AD56" s="15"/>
      <c r="AE56" s="15"/>
      <c r="AF56" s="80"/>
      <c r="AG56" s="169"/>
      <c r="AH56" s="186"/>
      <c r="AI56" s="80"/>
      <c r="AJ56" s="80"/>
      <c r="AK56" s="80"/>
      <c r="AL56" s="80"/>
      <c r="AM56" s="80"/>
      <c r="AN56" s="80">
        <v>51</v>
      </c>
      <c r="AO56" s="80">
        <v>69</v>
      </c>
      <c r="AP56" s="80"/>
      <c r="AQ56" s="80"/>
      <c r="AR56" s="80"/>
      <c r="AS56" s="80"/>
      <c r="AT56" s="80"/>
      <c r="AU56" s="80"/>
      <c r="AV56" s="80"/>
      <c r="AW56" s="80"/>
      <c r="AX56" s="80"/>
      <c r="AY56" s="90"/>
      <c r="AZ56" s="170"/>
      <c r="BA56" s="80"/>
      <c r="BB56" s="80"/>
      <c r="BC56" s="80"/>
      <c r="BD56" s="80"/>
      <c r="BE56" s="80"/>
      <c r="BF56" s="80">
        <v>79</v>
      </c>
      <c r="BG56" s="80"/>
      <c r="BH56" s="80"/>
      <c r="BI56" s="80"/>
      <c r="BJ56" s="80"/>
      <c r="BK56" s="80"/>
      <c r="BL56" s="80"/>
      <c r="BM56" s="169"/>
      <c r="BN56" s="186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90"/>
      <c r="CD56" s="170"/>
      <c r="CE56" s="80"/>
      <c r="CF56" s="80"/>
      <c r="CG56" s="80"/>
      <c r="CH56" s="80"/>
      <c r="CI56" s="80"/>
      <c r="CJ56" s="80">
        <v>11</v>
      </c>
      <c r="CK56" s="80"/>
      <c r="CL56" s="80">
        <v>66</v>
      </c>
      <c r="CM56" s="80"/>
      <c r="CN56" s="80"/>
      <c r="CO56" s="80"/>
      <c r="CP56" s="80"/>
      <c r="CQ56" s="80"/>
      <c r="CR56" s="80"/>
      <c r="CS56" s="80"/>
      <c r="CT56" s="80"/>
      <c r="CU56" s="90"/>
      <c r="CW56" s="2"/>
    </row>
    <row r="57" spans="1:101" ht="12.75">
      <c r="A57" s="34">
        <v>49</v>
      </c>
      <c r="B57" s="204" t="s">
        <v>156</v>
      </c>
      <c r="C57" s="255" t="s">
        <v>157</v>
      </c>
      <c r="D57" s="51" t="s">
        <v>158</v>
      </c>
      <c r="E57" s="50" t="s">
        <v>7</v>
      </c>
      <c r="F57" s="48" t="s">
        <v>60</v>
      </c>
      <c r="G57" s="299">
        <f>SUM(H57:CU57)</f>
        <v>430</v>
      </c>
      <c r="H57" s="139"/>
      <c r="I57" s="134"/>
      <c r="J57" s="134"/>
      <c r="K57" s="134"/>
      <c r="L57" s="134"/>
      <c r="M57" s="134"/>
      <c r="N57" s="134"/>
      <c r="O57" s="142"/>
      <c r="P57" s="170">
        <v>90</v>
      </c>
      <c r="Q57" s="15">
        <v>80</v>
      </c>
      <c r="R57" s="22"/>
      <c r="S57" s="80"/>
      <c r="T57" s="15"/>
      <c r="U57" s="15"/>
      <c r="V57" s="15"/>
      <c r="W57" s="14"/>
      <c r="X57" s="14"/>
      <c r="Y57" s="14"/>
      <c r="Z57" s="14"/>
      <c r="AA57" s="14"/>
      <c r="AB57" s="15"/>
      <c r="AC57" s="15"/>
      <c r="AD57" s="15"/>
      <c r="AE57" s="15"/>
      <c r="AF57" s="80"/>
      <c r="AG57" s="169"/>
      <c r="AH57" s="186">
        <v>66</v>
      </c>
      <c r="AI57" s="80">
        <v>73</v>
      </c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90"/>
      <c r="AZ57" s="17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169"/>
      <c r="BN57" s="186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90"/>
      <c r="CD57" s="170">
        <v>55</v>
      </c>
      <c r="CE57" s="80">
        <v>66</v>
      </c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90"/>
      <c r="CW57" s="2"/>
    </row>
    <row r="58" spans="1:101" ht="12.75">
      <c r="A58" s="34">
        <v>50</v>
      </c>
      <c r="B58" s="223" t="s">
        <v>140</v>
      </c>
      <c r="C58" s="247">
        <v>121713</v>
      </c>
      <c r="D58" s="130" t="s">
        <v>221</v>
      </c>
      <c r="E58" s="130" t="s">
        <v>17</v>
      </c>
      <c r="F58" s="110" t="s">
        <v>65</v>
      </c>
      <c r="G58" s="299">
        <f>SUM(H58:CU58)</f>
        <v>428</v>
      </c>
      <c r="H58" s="139"/>
      <c r="I58" s="77">
        <v>112</v>
      </c>
      <c r="J58" s="77">
        <v>82</v>
      </c>
      <c r="K58" s="77">
        <v>142</v>
      </c>
      <c r="L58" s="134"/>
      <c r="M58" s="134"/>
      <c r="N58" s="134"/>
      <c r="O58" s="142"/>
      <c r="P58" s="37"/>
      <c r="Q58" s="15"/>
      <c r="R58" s="39">
        <v>85</v>
      </c>
      <c r="S58" s="14"/>
      <c r="T58" s="15"/>
      <c r="U58" s="15"/>
      <c r="V58" s="15"/>
      <c r="W58" s="22"/>
      <c r="X58" s="22"/>
      <c r="Y58" s="14"/>
      <c r="Z58" s="14"/>
      <c r="AA58" s="14"/>
      <c r="AB58" s="15"/>
      <c r="AC58" s="15"/>
      <c r="AD58" s="15"/>
      <c r="AE58" s="15"/>
      <c r="AF58" s="80"/>
      <c r="AG58" s="169"/>
      <c r="AH58" s="186"/>
      <c r="AI58" s="80"/>
      <c r="AJ58" s="80">
        <v>7</v>
      </c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90"/>
      <c r="AZ58" s="17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169"/>
      <c r="BN58" s="186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90"/>
      <c r="CD58" s="17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90"/>
      <c r="CW58" s="2"/>
    </row>
    <row r="59" spans="1:101" ht="12.75">
      <c r="A59" s="34">
        <v>51</v>
      </c>
      <c r="B59" s="201" t="s">
        <v>371</v>
      </c>
      <c r="C59" s="44">
        <v>62268</v>
      </c>
      <c r="D59" s="42" t="s">
        <v>346</v>
      </c>
      <c r="E59" s="42" t="s">
        <v>1</v>
      </c>
      <c r="F59" s="44" t="s">
        <v>60</v>
      </c>
      <c r="G59" s="299">
        <f>SUM(H59:CU59)</f>
        <v>424.3</v>
      </c>
      <c r="H59" s="376">
        <v>113</v>
      </c>
      <c r="I59" s="77">
        <v>115</v>
      </c>
      <c r="J59" s="77">
        <v>75</v>
      </c>
      <c r="K59" s="15"/>
      <c r="L59" s="15"/>
      <c r="M59" s="15"/>
      <c r="N59" s="77">
        <v>72</v>
      </c>
      <c r="O59" s="104"/>
      <c r="P59" s="36"/>
      <c r="Q59" s="22"/>
      <c r="R59" s="22"/>
      <c r="S59" s="22"/>
      <c r="T59" s="15"/>
      <c r="U59" s="15"/>
      <c r="V59" s="15"/>
      <c r="W59" s="10"/>
      <c r="X59" s="10"/>
      <c r="Y59" s="15"/>
      <c r="Z59" s="15"/>
      <c r="AA59" s="15"/>
      <c r="AB59" s="15"/>
      <c r="AC59" s="15"/>
      <c r="AD59" s="15"/>
      <c r="AE59" s="15"/>
      <c r="AF59" s="80"/>
      <c r="AG59" s="169"/>
      <c r="AH59" s="186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90"/>
      <c r="AZ59" s="17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169"/>
      <c r="BN59" s="187"/>
      <c r="BO59" s="80"/>
      <c r="BP59" s="14"/>
      <c r="BQ59" s="15"/>
      <c r="BR59" s="15"/>
      <c r="BS59" s="80">
        <v>49.3</v>
      </c>
      <c r="BT59" s="14"/>
      <c r="BU59" s="14"/>
      <c r="BV59" s="54"/>
      <c r="BW59" s="46"/>
      <c r="BX59" s="14"/>
      <c r="BY59" s="15"/>
      <c r="BZ59" s="15"/>
      <c r="CA59" s="15"/>
      <c r="CB59" s="80"/>
      <c r="CC59" s="90"/>
      <c r="CD59" s="17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90"/>
      <c r="CW59" s="2"/>
    </row>
    <row r="60" spans="1:101" ht="12.75">
      <c r="A60" s="34">
        <v>52</v>
      </c>
      <c r="B60" s="204" t="s">
        <v>159</v>
      </c>
      <c r="C60" s="256">
        <v>131627</v>
      </c>
      <c r="D60" s="97" t="s">
        <v>160</v>
      </c>
      <c r="E60" s="50" t="s">
        <v>7</v>
      </c>
      <c r="F60" s="48" t="s">
        <v>60</v>
      </c>
      <c r="G60" s="299">
        <f>SUM(H60:CU60)</f>
        <v>421</v>
      </c>
      <c r="H60" s="139"/>
      <c r="I60" s="134"/>
      <c r="J60" s="134"/>
      <c r="K60" s="134"/>
      <c r="L60" s="134"/>
      <c r="M60" s="134"/>
      <c r="N60" s="134"/>
      <c r="O60" s="142"/>
      <c r="P60" s="170">
        <v>83</v>
      </c>
      <c r="Q60" s="15">
        <v>48</v>
      </c>
      <c r="R60" s="22"/>
      <c r="S60" s="80"/>
      <c r="T60" s="15"/>
      <c r="U60" s="15"/>
      <c r="V60" s="15"/>
      <c r="W60" s="14"/>
      <c r="X60" s="14"/>
      <c r="Y60" s="14"/>
      <c r="Z60" s="14"/>
      <c r="AA60" s="14">
        <v>0</v>
      </c>
      <c r="AB60" s="15"/>
      <c r="AC60" s="15"/>
      <c r="AD60" s="15"/>
      <c r="AE60" s="15"/>
      <c r="AF60" s="80"/>
      <c r="AG60" s="169"/>
      <c r="AH60" s="186">
        <v>52</v>
      </c>
      <c r="AI60" s="80">
        <v>57</v>
      </c>
      <c r="AJ60" s="80"/>
      <c r="AK60" s="80"/>
      <c r="AL60" s="80"/>
      <c r="AM60" s="80"/>
      <c r="AN60" s="80"/>
      <c r="AO60" s="80"/>
      <c r="AP60" s="80"/>
      <c r="AQ60" s="80"/>
      <c r="AR60" s="80"/>
      <c r="AS60" s="80">
        <v>57</v>
      </c>
      <c r="AT60" s="80"/>
      <c r="AU60" s="80"/>
      <c r="AV60" s="80"/>
      <c r="AW60" s="80"/>
      <c r="AX60" s="80"/>
      <c r="AY60" s="90"/>
      <c r="AZ60" s="17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169"/>
      <c r="BN60" s="186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90"/>
      <c r="CD60" s="170">
        <v>0</v>
      </c>
      <c r="CE60" s="80">
        <v>54</v>
      </c>
      <c r="CF60" s="80"/>
      <c r="CG60" s="80"/>
      <c r="CH60" s="80"/>
      <c r="CI60" s="80"/>
      <c r="CJ60" s="80"/>
      <c r="CK60" s="80"/>
      <c r="CL60" s="80"/>
      <c r="CM60" s="80"/>
      <c r="CN60" s="80"/>
      <c r="CO60" s="80">
        <v>70</v>
      </c>
      <c r="CP60" s="80"/>
      <c r="CQ60" s="80"/>
      <c r="CR60" s="80"/>
      <c r="CS60" s="80"/>
      <c r="CT60" s="80"/>
      <c r="CU60" s="90"/>
      <c r="CW60" s="2"/>
    </row>
    <row r="61" spans="1:101" ht="12.75">
      <c r="A61" s="34">
        <v>53</v>
      </c>
      <c r="B61" s="203" t="s">
        <v>447</v>
      </c>
      <c r="C61" s="105">
        <v>125509</v>
      </c>
      <c r="D61" s="61" t="s">
        <v>448</v>
      </c>
      <c r="E61" s="61" t="s">
        <v>9</v>
      </c>
      <c r="F61" s="76" t="s">
        <v>60</v>
      </c>
      <c r="G61" s="299">
        <f>SUM(H61:CU61)</f>
        <v>417</v>
      </c>
      <c r="H61" s="139"/>
      <c r="I61" s="134"/>
      <c r="J61" s="14">
        <v>90</v>
      </c>
      <c r="K61" s="14"/>
      <c r="L61" s="14"/>
      <c r="M61" s="14"/>
      <c r="N61" s="14">
        <v>119</v>
      </c>
      <c r="O61" s="191">
        <v>94</v>
      </c>
      <c r="P61" s="170"/>
      <c r="Q61" s="15"/>
      <c r="R61" s="22"/>
      <c r="S61" s="15"/>
      <c r="T61" s="15"/>
      <c r="U61" s="15"/>
      <c r="V61" s="15"/>
      <c r="W61" s="22"/>
      <c r="X61" s="15"/>
      <c r="Y61" s="60">
        <v>80</v>
      </c>
      <c r="Z61" s="14"/>
      <c r="AA61" s="14"/>
      <c r="AB61" s="15"/>
      <c r="AC61" s="15"/>
      <c r="AD61" s="15"/>
      <c r="AE61" s="15"/>
      <c r="AF61" s="80"/>
      <c r="AG61" s="169"/>
      <c r="AH61" s="186"/>
      <c r="AI61" s="80"/>
      <c r="AJ61" s="80"/>
      <c r="AK61" s="80"/>
      <c r="AL61" s="80"/>
      <c r="AM61" s="80"/>
      <c r="AN61" s="80"/>
      <c r="AO61" s="80"/>
      <c r="AP61" s="80"/>
      <c r="AQ61" s="80">
        <v>0</v>
      </c>
      <c r="AR61" s="80"/>
      <c r="AS61" s="80"/>
      <c r="AT61" s="80"/>
      <c r="AU61" s="80"/>
      <c r="AV61" s="80"/>
      <c r="AW61" s="80"/>
      <c r="AX61" s="80"/>
      <c r="AY61" s="90"/>
      <c r="AZ61" s="17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169"/>
      <c r="BN61" s="186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90"/>
      <c r="CD61" s="170"/>
      <c r="CE61" s="80"/>
      <c r="CF61" s="80"/>
      <c r="CG61" s="80"/>
      <c r="CH61" s="80"/>
      <c r="CI61" s="80"/>
      <c r="CJ61" s="80"/>
      <c r="CK61" s="80"/>
      <c r="CL61" s="80"/>
      <c r="CM61" s="80">
        <v>34</v>
      </c>
      <c r="CN61" s="80"/>
      <c r="CO61" s="80"/>
      <c r="CP61" s="80"/>
      <c r="CQ61" s="80"/>
      <c r="CR61" s="80"/>
      <c r="CS61" s="80"/>
      <c r="CT61" s="80"/>
      <c r="CU61" s="90"/>
      <c r="CW61" s="2"/>
    </row>
    <row r="62" spans="1:101" ht="12.75">
      <c r="A62" s="34">
        <v>54</v>
      </c>
      <c r="B62" s="208" t="s">
        <v>566</v>
      </c>
      <c r="C62" s="257">
        <v>92307</v>
      </c>
      <c r="D62" s="274" t="s">
        <v>37</v>
      </c>
      <c r="E62" s="66" t="s">
        <v>0</v>
      </c>
      <c r="F62" s="63" t="s">
        <v>60</v>
      </c>
      <c r="G62" s="299">
        <f>SUM(H62:CU62)</f>
        <v>416.4</v>
      </c>
      <c r="H62" s="139"/>
      <c r="I62" s="77">
        <v>46</v>
      </c>
      <c r="J62" s="77">
        <v>104</v>
      </c>
      <c r="K62" s="134"/>
      <c r="L62" s="134"/>
      <c r="M62" s="134"/>
      <c r="N62" s="77">
        <v>105</v>
      </c>
      <c r="O62" s="379">
        <v>69</v>
      </c>
      <c r="P62" s="36"/>
      <c r="Q62" s="15"/>
      <c r="R62" s="22"/>
      <c r="S62" s="15"/>
      <c r="T62" s="15"/>
      <c r="U62" s="15"/>
      <c r="V62" s="15"/>
      <c r="W62" s="14"/>
      <c r="X62" s="14"/>
      <c r="Y62" s="14"/>
      <c r="Z62" s="80">
        <v>38</v>
      </c>
      <c r="AA62" s="14"/>
      <c r="AB62" s="15"/>
      <c r="AC62" s="15"/>
      <c r="AD62" s="15"/>
      <c r="AE62" s="15"/>
      <c r="AF62" s="80"/>
      <c r="AG62" s="169"/>
      <c r="AH62" s="186"/>
      <c r="AI62" s="80"/>
      <c r="AJ62" s="80"/>
      <c r="AK62" s="80"/>
      <c r="AL62" s="80"/>
      <c r="AM62" s="80"/>
      <c r="AN62" s="80"/>
      <c r="AO62" s="80"/>
      <c r="AP62" s="80"/>
      <c r="AQ62" s="80"/>
      <c r="AR62" s="80">
        <v>51</v>
      </c>
      <c r="AS62" s="80"/>
      <c r="AT62" s="80"/>
      <c r="AU62" s="80"/>
      <c r="AV62" s="80"/>
      <c r="AW62" s="80"/>
      <c r="AX62" s="80"/>
      <c r="AY62" s="90"/>
      <c r="AZ62" s="170"/>
      <c r="BA62" s="80"/>
      <c r="BB62" s="80"/>
      <c r="BC62" s="80"/>
      <c r="BD62" s="80"/>
      <c r="BE62" s="80"/>
      <c r="BF62" s="80"/>
      <c r="BG62" s="80"/>
      <c r="BH62" s="80">
        <v>0</v>
      </c>
      <c r="BI62" s="80"/>
      <c r="BJ62" s="80"/>
      <c r="BK62" s="80"/>
      <c r="BL62" s="80"/>
      <c r="BM62" s="169"/>
      <c r="BN62" s="186"/>
      <c r="BO62" s="80"/>
      <c r="BP62" s="80"/>
      <c r="BQ62" s="80"/>
      <c r="BR62" s="80"/>
      <c r="BS62" s="80"/>
      <c r="BT62" s="80"/>
      <c r="BU62" s="80"/>
      <c r="BV62" s="80"/>
      <c r="BW62" s="93">
        <v>3.4</v>
      </c>
      <c r="BX62" s="80"/>
      <c r="BY62" s="80"/>
      <c r="BZ62" s="80"/>
      <c r="CA62" s="80"/>
      <c r="CB62" s="80"/>
      <c r="CC62" s="90"/>
      <c r="CD62" s="170"/>
      <c r="CE62" s="80"/>
      <c r="CF62" s="80"/>
      <c r="CG62" s="80"/>
      <c r="CH62" s="80"/>
      <c r="CI62" s="80"/>
      <c r="CJ62" s="80"/>
      <c r="CK62" s="80"/>
      <c r="CL62" s="80"/>
      <c r="CM62" s="80"/>
      <c r="CN62" s="80">
        <v>0</v>
      </c>
      <c r="CO62" s="80"/>
      <c r="CP62" s="80"/>
      <c r="CQ62" s="80"/>
      <c r="CR62" s="80"/>
      <c r="CS62" s="80"/>
      <c r="CT62" s="80"/>
      <c r="CU62" s="90"/>
      <c r="CW62" s="2"/>
    </row>
    <row r="63" spans="1:101" ht="12.75">
      <c r="A63" s="34">
        <v>55</v>
      </c>
      <c r="B63" s="198" t="s">
        <v>629</v>
      </c>
      <c r="C63" s="249">
        <v>113305</v>
      </c>
      <c r="D63" s="129" t="s">
        <v>630</v>
      </c>
      <c r="E63" s="129" t="s">
        <v>7</v>
      </c>
      <c r="F63" s="48" t="s">
        <v>60</v>
      </c>
      <c r="G63" s="299">
        <f>Q63+AA63+AS63+BJ63+BK63+CE63+CO63</f>
        <v>415</v>
      </c>
      <c r="H63" s="139"/>
      <c r="I63" s="134"/>
      <c r="J63" s="134"/>
      <c r="K63" s="134"/>
      <c r="L63" s="134"/>
      <c r="M63" s="134"/>
      <c r="N63" s="134"/>
      <c r="O63" s="142"/>
      <c r="P63" s="36"/>
      <c r="Q63" s="118">
        <v>63</v>
      </c>
      <c r="R63" s="22"/>
      <c r="S63" s="15"/>
      <c r="T63" s="15"/>
      <c r="U63" s="15"/>
      <c r="V63" s="15"/>
      <c r="W63" s="14"/>
      <c r="X63" s="14"/>
      <c r="Y63" s="14"/>
      <c r="Z63" s="14"/>
      <c r="AA63" s="146">
        <v>59</v>
      </c>
      <c r="AB63" s="15"/>
      <c r="AC63" s="15"/>
      <c r="AD63" s="15"/>
      <c r="AE63" s="15"/>
      <c r="AF63" s="80"/>
      <c r="AG63" s="169"/>
      <c r="AH63" s="186"/>
      <c r="AI63" s="80">
        <v>24</v>
      </c>
      <c r="AJ63" s="80"/>
      <c r="AK63" s="80"/>
      <c r="AL63" s="80"/>
      <c r="AM63" s="80"/>
      <c r="AN63" s="80"/>
      <c r="AO63" s="80"/>
      <c r="AP63" s="80"/>
      <c r="AQ63" s="80"/>
      <c r="AR63" s="80"/>
      <c r="AS63" s="146">
        <v>48</v>
      </c>
      <c r="AT63" s="80"/>
      <c r="AU63" s="80"/>
      <c r="AV63" s="80"/>
      <c r="AW63" s="80"/>
      <c r="AX63" s="80"/>
      <c r="AY63" s="90"/>
      <c r="AZ63" s="170"/>
      <c r="BA63" s="80"/>
      <c r="BB63" s="80"/>
      <c r="BC63" s="80"/>
      <c r="BD63" s="80"/>
      <c r="BE63" s="80"/>
      <c r="BF63" s="80"/>
      <c r="BG63" s="80"/>
      <c r="BH63" s="80"/>
      <c r="BI63" s="80"/>
      <c r="BJ63" s="146">
        <v>73</v>
      </c>
      <c r="BK63" s="146">
        <v>63</v>
      </c>
      <c r="BL63" s="80"/>
      <c r="BM63" s="169"/>
      <c r="BN63" s="186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90"/>
      <c r="CD63" s="170"/>
      <c r="CE63" s="146">
        <v>75</v>
      </c>
      <c r="CF63" s="80"/>
      <c r="CG63" s="80"/>
      <c r="CH63" s="80"/>
      <c r="CI63" s="80"/>
      <c r="CJ63" s="80"/>
      <c r="CK63" s="80"/>
      <c r="CL63" s="80"/>
      <c r="CM63" s="80"/>
      <c r="CN63" s="80"/>
      <c r="CO63" s="146">
        <v>34</v>
      </c>
      <c r="CP63" s="80"/>
      <c r="CQ63" s="80"/>
      <c r="CR63" s="80"/>
      <c r="CS63" s="80"/>
      <c r="CT63" s="80"/>
      <c r="CU63" s="90"/>
      <c r="CW63" s="2"/>
    </row>
    <row r="64" spans="1:101" ht="12.75">
      <c r="A64" s="34">
        <v>56</v>
      </c>
      <c r="B64" s="199" t="s">
        <v>242</v>
      </c>
      <c r="C64" s="245">
        <v>124533</v>
      </c>
      <c r="D64" s="130" t="s">
        <v>243</v>
      </c>
      <c r="E64" s="130" t="s">
        <v>17</v>
      </c>
      <c r="F64" s="110" t="s">
        <v>65</v>
      </c>
      <c r="G64" s="299">
        <f>SUM(H64:CU64)</f>
        <v>401</v>
      </c>
      <c r="H64" s="187">
        <v>121</v>
      </c>
      <c r="I64" s="14"/>
      <c r="J64" s="14"/>
      <c r="K64" s="14">
        <v>135</v>
      </c>
      <c r="L64" s="14"/>
      <c r="M64" s="14"/>
      <c r="N64" s="14"/>
      <c r="O64" s="191">
        <v>48</v>
      </c>
      <c r="P64" s="36"/>
      <c r="Q64" s="15"/>
      <c r="R64" s="39">
        <v>0</v>
      </c>
      <c r="S64" s="15"/>
      <c r="T64" s="15"/>
      <c r="U64" s="15"/>
      <c r="V64" s="15"/>
      <c r="W64" s="22"/>
      <c r="X64" s="15"/>
      <c r="Y64" s="14"/>
      <c r="Z64" s="14"/>
      <c r="AA64" s="14"/>
      <c r="AB64" s="15"/>
      <c r="AC64" s="15"/>
      <c r="AD64" s="15"/>
      <c r="AE64" s="15"/>
      <c r="AF64" s="80"/>
      <c r="AG64" s="169"/>
      <c r="AH64" s="186"/>
      <c r="AI64" s="80"/>
      <c r="AJ64" s="80">
        <v>97</v>
      </c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90"/>
      <c r="AZ64" s="17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169"/>
      <c r="BN64" s="186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90"/>
      <c r="CD64" s="17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90"/>
      <c r="CW64" s="2"/>
    </row>
    <row r="65" spans="1:101" ht="12.75">
      <c r="A65" s="34">
        <v>57</v>
      </c>
      <c r="B65" s="198" t="s">
        <v>620</v>
      </c>
      <c r="C65" s="249">
        <v>94342</v>
      </c>
      <c r="D65" s="129" t="s">
        <v>621</v>
      </c>
      <c r="E65" s="129" t="s">
        <v>7</v>
      </c>
      <c r="F65" s="48" t="s">
        <v>60</v>
      </c>
      <c r="G65" s="299">
        <f>SUM(H65:CU65)</f>
        <v>400</v>
      </c>
      <c r="H65" s="139"/>
      <c r="I65" s="134"/>
      <c r="J65" s="134"/>
      <c r="K65" s="134"/>
      <c r="L65" s="134"/>
      <c r="M65" s="134"/>
      <c r="N65" s="134"/>
      <c r="O65" s="142"/>
      <c r="P65" s="36">
        <v>20</v>
      </c>
      <c r="Q65" s="15"/>
      <c r="R65" s="22"/>
      <c r="S65" s="15"/>
      <c r="T65" s="15"/>
      <c r="U65" s="15"/>
      <c r="V65" s="15"/>
      <c r="W65" s="14"/>
      <c r="X65" s="14"/>
      <c r="Y65" s="14"/>
      <c r="Z65" s="14"/>
      <c r="AA65" s="80">
        <v>80</v>
      </c>
      <c r="AB65" s="15"/>
      <c r="AC65" s="15"/>
      <c r="AD65" s="15"/>
      <c r="AE65" s="15"/>
      <c r="AF65" s="80"/>
      <c r="AG65" s="169"/>
      <c r="AH65" s="186">
        <v>46</v>
      </c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>
        <v>81</v>
      </c>
      <c r="AT65" s="80"/>
      <c r="AU65" s="80"/>
      <c r="AV65" s="80"/>
      <c r="AW65" s="80"/>
      <c r="AX65" s="80"/>
      <c r="AY65" s="90"/>
      <c r="AZ65" s="170"/>
      <c r="BA65" s="80"/>
      <c r="BB65" s="80"/>
      <c r="BC65" s="80"/>
      <c r="BD65" s="80"/>
      <c r="BE65" s="80"/>
      <c r="BF65" s="80"/>
      <c r="BG65" s="80"/>
      <c r="BH65" s="80"/>
      <c r="BI65" s="80">
        <v>53</v>
      </c>
      <c r="BJ65" s="80"/>
      <c r="BK65" s="80"/>
      <c r="BL65" s="80"/>
      <c r="BM65" s="169"/>
      <c r="BN65" s="186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90"/>
      <c r="CD65" s="36">
        <v>35</v>
      </c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>
        <v>85</v>
      </c>
      <c r="CP65" s="80"/>
      <c r="CQ65" s="80"/>
      <c r="CR65" s="80"/>
      <c r="CS65" s="80"/>
      <c r="CT65" s="80"/>
      <c r="CU65" s="90"/>
      <c r="CW65" s="2"/>
    </row>
    <row r="66" spans="1:101" ht="12.75">
      <c r="A66" s="34">
        <v>58</v>
      </c>
      <c r="B66" s="204" t="s">
        <v>192</v>
      </c>
      <c r="C66" s="259">
        <v>93327</v>
      </c>
      <c r="D66" s="50" t="s">
        <v>193</v>
      </c>
      <c r="E66" s="50" t="s">
        <v>7</v>
      </c>
      <c r="F66" s="88" t="s">
        <v>60</v>
      </c>
      <c r="G66" s="299">
        <f>SUM(H66:CU66)</f>
        <v>374</v>
      </c>
      <c r="H66" s="139"/>
      <c r="I66" s="134"/>
      <c r="J66" s="134"/>
      <c r="K66" s="134"/>
      <c r="L66" s="134"/>
      <c r="M66" s="134"/>
      <c r="N66" s="134"/>
      <c r="O66" s="142"/>
      <c r="P66" s="36"/>
      <c r="Q66" s="22"/>
      <c r="R66" s="22"/>
      <c r="S66" s="22"/>
      <c r="T66" s="15"/>
      <c r="U66" s="15"/>
      <c r="V66" s="15"/>
      <c r="W66" s="10"/>
      <c r="X66" s="10"/>
      <c r="Y66" s="15"/>
      <c r="Z66" s="15"/>
      <c r="AA66" s="15"/>
      <c r="AB66" s="15"/>
      <c r="AC66" s="15"/>
      <c r="AD66" s="15"/>
      <c r="AE66" s="15"/>
      <c r="AF66" s="80"/>
      <c r="AG66" s="169"/>
      <c r="AH66" s="186">
        <v>70</v>
      </c>
      <c r="AI66" s="80">
        <v>108</v>
      </c>
      <c r="AJ66" s="22"/>
      <c r="AK66" s="80"/>
      <c r="AL66" s="15"/>
      <c r="AM66" s="15"/>
      <c r="AN66" s="15"/>
      <c r="AO66" s="22"/>
      <c r="AP66" s="15"/>
      <c r="AQ66" s="14"/>
      <c r="AR66" s="14"/>
      <c r="AS66" s="14"/>
      <c r="AT66" s="15"/>
      <c r="AU66" s="15"/>
      <c r="AV66" s="15"/>
      <c r="AW66" s="15"/>
      <c r="AX66" s="80"/>
      <c r="AY66" s="90"/>
      <c r="AZ66" s="17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169"/>
      <c r="BN66" s="186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90"/>
      <c r="CD66" s="170">
        <v>105</v>
      </c>
      <c r="CE66" s="32">
        <v>91</v>
      </c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90"/>
      <c r="CW66" s="2"/>
    </row>
    <row r="67" spans="1:101" ht="12.75">
      <c r="A67" s="34">
        <v>59</v>
      </c>
      <c r="B67" s="204" t="s">
        <v>196</v>
      </c>
      <c r="C67" s="48">
        <v>132307</v>
      </c>
      <c r="D67" s="273" t="s">
        <v>197</v>
      </c>
      <c r="E67" s="50" t="s">
        <v>7</v>
      </c>
      <c r="F67" s="48" t="s">
        <v>60</v>
      </c>
      <c r="G67" s="299">
        <f>AH67+AI67+BJ67+BK67+CD67+CE67</f>
        <v>368</v>
      </c>
      <c r="H67" s="139"/>
      <c r="I67" s="134"/>
      <c r="J67" s="134"/>
      <c r="K67" s="134"/>
      <c r="L67" s="134"/>
      <c r="M67" s="134"/>
      <c r="N67" s="134"/>
      <c r="O67" s="142"/>
      <c r="P67" s="36"/>
      <c r="Q67" s="22"/>
      <c r="R67" s="22"/>
      <c r="S67" s="22"/>
      <c r="T67" s="15"/>
      <c r="U67" s="15"/>
      <c r="V67" s="15"/>
      <c r="W67" s="10"/>
      <c r="X67" s="10"/>
      <c r="Y67" s="15"/>
      <c r="Z67" s="15"/>
      <c r="AA67" s="15"/>
      <c r="AB67" s="15"/>
      <c r="AC67" s="15"/>
      <c r="AD67" s="15"/>
      <c r="AE67" s="15"/>
      <c r="AF67" s="80"/>
      <c r="AG67" s="169"/>
      <c r="AH67" s="186">
        <v>59</v>
      </c>
      <c r="AI67" s="80">
        <v>65</v>
      </c>
      <c r="AJ67" s="22"/>
      <c r="AK67" s="80"/>
      <c r="AL67" s="15"/>
      <c r="AM67" s="15"/>
      <c r="AN67" s="15"/>
      <c r="AO67" s="22"/>
      <c r="AP67" s="15"/>
      <c r="AQ67" s="14"/>
      <c r="AR67" s="14"/>
      <c r="AS67" s="14"/>
      <c r="AT67" s="15"/>
      <c r="AU67" s="15"/>
      <c r="AV67" s="15"/>
      <c r="AW67" s="15"/>
      <c r="AX67" s="80"/>
      <c r="AY67" s="90"/>
      <c r="AZ67" s="170"/>
      <c r="BA67" s="80"/>
      <c r="BB67" s="80"/>
      <c r="BC67" s="80"/>
      <c r="BD67" s="80"/>
      <c r="BE67" s="80"/>
      <c r="BF67" s="80"/>
      <c r="BG67" s="80"/>
      <c r="BH67" s="80"/>
      <c r="BI67" s="80"/>
      <c r="BJ67" s="80">
        <v>76</v>
      </c>
      <c r="BK67" s="80">
        <v>67</v>
      </c>
      <c r="BL67" s="80"/>
      <c r="BM67" s="169"/>
      <c r="BN67" s="186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90"/>
      <c r="CD67" s="170">
        <v>81</v>
      </c>
      <c r="CE67" s="80">
        <v>20</v>
      </c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90"/>
      <c r="CW67" s="2"/>
    </row>
    <row r="68" spans="1:101" ht="12.75">
      <c r="A68" s="34">
        <v>60</v>
      </c>
      <c r="B68" s="211" t="s">
        <v>614</v>
      </c>
      <c r="C68" s="249">
        <v>132605</v>
      </c>
      <c r="D68" s="129" t="s">
        <v>615</v>
      </c>
      <c r="E68" s="129" t="s">
        <v>7</v>
      </c>
      <c r="F68" s="48" t="s">
        <v>60</v>
      </c>
      <c r="G68" s="299">
        <f>SUM(H68:CU68)</f>
        <v>366</v>
      </c>
      <c r="H68" s="139"/>
      <c r="I68" s="134"/>
      <c r="J68" s="134"/>
      <c r="K68" s="134"/>
      <c r="L68" s="134"/>
      <c r="M68" s="134"/>
      <c r="N68" s="134"/>
      <c r="O68" s="142"/>
      <c r="P68" s="36"/>
      <c r="Q68" s="15"/>
      <c r="R68" s="22"/>
      <c r="S68" s="15"/>
      <c r="T68" s="15"/>
      <c r="U68" s="15"/>
      <c r="V68" s="15"/>
      <c r="W68" s="14"/>
      <c r="X68" s="14"/>
      <c r="Y68" s="14"/>
      <c r="Z68" s="14"/>
      <c r="AA68" s="80">
        <v>96</v>
      </c>
      <c r="AB68" s="15"/>
      <c r="AC68" s="15"/>
      <c r="AD68" s="15"/>
      <c r="AE68" s="15"/>
      <c r="AF68" s="80"/>
      <c r="AG68" s="169"/>
      <c r="AH68" s="186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>
        <v>100</v>
      </c>
      <c r="AT68" s="80"/>
      <c r="AU68" s="80"/>
      <c r="AV68" s="80"/>
      <c r="AW68" s="80"/>
      <c r="AX68" s="80"/>
      <c r="AY68" s="90"/>
      <c r="AZ68" s="170"/>
      <c r="BA68" s="80"/>
      <c r="BB68" s="80"/>
      <c r="BC68" s="80"/>
      <c r="BD68" s="80"/>
      <c r="BE68" s="80"/>
      <c r="BF68" s="80"/>
      <c r="BG68" s="80"/>
      <c r="BH68" s="80"/>
      <c r="BI68" s="80"/>
      <c r="BJ68" s="15"/>
      <c r="BK68" s="15">
        <v>95</v>
      </c>
      <c r="BL68" s="80"/>
      <c r="BM68" s="169"/>
      <c r="BN68" s="186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90"/>
      <c r="CD68" s="17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>
        <v>75</v>
      </c>
      <c r="CP68" s="80"/>
      <c r="CQ68" s="80"/>
      <c r="CR68" s="80"/>
      <c r="CS68" s="80"/>
      <c r="CT68" s="80"/>
      <c r="CU68" s="90"/>
      <c r="CW68" s="2"/>
    </row>
    <row r="69" spans="1:101" ht="12.75">
      <c r="A69" s="34">
        <v>61</v>
      </c>
      <c r="B69" s="218" t="s">
        <v>305</v>
      </c>
      <c r="C69" s="47">
        <v>103397</v>
      </c>
      <c r="D69" s="49">
        <v>1135</v>
      </c>
      <c r="E69" s="49" t="s">
        <v>145</v>
      </c>
      <c r="F69" s="47" t="s">
        <v>60</v>
      </c>
      <c r="G69" s="299">
        <f>SUM(H69:CU69)</f>
        <v>364</v>
      </c>
      <c r="H69" s="376">
        <v>135</v>
      </c>
      <c r="I69" s="77"/>
      <c r="J69" s="77"/>
      <c r="K69" s="77"/>
      <c r="L69" s="77"/>
      <c r="M69" s="77"/>
      <c r="N69" s="77"/>
      <c r="O69" s="379">
        <v>106</v>
      </c>
      <c r="P69" s="36"/>
      <c r="Q69" s="22"/>
      <c r="R69" s="22"/>
      <c r="S69" s="22"/>
      <c r="T69" s="15"/>
      <c r="U69" s="15"/>
      <c r="V69" s="15"/>
      <c r="W69" s="10"/>
      <c r="X69" s="10"/>
      <c r="Y69" s="15"/>
      <c r="Z69" s="15"/>
      <c r="AA69" s="15"/>
      <c r="AB69" s="15"/>
      <c r="AC69" s="15"/>
      <c r="AD69" s="15"/>
      <c r="AE69" s="15"/>
      <c r="AF69" s="80"/>
      <c r="AG69" s="169"/>
      <c r="AH69" s="186"/>
      <c r="AI69" s="80"/>
      <c r="AJ69" s="80"/>
      <c r="AK69" s="80"/>
      <c r="AL69" s="80"/>
      <c r="AM69" s="80">
        <v>75</v>
      </c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90"/>
      <c r="AZ69" s="17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169"/>
      <c r="BN69" s="186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90"/>
      <c r="CD69" s="36"/>
      <c r="CE69" s="80"/>
      <c r="CF69" s="22"/>
      <c r="CG69" s="15"/>
      <c r="CH69" s="80">
        <v>0</v>
      </c>
      <c r="CI69" s="15">
        <v>48</v>
      </c>
      <c r="CJ69" s="15"/>
      <c r="CK69" s="22"/>
      <c r="CL69" s="15"/>
      <c r="CM69" s="14"/>
      <c r="CN69" s="14"/>
      <c r="CO69" s="14"/>
      <c r="CP69" s="15"/>
      <c r="CQ69" s="15"/>
      <c r="CR69" s="15"/>
      <c r="CS69" s="15"/>
      <c r="CT69" s="80"/>
      <c r="CU69" s="90"/>
      <c r="CW69" s="2"/>
    </row>
    <row r="70" spans="1:101" ht="12.75">
      <c r="A70" s="34">
        <v>62</v>
      </c>
      <c r="B70" s="209" t="s">
        <v>840</v>
      </c>
      <c r="C70" s="132">
        <v>124040</v>
      </c>
      <c r="D70" s="128" t="s">
        <v>841</v>
      </c>
      <c r="E70" s="128" t="s">
        <v>57</v>
      </c>
      <c r="F70" s="44" t="s">
        <v>60</v>
      </c>
      <c r="G70" s="299">
        <f>SUM(H70:CU70)</f>
        <v>352</v>
      </c>
      <c r="H70" s="376"/>
      <c r="I70" s="77">
        <v>93</v>
      </c>
      <c r="J70" s="77"/>
      <c r="K70" s="77"/>
      <c r="L70" s="77">
        <v>62</v>
      </c>
      <c r="M70" s="77">
        <v>119</v>
      </c>
      <c r="N70" s="77"/>
      <c r="O70" s="379">
        <v>78</v>
      </c>
      <c r="P70" s="36"/>
      <c r="Q70" s="22"/>
      <c r="R70" s="22"/>
      <c r="S70" s="22"/>
      <c r="T70" s="15"/>
      <c r="U70" s="15"/>
      <c r="V70" s="15"/>
      <c r="W70" s="10"/>
      <c r="X70" s="10"/>
      <c r="Y70" s="15"/>
      <c r="Z70" s="15"/>
      <c r="AA70" s="15"/>
      <c r="AB70" s="15"/>
      <c r="AC70" s="15"/>
      <c r="AD70" s="15"/>
      <c r="AE70" s="15"/>
      <c r="AF70" s="80"/>
      <c r="AG70" s="169"/>
      <c r="AH70" s="186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90"/>
      <c r="AZ70" s="17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169"/>
      <c r="BN70" s="186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90"/>
      <c r="CD70" s="17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90"/>
      <c r="CW70" s="2"/>
    </row>
    <row r="71" spans="1:101" ht="12.75">
      <c r="A71" s="34">
        <v>63</v>
      </c>
      <c r="B71" s="209" t="s">
        <v>842</v>
      </c>
      <c r="C71" s="132">
        <v>53968</v>
      </c>
      <c r="D71" s="128">
        <v>7045</v>
      </c>
      <c r="E71" s="128" t="s">
        <v>6</v>
      </c>
      <c r="F71" s="44" t="s">
        <v>60</v>
      </c>
      <c r="G71" s="299">
        <f>SUM(H71:CU71)</f>
        <v>349</v>
      </c>
      <c r="H71" s="376"/>
      <c r="I71" s="77">
        <v>141</v>
      </c>
      <c r="J71" s="77"/>
      <c r="K71" s="77"/>
      <c r="L71" s="77">
        <v>102</v>
      </c>
      <c r="M71" s="77"/>
      <c r="N71" s="77"/>
      <c r="O71" s="379">
        <v>106</v>
      </c>
      <c r="P71" s="36"/>
      <c r="Q71" s="22"/>
      <c r="R71" s="22"/>
      <c r="S71" s="22"/>
      <c r="T71" s="15"/>
      <c r="U71" s="15"/>
      <c r="V71" s="15"/>
      <c r="W71" s="10"/>
      <c r="X71" s="10"/>
      <c r="Y71" s="15"/>
      <c r="Z71" s="15"/>
      <c r="AA71" s="15"/>
      <c r="AB71" s="15"/>
      <c r="AC71" s="15"/>
      <c r="AD71" s="15"/>
      <c r="AE71" s="15"/>
      <c r="AF71" s="80"/>
      <c r="AG71" s="169"/>
      <c r="AH71" s="186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90"/>
      <c r="AZ71" s="17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169"/>
      <c r="BN71" s="186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90"/>
      <c r="CD71" s="17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90"/>
      <c r="CW71" s="2"/>
    </row>
    <row r="72" spans="1:101" ht="12.75">
      <c r="A72" s="34">
        <v>64</v>
      </c>
      <c r="B72" s="205" t="s">
        <v>801</v>
      </c>
      <c r="C72" s="44">
        <v>79001</v>
      </c>
      <c r="D72" s="42" t="s">
        <v>802</v>
      </c>
      <c r="E72" s="42" t="s">
        <v>13</v>
      </c>
      <c r="F72" s="44" t="s">
        <v>60</v>
      </c>
      <c r="G72" s="299">
        <f>SUM(H72:CU72)</f>
        <v>333</v>
      </c>
      <c r="H72" s="376">
        <v>0</v>
      </c>
      <c r="I72" s="77">
        <v>148</v>
      </c>
      <c r="J72" s="134"/>
      <c r="K72" s="134"/>
      <c r="L72" s="77">
        <v>132</v>
      </c>
      <c r="M72" s="134"/>
      <c r="N72" s="134"/>
      <c r="O72" s="142"/>
      <c r="P72" s="36"/>
      <c r="Q72" s="22"/>
      <c r="R72" s="22"/>
      <c r="S72" s="22"/>
      <c r="T72" s="15"/>
      <c r="U72" s="15"/>
      <c r="V72" s="15"/>
      <c r="W72" s="10"/>
      <c r="X72" s="10"/>
      <c r="Y72" s="15"/>
      <c r="Z72" s="15"/>
      <c r="AA72" s="15"/>
      <c r="AB72" s="15"/>
      <c r="AC72" s="15"/>
      <c r="AD72" s="15"/>
      <c r="AE72" s="15"/>
      <c r="AF72" s="80"/>
      <c r="AG72" s="169"/>
      <c r="AH72" s="186"/>
      <c r="AI72" s="80"/>
      <c r="AJ72" s="22"/>
      <c r="AK72" s="15"/>
      <c r="AL72" s="15"/>
      <c r="AM72" s="15"/>
      <c r="AN72" s="15"/>
      <c r="AO72" s="22"/>
      <c r="AP72" s="15"/>
      <c r="AQ72" s="14"/>
      <c r="AR72" s="14"/>
      <c r="AS72" s="14"/>
      <c r="AT72" s="15"/>
      <c r="AU72" s="15"/>
      <c r="AV72" s="15"/>
      <c r="AW72" s="15"/>
      <c r="AX72" s="80"/>
      <c r="AY72" s="104">
        <v>53</v>
      </c>
      <c r="AZ72" s="17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169"/>
      <c r="BN72" s="186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90"/>
      <c r="CD72" s="17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90"/>
      <c r="CW72" s="2"/>
    </row>
    <row r="73" spans="1:99" s="2" customFormat="1" ht="12.75">
      <c r="A73" s="34">
        <v>65</v>
      </c>
      <c r="B73" s="211" t="s">
        <v>634</v>
      </c>
      <c r="C73" s="102">
        <v>132492</v>
      </c>
      <c r="D73" s="84" t="s">
        <v>170</v>
      </c>
      <c r="E73" s="129" t="s">
        <v>7</v>
      </c>
      <c r="F73" s="48" t="s">
        <v>60</v>
      </c>
      <c r="G73" s="299">
        <f>SUM(H73:CU73)</f>
        <v>319</v>
      </c>
      <c r="H73" s="139"/>
      <c r="I73" s="134"/>
      <c r="J73" s="134"/>
      <c r="K73" s="134"/>
      <c r="L73" s="134"/>
      <c r="M73" s="134"/>
      <c r="N73" s="134"/>
      <c r="O73" s="142"/>
      <c r="P73" s="36">
        <v>42</v>
      </c>
      <c r="Q73" s="15"/>
      <c r="R73" s="22"/>
      <c r="S73" s="15"/>
      <c r="T73" s="15"/>
      <c r="U73" s="15"/>
      <c r="V73" s="15"/>
      <c r="W73" s="14"/>
      <c r="X73" s="14"/>
      <c r="Y73" s="14"/>
      <c r="Z73" s="14"/>
      <c r="AA73" s="80">
        <v>50</v>
      </c>
      <c r="AB73" s="15"/>
      <c r="AC73" s="15"/>
      <c r="AD73" s="15"/>
      <c r="AE73" s="15"/>
      <c r="AF73" s="80"/>
      <c r="AG73" s="169"/>
      <c r="AH73" s="186">
        <v>66</v>
      </c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>
        <v>62</v>
      </c>
      <c r="AT73" s="80"/>
      <c r="AU73" s="80"/>
      <c r="AV73" s="80"/>
      <c r="AW73" s="80"/>
      <c r="AX73" s="80"/>
      <c r="AY73" s="90"/>
      <c r="AZ73" s="17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169"/>
      <c r="BN73" s="186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90"/>
      <c r="CD73" s="170">
        <v>63</v>
      </c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>
        <v>36</v>
      </c>
      <c r="CP73" s="80"/>
      <c r="CQ73" s="80"/>
      <c r="CR73" s="80"/>
      <c r="CS73" s="80"/>
      <c r="CT73" s="80"/>
      <c r="CU73" s="90"/>
    </row>
    <row r="74" spans="1:101" ht="12.75">
      <c r="A74" s="34">
        <v>66</v>
      </c>
      <c r="B74" s="194" t="s">
        <v>165</v>
      </c>
      <c r="C74" s="99">
        <v>111116</v>
      </c>
      <c r="D74" s="85" t="s">
        <v>166</v>
      </c>
      <c r="E74" s="50" t="s">
        <v>7</v>
      </c>
      <c r="F74" s="75" t="s">
        <v>60</v>
      </c>
      <c r="G74" s="299">
        <f>SUM(H74:CU74)</f>
        <v>317</v>
      </c>
      <c r="H74" s="139"/>
      <c r="I74" s="134"/>
      <c r="J74" s="134"/>
      <c r="K74" s="134"/>
      <c r="L74" s="134"/>
      <c r="M74" s="134"/>
      <c r="N74" s="134"/>
      <c r="O74" s="142"/>
      <c r="P74" s="170">
        <v>53</v>
      </c>
      <c r="Q74" s="15"/>
      <c r="R74" s="22"/>
      <c r="S74" s="80"/>
      <c r="T74" s="15"/>
      <c r="U74" s="15"/>
      <c r="V74" s="15"/>
      <c r="W74" s="14"/>
      <c r="X74" s="15"/>
      <c r="Y74" s="14"/>
      <c r="Z74" s="14"/>
      <c r="AA74" s="14"/>
      <c r="AB74" s="15"/>
      <c r="AC74" s="15"/>
      <c r="AD74" s="15"/>
      <c r="AE74" s="15"/>
      <c r="AF74" s="80"/>
      <c r="AG74" s="169"/>
      <c r="AH74" s="186">
        <v>39</v>
      </c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15">
        <v>71</v>
      </c>
      <c r="AW74" s="15">
        <v>44</v>
      </c>
      <c r="AX74" s="80"/>
      <c r="AY74" s="90"/>
      <c r="AZ74" s="17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169"/>
      <c r="BN74" s="186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90"/>
      <c r="CD74" s="17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>
        <v>110</v>
      </c>
      <c r="CS74" s="80"/>
      <c r="CT74" s="80"/>
      <c r="CU74" s="90"/>
      <c r="CW74" s="2"/>
    </row>
    <row r="75" spans="1:101" ht="12.75">
      <c r="A75" s="34">
        <v>67</v>
      </c>
      <c r="B75" s="195" t="s">
        <v>273</v>
      </c>
      <c r="C75" s="101">
        <v>80115</v>
      </c>
      <c r="D75" s="98" t="s">
        <v>274</v>
      </c>
      <c r="E75" s="98" t="s">
        <v>145</v>
      </c>
      <c r="F75" s="101" t="s">
        <v>60</v>
      </c>
      <c r="G75" s="299">
        <f>SUM(H75:CU75)</f>
        <v>314</v>
      </c>
      <c r="H75" s="139"/>
      <c r="I75" s="77">
        <v>112</v>
      </c>
      <c r="J75" s="134"/>
      <c r="K75" s="134"/>
      <c r="L75" s="134"/>
      <c r="M75" s="77">
        <v>0</v>
      </c>
      <c r="N75" s="134"/>
      <c r="O75" s="142"/>
      <c r="P75" s="36"/>
      <c r="Q75" s="15"/>
      <c r="R75" s="22"/>
      <c r="S75" s="15"/>
      <c r="T75" s="316">
        <v>13</v>
      </c>
      <c r="U75" s="15">
        <v>34</v>
      </c>
      <c r="V75" s="15"/>
      <c r="W75" s="22"/>
      <c r="X75" s="15">
        <v>52</v>
      </c>
      <c r="Y75" s="14"/>
      <c r="Z75" s="14"/>
      <c r="AA75" s="14"/>
      <c r="AB75" s="15"/>
      <c r="AC75" s="15"/>
      <c r="AD75" s="15"/>
      <c r="AE75" s="15"/>
      <c r="AF75" s="80"/>
      <c r="AG75" s="169"/>
      <c r="AH75" s="186"/>
      <c r="AI75" s="80"/>
      <c r="AJ75" s="80"/>
      <c r="AK75" s="80"/>
      <c r="AL75" s="80">
        <v>11</v>
      </c>
      <c r="AM75" s="15">
        <v>53</v>
      </c>
      <c r="AN75" s="15"/>
      <c r="AO75" s="22"/>
      <c r="AP75" s="15">
        <v>39</v>
      </c>
      <c r="AQ75" s="80"/>
      <c r="AR75" s="80"/>
      <c r="AS75" s="80"/>
      <c r="AT75" s="80"/>
      <c r="AU75" s="80"/>
      <c r="AV75" s="80"/>
      <c r="AW75" s="80"/>
      <c r="AX75" s="80"/>
      <c r="AY75" s="90"/>
      <c r="AZ75" s="170"/>
      <c r="BA75" s="80"/>
      <c r="BB75" s="80"/>
      <c r="BC75" s="80"/>
      <c r="BD75" s="80">
        <v>0</v>
      </c>
      <c r="BE75" s="80"/>
      <c r="BF75" s="80"/>
      <c r="BG75" s="80"/>
      <c r="BH75" s="80"/>
      <c r="BI75" s="80"/>
      <c r="BJ75" s="80"/>
      <c r="BK75" s="80"/>
      <c r="BL75" s="80"/>
      <c r="BM75" s="169"/>
      <c r="BN75" s="186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90"/>
      <c r="CD75" s="17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90"/>
      <c r="CW75" s="2"/>
    </row>
    <row r="76" spans="1:101" ht="12.75">
      <c r="A76" s="34">
        <v>68</v>
      </c>
      <c r="B76" s="201" t="s">
        <v>373</v>
      </c>
      <c r="C76" s="44">
        <v>119561</v>
      </c>
      <c r="D76" s="42" t="s">
        <v>321</v>
      </c>
      <c r="E76" s="42" t="s">
        <v>1</v>
      </c>
      <c r="F76" s="44" t="s">
        <v>60</v>
      </c>
      <c r="G76" s="299">
        <f>SUM(H76:CU76)</f>
        <v>303</v>
      </c>
      <c r="H76" s="376">
        <v>110</v>
      </c>
      <c r="I76" s="77"/>
      <c r="J76" s="77">
        <v>17</v>
      </c>
      <c r="K76" s="77">
        <v>110</v>
      </c>
      <c r="L76" s="77"/>
      <c r="M76" s="77">
        <v>0</v>
      </c>
      <c r="N76" s="134"/>
      <c r="O76" s="142"/>
      <c r="P76" s="36"/>
      <c r="Q76" s="15"/>
      <c r="R76" s="22"/>
      <c r="S76" s="15"/>
      <c r="T76" s="15"/>
      <c r="U76" s="15"/>
      <c r="V76" s="80">
        <v>33</v>
      </c>
      <c r="W76" s="22"/>
      <c r="X76" s="15"/>
      <c r="Y76" s="14"/>
      <c r="Z76" s="14"/>
      <c r="AA76" s="14"/>
      <c r="AB76" s="15"/>
      <c r="AC76" s="15"/>
      <c r="AD76" s="15"/>
      <c r="AE76" s="15"/>
      <c r="AF76" s="80"/>
      <c r="AG76" s="169"/>
      <c r="AH76" s="186"/>
      <c r="AI76" s="80"/>
      <c r="AJ76" s="80"/>
      <c r="AK76" s="80"/>
      <c r="AL76" s="80"/>
      <c r="AM76" s="80"/>
      <c r="AN76" s="80">
        <v>33</v>
      </c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90"/>
      <c r="AZ76" s="170"/>
      <c r="BA76" s="80"/>
      <c r="BB76" s="80"/>
      <c r="BC76" s="80"/>
      <c r="BD76" s="80"/>
      <c r="BE76" s="80">
        <v>0</v>
      </c>
      <c r="BF76" s="80"/>
      <c r="BG76" s="80"/>
      <c r="BH76" s="80"/>
      <c r="BI76" s="80"/>
      <c r="BJ76" s="80"/>
      <c r="BK76" s="80"/>
      <c r="BL76" s="80"/>
      <c r="BM76" s="169"/>
      <c r="BN76" s="186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90"/>
      <c r="CD76" s="17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90"/>
      <c r="CW76" s="2"/>
    </row>
    <row r="77" spans="1:101" ht="12.75">
      <c r="A77" s="34">
        <v>69</v>
      </c>
      <c r="B77" s="209" t="s">
        <v>843</v>
      </c>
      <c r="C77" s="132">
        <v>110129</v>
      </c>
      <c r="D77" s="128" t="s">
        <v>844</v>
      </c>
      <c r="E77" s="128" t="s">
        <v>7</v>
      </c>
      <c r="F77" s="44" t="s">
        <v>60</v>
      </c>
      <c r="G77" s="299">
        <f>SUM(H77:CU77)</f>
        <v>299</v>
      </c>
      <c r="H77" s="376">
        <v>158</v>
      </c>
      <c r="I77" s="77"/>
      <c r="J77" s="77"/>
      <c r="K77" s="77">
        <v>141</v>
      </c>
      <c r="L77" s="77"/>
      <c r="M77" s="77"/>
      <c r="N77" s="77"/>
      <c r="O77" s="379"/>
      <c r="P77" s="36"/>
      <c r="Q77" s="22"/>
      <c r="R77" s="22"/>
      <c r="S77" s="22"/>
      <c r="T77" s="15"/>
      <c r="U77" s="15"/>
      <c r="V77" s="15"/>
      <c r="W77" s="10"/>
      <c r="X77" s="10"/>
      <c r="Y77" s="15"/>
      <c r="Z77" s="15"/>
      <c r="AA77" s="15"/>
      <c r="AB77" s="15"/>
      <c r="AC77" s="15"/>
      <c r="AD77" s="15"/>
      <c r="AE77" s="15"/>
      <c r="AF77" s="80"/>
      <c r="AG77" s="169"/>
      <c r="AH77" s="186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90"/>
      <c r="AZ77" s="17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169"/>
      <c r="BN77" s="186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90"/>
      <c r="CD77" s="17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90"/>
      <c r="CW77" s="2"/>
    </row>
    <row r="78" spans="1:101" ht="12.75">
      <c r="A78" s="34">
        <v>70</v>
      </c>
      <c r="B78" s="194" t="s">
        <v>428</v>
      </c>
      <c r="C78" s="99">
        <v>132673</v>
      </c>
      <c r="D78" s="97" t="s">
        <v>429</v>
      </c>
      <c r="E78" s="283" t="s">
        <v>7</v>
      </c>
      <c r="F78" s="86" t="s">
        <v>60</v>
      </c>
      <c r="G78" s="299">
        <f>SUM(H78:CU78)</f>
        <v>295</v>
      </c>
      <c r="H78" s="139"/>
      <c r="I78" s="134"/>
      <c r="J78" s="134"/>
      <c r="K78" s="134"/>
      <c r="L78" s="134"/>
      <c r="M78" s="134"/>
      <c r="N78" s="134"/>
      <c r="O78" s="142"/>
      <c r="P78" s="35"/>
      <c r="Q78" s="80">
        <v>103</v>
      </c>
      <c r="R78" s="22"/>
      <c r="S78" s="15"/>
      <c r="T78" s="15"/>
      <c r="U78" s="15"/>
      <c r="V78" s="15"/>
      <c r="W78" s="22"/>
      <c r="X78" s="15"/>
      <c r="Y78" s="14"/>
      <c r="Z78" s="14"/>
      <c r="AA78" s="14"/>
      <c r="AB78" s="15"/>
      <c r="AC78" s="15"/>
      <c r="AD78" s="15"/>
      <c r="AE78" s="15"/>
      <c r="AF78" s="80"/>
      <c r="AG78" s="169"/>
      <c r="AH78" s="186"/>
      <c r="AI78" s="80">
        <v>63</v>
      </c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90"/>
      <c r="AZ78" s="170"/>
      <c r="BA78" s="80">
        <v>107</v>
      </c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169"/>
      <c r="BN78" s="186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90"/>
      <c r="CD78" s="170"/>
      <c r="CE78" s="80">
        <v>22</v>
      </c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90"/>
      <c r="CW78" s="2"/>
    </row>
    <row r="79" spans="1:101" ht="12.75">
      <c r="A79" s="34">
        <v>71</v>
      </c>
      <c r="B79" s="212" t="s">
        <v>585</v>
      </c>
      <c r="C79" s="251">
        <v>109608</v>
      </c>
      <c r="D79" s="276" t="s">
        <v>586</v>
      </c>
      <c r="E79" s="67" t="s">
        <v>399</v>
      </c>
      <c r="F79" s="64" t="s">
        <v>60</v>
      </c>
      <c r="G79" s="299">
        <f>SUM(H79:CU79)</f>
        <v>295</v>
      </c>
      <c r="H79" s="139"/>
      <c r="I79" s="77">
        <v>112</v>
      </c>
      <c r="J79" s="77">
        <v>128</v>
      </c>
      <c r="K79" s="134"/>
      <c r="L79" s="134"/>
      <c r="M79" s="134"/>
      <c r="N79" s="134"/>
      <c r="O79" s="142"/>
      <c r="P79" s="36"/>
      <c r="Q79" s="22"/>
      <c r="R79" s="22"/>
      <c r="S79" s="22"/>
      <c r="T79" s="15"/>
      <c r="U79" s="15"/>
      <c r="V79" s="15"/>
      <c r="W79" s="10"/>
      <c r="X79" s="10"/>
      <c r="Y79" s="15"/>
      <c r="Z79" s="15"/>
      <c r="AA79" s="15"/>
      <c r="AB79" s="15"/>
      <c r="AC79" s="15"/>
      <c r="AD79" s="15"/>
      <c r="AE79" s="15"/>
      <c r="AF79" s="80"/>
      <c r="AG79" s="169"/>
      <c r="AH79" s="186"/>
      <c r="AI79" s="80"/>
      <c r="AJ79" s="22"/>
      <c r="AK79" s="15"/>
      <c r="AL79" s="15"/>
      <c r="AM79" s="15"/>
      <c r="AN79" s="15"/>
      <c r="AO79" s="22"/>
      <c r="AP79" s="15"/>
      <c r="AQ79" s="14"/>
      <c r="AR79" s="80">
        <v>55</v>
      </c>
      <c r="AS79" s="14"/>
      <c r="AT79" s="15"/>
      <c r="AU79" s="15"/>
      <c r="AV79" s="15"/>
      <c r="AW79" s="15"/>
      <c r="AX79" s="80"/>
      <c r="AY79" s="90"/>
      <c r="AZ79" s="17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169"/>
      <c r="BN79" s="186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90"/>
      <c r="CD79" s="17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90"/>
      <c r="CW79" s="2"/>
    </row>
    <row r="80" spans="1:101" ht="12.75">
      <c r="A80" s="34">
        <v>72</v>
      </c>
      <c r="B80" s="195" t="s">
        <v>280</v>
      </c>
      <c r="C80" s="101">
        <v>67859</v>
      </c>
      <c r="D80" s="98" t="s">
        <v>281</v>
      </c>
      <c r="E80" s="98" t="s">
        <v>1</v>
      </c>
      <c r="F80" s="101" t="s">
        <v>60</v>
      </c>
      <c r="G80" s="299">
        <f>SUM(H80:CU80)</f>
        <v>288</v>
      </c>
      <c r="H80" s="139"/>
      <c r="I80" s="134"/>
      <c r="J80" s="134"/>
      <c r="K80" s="134"/>
      <c r="L80" s="134"/>
      <c r="M80" s="134"/>
      <c r="N80" s="134"/>
      <c r="O80" s="142"/>
      <c r="P80" s="36"/>
      <c r="Q80" s="15"/>
      <c r="R80" s="22"/>
      <c r="S80" s="15"/>
      <c r="T80" s="316">
        <v>0</v>
      </c>
      <c r="U80" s="15"/>
      <c r="V80" s="15">
        <v>43</v>
      </c>
      <c r="W80" s="22"/>
      <c r="X80" s="15"/>
      <c r="Y80" s="14"/>
      <c r="Z80" s="14"/>
      <c r="AA80" s="14"/>
      <c r="AB80" s="15"/>
      <c r="AC80" s="15"/>
      <c r="AD80" s="15"/>
      <c r="AE80" s="15"/>
      <c r="AF80" s="80"/>
      <c r="AG80" s="169"/>
      <c r="AH80" s="186"/>
      <c r="AI80" s="80"/>
      <c r="AJ80" s="80"/>
      <c r="AK80" s="80"/>
      <c r="AL80" s="80">
        <v>34</v>
      </c>
      <c r="AM80" s="15"/>
      <c r="AN80" s="15">
        <v>48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90"/>
      <c r="AZ80" s="170"/>
      <c r="BA80" s="80"/>
      <c r="BB80" s="80"/>
      <c r="BC80" s="316">
        <v>41</v>
      </c>
      <c r="BD80" s="15"/>
      <c r="BE80" s="15">
        <v>43</v>
      </c>
      <c r="BF80" s="80"/>
      <c r="BG80" s="80"/>
      <c r="BH80" s="80"/>
      <c r="BI80" s="80"/>
      <c r="BJ80" s="80"/>
      <c r="BK80" s="80"/>
      <c r="BL80" s="80"/>
      <c r="BM80" s="169"/>
      <c r="BN80" s="186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90"/>
      <c r="CD80" s="170"/>
      <c r="CE80" s="80"/>
      <c r="CF80" s="80"/>
      <c r="CG80" s="80"/>
      <c r="CH80" s="80">
        <v>0</v>
      </c>
      <c r="CI80" s="15"/>
      <c r="CJ80" s="15">
        <v>79</v>
      </c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90"/>
      <c r="CW80" s="2"/>
    </row>
    <row r="81" spans="1:101" ht="12.75">
      <c r="A81" s="34">
        <v>73</v>
      </c>
      <c r="B81" s="203" t="s">
        <v>451</v>
      </c>
      <c r="C81" s="105">
        <v>126212</v>
      </c>
      <c r="D81" s="61" t="s">
        <v>452</v>
      </c>
      <c r="E81" s="61" t="s">
        <v>9</v>
      </c>
      <c r="F81" s="76" t="s">
        <v>60</v>
      </c>
      <c r="G81" s="299">
        <f>SUM(H81:CU81)</f>
        <v>280.4</v>
      </c>
      <c r="H81" s="139"/>
      <c r="I81" s="134"/>
      <c r="J81" s="134"/>
      <c r="K81" s="134"/>
      <c r="L81" s="134"/>
      <c r="M81" s="134"/>
      <c r="N81" s="134"/>
      <c r="O81" s="142"/>
      <c r="P81" s="170"/>
      <c r="Q81" s="15"/>
      <c r="R81" s="22"/>
      <c r="S81" s="15"/>
      <c r="T81" s="15"/>
      <c r="U81" s="15"/>
      <c r="V81" s="15"/>
      <c r="W81" s="22"/>
      <c r="X81" s="15"/>
      <c r="Y81" s="60">
        <v>62</v>
      </c>
      <c r="Z81" s="14"/>
      <c r="AA81" s="14"/>
      <c r="AB81" s="15"/>
      <c r="AC81" s="15"/>
      <c r="AD81" s="15"/>
      <c r="AE81" s="15"/>
      <c r="AF81" s="80"/>
      <c r="AG81" s="169"/>
      <c r="AH81" s="186"/>
      <c r="AI81" s="80"/>
      <c r="AJ81" s="80"/>
      <c r="AK81" s="80"/>
      <c r="AL81" s="80"/>
      <c r="AM81" s="80"/>
      <c r="AN81" s="80"/>
      <c r="AO81" s="80"/>
      <c r="AP81" s="80"/>
      <c r="AQ81" s="80">
        <v>77</v>
      </c>
      <c r="AR81" s="80"/>
      <c r="AS81" s="80"/>
      <c r="AT81" s="80"/>
      <c r="AU81" s="80"/>
      <c r="AV81" s="80"/>
      <c r="AW81" s="80"/>
      <c r="AX81" s="80"/>
      <c r="AY81" s="90"/>
      <c r="AZ81" s="170"/>
      <c r="BA81" s="80"/>
      <c r="BB81" s="80"/>
      <c r="BC81" s="80"/>
      <c r="BD81" s="80"/>
      <c r="BE81" s="80"/>
      <c r="BF81" s="80"/>
      <c r="BG81" s="80">
        <v>53</v>
      </c>
      <c r="BH81" s="80"/>
      <c r="BI81" s="80"/>
      <c r="BJ81" s="80"/>
      <c r="BK81" s="80"/>
      <c r="BL81" s="80"/>
      <c r="BM81" s="169"/>
      <c r="BN81" s="186"/>
      <c r="BO81" s="80"/>
      <c r="BP81" s="80"/>
      <c r="BQ81" s="80"/>
      <c r="BR81" s="80"/>
      <c r="BS81" s="80"/>
      <c r="BT81" s="80"/>
      <c r="BU81" s="80"/>
      <c r="BV81" s="80">
        <v>63.4</v>
      </c>
      <c r="BW81" s="80"/>
      <c r="BX81" s="80"/>
      <c r="BY81" s="80"/>
      <c r="BZ81" s="80"/>
      <c r="CA81" s="80"/>
      <c r="CB81" s="80"/>
      <c r="CC81" s="90"/>
      <c r="CD81" s="170"/>
      <c r="CE81" s="80"/>
      <c r="CF81" s="80"/>
      <c r="CG81" s="80"/>
      <c r="CH81" s="80"/>
      <c r="CI81" s="80"/>
      <c r="CJ81" s="80"/>
      <c r="CK81" s="80"/>
      <c r="CL81" s="80"/>
      <c r="CM81" s="80">
        <v>25</v>
      </c>
      <c r="CN81" s="80"/>
      <c r="CO81" s="80"/>
      <c r="CP81" s="80"/>
      <c r="CQ81" s="80"/>
      <c r="CR81" s="80"/>
      <c r="CS81" s="80"/>
      <c r="CT81" s="80"/>
      <c r="CU81" s="90"/>
      <c r="CW81" s="2"/>
    </row>
    <row r="82" spans="1:101" ht="12.75">
      <c r="A82" s="34">
        <v>74</v>
      </c>
      <c r="B82" s="209" t="s">
        <v>846</v>
      </c>
      <c r="C82" s="132">
        <v>135994</v>
      </c>
      <c r="D82" s="128" t="s">
        <v>847</v>
      </c>
      <c r="E82" s="128" t="s">
        <v>57</v>
      </c>
      <c r="F82" s="44" t="s">
        <v>60</v>
      </c>
      <c r="G82" s="299">
        <f>SUM(H82:CU82)</f>
        <v>277</v>
      </c>
      <c r="H82" s="376"/>
      <c r="I82" s="77">
        <v>112</v>
      </c>
      <c r="J82" s="77">
        <v>80</v>
      </c>
      <c r="K82" s="77"/>
      <c r="L82" s="77">
        <v>85</v>
      </c>
      <c r="M82" s="77"/>
      <c r="N82" s="77"/>
      <c r="O82" s="379"/>
      <c r="P82" s="36"/>
      <c r="Q82" s="22"/>
      <c r="R82" s="22"/>
      <c r="S82" s="22"/>
      <c r="T82" s="15"/>
      <c r="U82" s="15"/>
      <c r="V82" s="15"/>
      <c r="W82" s="10"/>
      <c r="X82" s="10"/>
      <c r="Y82" s="15"/>
      <c r="Z82" s="15"/>
      <c r="AA82" s="15"/>
      <c r="AB82" s="15"/>
      <c r="AC82" s="15"/>
      <c r="AD82" s="15"/>
      <c r="AE82" s="15"/>
      <c r="AF82" s="80"/>
      <c r="AG82" s="169"/>
      <c r="AH82" s="186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90"/>
      <c r="AZ82" s="17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169"/>
      <c r="BN82" s="186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90"/>
      <c r="CD82" s="17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90"/>
      <c r="CW82" s="2"/>
    </row>
    <row r="83" spans="1:101" ht="12.75">
      <c r="A83" s="34">
        <v>75</v>
      </c>
      <c r="B83" s="209" t="s">
        <v>848</v>
      </c>
      <c r="C83" s="132">
        <v>136040</v>
      </c>
      <c r="D83" s="128" t="s">
        <v>849</v>
      </c>
      <c r="E83" s="128" t="s">
        <v>57</v>
      </c>
      <c r="F83" s="44" t="s">
        <v>60</v>
      </c>
      <c r="G83" s="299">
        <f>SUM(H83:CU83)</f>
        <v>275</v>
      </c>
      <c r="H83" s="376"/>
      <c r="I83" s="77"/>
      <c r="J83" s="77"/>
      <c r="K83" s="77">
        <v>133</v>
      </c>
      <c r="L83" s="77"/>
      <c r="M83" s="77"/>
      <c r="N83" s="77"/>
      <c r="O83" s="379">
        <v>142</v>
      </c>
      <c r="P83" s="36"/>
      <c r="Q83" s="22"/>
      <c r="R83" s="22"/>
      <c r="S83" s="22"/>
      <c r="T83" s="15"/>
      <c r="U83" s="15"/>
      <c r="V83" s="15"/>
      <c r="W83" s="10"/>
      <c r="X83" s="10"/>
      <c r="Y83" s="15"/>
      <c r="Z83" s="15"/>
      <c r="AA83" s="15"/>
      <c r="AB83" s="15"/>
      <c r="AC83" s="15"/>
      <c r="AD83" s="15"/>
      <c r="AE83" s="15"/>
      <c r="AF83" s="80"/>
      <c r="AG83" s="169"/>
      <c r="AH83" s="186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90"/>
      <c r="AZ83" s="17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169"/>
      <c r="BN83" s="186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90"/>
      <c r="CD83" s="17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90"/>
      <c r="CW83" s="2"/>
    </row>
    <row r="84" spans="1:101" ht="12.75">
      <c r="A84" s="34">
        <v>76</v>
      </c>
      <c r="B84" s="209" t="s">
        <v>724</v>
      </c>
      <c r="C84" s="132">
        <v>134508</v>
      </c>
      <c r="D84" s="128" t="s">
        <v>851</v>
      </c>
      <c r="E84" s="128" t="s">
        <v>17</v>
      </c>
      <c r="F84" s="48" t="s">
        <v>60</v>
      </c>
      <c r="G84" s="299">
        <f>SUM(H84:CU84)</f>
        <v>274</v>
      </c>
      <c r="H84" s="376">
        <v>0</v>
      </c>
      <c r="I84" s="77">
        <v>121</v>
      </c>
      <c r="J84" s="77"/>
      <c r="K84" s="77"/>
      <c r="L84" s="77"/>
      <c r="M84" s="77">
        <v>133</v>
      </c>
      <c r="N84" s="77"/>
      <c r="O84" s="379"/>
      <c r="P84" s="36"/>
      <c r="Q84" s="22"/>
      <c r="R84" s="22"/>
      <c r="S84" s="22"/>
      <c r="T84" s="15"/>
      <c r="U84" s="15"/>
      <c r="V84" s="15"/>
      <c r="W84" s="10"/>
      <c r="X84" s="10"/>
      <c r="Y84" s="15"/>
      <c r="Z84" s="15"/>
      <c r="AA84" s="15"/>
      <c r="AB84" s="15"/>
      <c r="AC84" s="15"/>
      <c r="AD84" s="15"/>
      <c r="AE84" s="15"/>
      <c r="AF84" s="80"/>
      <c r="AG84" s="169"/>
      <c r="AH84" s="186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90"/>
      <c r="AZ84" s="17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169"/>
      <c r="BN84" s="186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90"/>
      <c r="CD84" s="170"/>
      <c r="CE84" s="80"/>
      <c r="CF84" s="80"/>
      <c r="CG84" s="80">
        <v>20</v>
      </c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90"/>
      <c r="CW84" s="2"/>
    </row>
    <row r="85" spans="1:101" ht="12.75">
      <c r="A85" s="34">
        <v>77</v>
      </c>
      <c r="B85" s="204" t="s">
        <v>173</v>
      </c>
      <c r="C85" s="261" t="s">
        <v>174</v>
      </c>
      <c r="D85" s="97" t="s">
        <v>175</v>
      </c>
      <c r="E85" s="50" t="s">
        <v>7</v>
      </c>
      <c r="F85" s="48" t="s">
        <v>60</v>
      </c>
      <c r="G85" s="299">
        <f>SUM(H85:CU85)</f>
        <v>272</v>
      </c>
      <c r="H85" s="139"/>
      <c r="I85" s="134"/>
      <c r="J85" s="134"/>
      <c r="K85" s="134"/>
      <c r="L85" s="134"/>
      <c r="M85" s="77">
        <v>142</v>
      </c>
      <c r="N85" s="134"/>
      <c r="O85" s="142"/>
      <c r="P85" s="170">
        <v>40</v>
      </c>
      <c r="Q85" s="15"/>
      <c r="R85" s="28"/>
      <c r="S85" s="80"/>
      <c r="T85" s="26"/>
      <c r="U85" s="26"/>
      <c r="V85" s="28"/>
      <c r="W85" s="22"/>
      <c r="X85" s="15"/>
      <c r="Y85" s="14"/>
      <c r="Z85" s="14"/>
      <c r="AA85" s="14"/>
      <c r="AB85" s="15"/>
      <c r="AC85" s="15"/>
      <c r="AD85" s="15"/>
      <c r="AE85" s="15"/>
      <c r="AF85" s="80"/>
      <c r="AG85" s="169"/>
      <c r="AH85" s="186">
        <v>56</v>
      </c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90"/>
      <c r="AZ85" s="170">
        <v>0</v>
      </c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169"/>
      <c r="BN85" s="186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90"/>
      <c r="CD85" s="170">
        <v>34</v>
      </c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90"/>
      <c r="CW85" s="2"/>
    </row>
    <row r="86" spans="1:101" ht="12.75">
      <c r="A86" s="34">
        <v>78</v>
      </c>
      <c r="B86" s="201" t="s">
        <v>370</v>
      </c>
      <c r="C86" s="44">
        <v>82354</v>
      </c>
      <c r="D86" s="42" t="s">
        <v>345</v>
      </c>
      <c r="E86" s="42" t="s">
        <v>6</v>
      </c>
      <c r="F86" s="44" t="s">
        <v>368</v>
      </c>
      <c r="G86" s="299">
        <f>SUM(H86:CU86)</f>
        <v>269.4</v>
      </c>
      <c r="H86" s="140"/>
      <c r="I86" s="15"/>
      <c r="J86" s="15"/>
      <c r="K86" s="15"/>
      <c r="L86" s="15"/>
      <c r="M86" s="15"/>
      <c r="N86" s="77">
        <v>159</v>
      </c>
      <c r="O86" s="104"/>
      <c r="P86" s="36"/>
      <c r="Q86" s="22"/>
      <c r="R86" s="22"/>
      <c r="S86" s="22"/>
      <c r="T86" s="15"/>
      <c r="U86" s="15"/>
      <c r="V86" s="15"/>
      <c r="W86" s="10"/>
      <c r="X86" s="10"/>
      <c r="Y86" s="15"/>
      <c r="Z86" s="15"/>
      <c r="AA86" s="15"/>
      <c r="AB86" s="15"/>
      <c r="AC86" s="15"/>
      <c r="AD86" s="15"/>
      <c r="AE86" s="15"/>
      <c r="AF86" s="80"/>
      <c r="AG86" s="169"/>
      <c r="AH86" s="186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90"/>
      <c r="AZ86" s="17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169"/>
      <c r="BN86" s="188"/>
      <c r="BO86" s="22"/>
      <c r="BP86" s="22"/>
      <c r="BQ86" s="15"/>
      <c r="BR86" s="15"/>
      <c r="BS86" s="80">
        <v>110.4</v>
      </c>
      <c r="BT86" s="22"/>
      <c r="BU86" s="15"/>
      <c r="BV86" s="54"/>
      <c r="BW86" s="46"/>
      <c r="BX86" s="14"/>
      <c r="BY86" s="26"/>
      <c r="BZ86" s="26"/>
      <c r="CA86" s="15"/>
      <c r="CB86" s="15"/>
      <c r="CC86" s="104"/>
      <c r="CD86" s="17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90"/>
      <c r="CW86" s="2"/>
    </row>
    <row r="87" spans="1:101" ht="12.75">
      <c r="A87" s="34">
        <v>79</v>
      </c>
      <c r="B87" s="198" t="s">
        <v>616</v>
      </c>
      <c r="C87" s="249">
        <v>94347</v>
      </c>
      <c r="D87" s="129" t="s">
        <v>617</v>
      </c>
      <c r="E87" s="129" t="s">
        <v>7</v>
      </c>
      <c r="F87" s="48" t="s">
        <v>60</v>
      </c>
      <c r="G87" s="299">
        <f>SUM(H87:CU87)</f>
        <v>266</v>
      </c>
      <c r="H87" s="139"/>
      <c r="I87" s="134"/>
      <c r="J87" s="134"/>
      <c r="K87" s="134"/>
      <c r="L87" s="134"/>
      <c r="M87" s="134"/>
      <c r="N87" s="134"/>
      <c r="O87" s="142"/>
      <c r="P87" s="36"/>
      <c r="Q87" s="15"/>
      <c r="R87" s="22"/>
      <c r="S87" s="15"/>
      <c r="T87" s="15"/>
      <c r="U87" s="15"/>
      <c r="V87" s="15"/>
      <c r="W87" s="14"/>
      <c r="X87" s="14"/>
      <c r="Y87" s="14"/>
      <c r="Z87" s="14"/>
      <c r="AA87" s="80">
        <v>90</v>
      </c>
      <c r="AB87" s="15"/>
      <c r="AC87" s="15"/>
      <c r="AD87" s="15"/>
      <c r="AE87" s="15"/>
      <c r="AF87" s="80"/>
      <c r="AG87" s="169"/>
      <c r="AH87" s="186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>
        <v>73</v>
      </c>
      <c r="AT87" s="80"/>
      <c r="AU87" s="80"/>
      <c r="AV87" s="80"/>
      <c r="AW87" s="80"/>
      <c r="AX87" s="80"/>
      <c r="AY87" s="90"/>
      <c r="AZ87" s="170"/>
      <c r="BA87" s="80"/>
      <c r="BB87" s="80"/>
      <c r="BC87" s="80"/>
      <c r="BD87" s="80"/>
      <c r="BE87" s="80"/>
      <c r="BF87" s="80"/>
      <c r="BG87" s="80"/>
      <c r="BH87" s="80"/>
      <c r="BI87" s="80">
        <v>60</v>
      </c>
      <c r="BJ87" s="80"/>
      <c r="BK87" s="80"/>
      <c r="BL87" s="80"/>
      <c r="BM87" s="169"/>
      <c r="BN87" s="186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90"/>
      <c r="CD87" s="17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>
        <v>43</v>
      </c>
      <c r="CP87" s="80"/>
      <c r="CQ87" s="80"/>
      <c r="CR87" s="80"/>
      <c r="CS87" s="80"/>
      <c r="CT87" s="80"/>
      <c r="CU87" s="90"/>
      <c r="CW87" s="2"/>
    </row>
    <row r="88" spans="1:101" ht="12.75">
      <c r="A88" s="34">
        <v>80</v>
      </c>
      <c r="B88" s="199" t="s">
        <v>91</v>
      </c>
      <c r="C88" s="247">
        <v>108700</v>
      </c>
      <c r="D88" s="130" t="s">
        <v>234</v>
      </c>
      <c r="E88" s="130" t="s">
        <v>58</v>
      </c>
      <c r="F88" s="110" t="s">
        <v>65</v>
      </c>
      <c r="G88" s="299">
        <f>SUM(H88:CU88)</f>
        <v>262</v>
      </c>
      <c r="H88" s="139"/>
      <c r="I88" s="134"/>
      <c r="J88" s="134"/>
      <c r="K88" s="134"/>
      <c r="L88" s="134"/>
      <c r="M88" s="134"/>
      <c r="N88" s="134"/>
      <c r="O88" s="142"/>
      <c r="P88" s="36"/>
      <c r="Q88" s="15"/>
      <c r="R88" s="39">
        <v>14</v>
      </c>
      <c r="S88" s="15">
        <v>13</v>
      </c>
      <c r="T88" s="15"/>
      <c r="U88" s="15"/>
      <c r="V88" s="15"/>
      <c r="W88" s="22"/>
      <c r="X88" s="15"/>
      <c r="Y88" s="14"/>
      <c r="Z88" s="14"/>
      <c r="AA88" s="14"/>
      <c r="AB88" s="15"/>
      <c r="AC88" s="15"/>
      <c r="AD88" s="15"/>
      <c r="AE88" s="15"/>
      <c r="AF88" s="80"/>
      <c r="AG88" s="169"/>
      <c r="AH88" s="186"/>
      <c r="AI88" s="80"/>
      <c r="AJ88" s="80">
        <v>82</v>
      </c>
      <c r="AK88" s="15">
        <v>52</v>
      </c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90"/>
      <c r="AZ88" s="170"/>
      <c r="BA88" s="80"/>
      <c r="BB88" s="80">
        <v>51</v>
      </c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169"/>
      <c r="BN88" s="186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90"/>
      <c r="CD88" s="170"/>
      <c r="CE88" s="80"/>
      <c r="CF88" s="80">
        <v>35</v>
      </c>
      <c r="CG88" s="15">
        <v>15</v>
      </c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90"/>
      <c r="CW88" s="2"/>
    </row>
    <row r="89" spans="1:101" ht="12.75">
      <c r="A89" s="34">
        <v>81</v>
      </c>
      <c r="B89" s="209" t="s">
        <v>850</v>
      </c>
      <c r="C89" s="132">
        <v>66459</v>
      </c>
      <c r="D89" s="128">
        <v>3098</v>
      </c>
      <c r="E89" s="128" t="s">
        <v>7</v>
      </c>
      <c r="F89" s="44" t="s">
        <v>60</v>
      </c>
      <c r="G89" s="299">
        <f>SUM(H89:CU89)</f>
        <v>261</v>
      </c>
      <c r="H89" s="376"/>
      <c r="I89" s="77"/>
      <c r="J89" s="77">
        <v>153</v>
      </c>
      <c r="K89" s="77"/>
      <c r="L89" s="77"/>
      <c r="M89" s="77"/>
      <c r="N89" s="77">
        <v>108</v>
      </c>
      <c r="O89" s="379"/>
      <c r="P89" s="36"/>
      <c r="Q89" s="22"/>
      <c r="R89" s="22"/>
      <c r="S89" s="22"/>
      <c r="T89" s="15"/>
      <c r="U89" s="15"/>
      <c r="V89" s="15"/>
      <c r="W89" s="10"/>
      <c r="X89" s="10"/>
      <c r="Y89" s="15"/>
      <c r="Z89" s="15"/>
      <c r="AA89" s="15"/>
      <c r="AB89" s="15"/>
      <c r="AC89" s="15"/>
      <c r="AD89" s="15"/>
      <c r="AE89" s="15"/>
      <c r="AF89" s="80"/>
      <c r="AG89" s="169"/>
      <c r="AH89" s="186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90"/>
      <c r="AZ89" s="17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169"/>
      <c r="BN89" s="186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90"/>
      <c r="CD89" s="17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90"/>
      <c r="CW89" s="2"/>
    </row>
    <row r="90" spans="1:101" ht="12.75">
      <c r="A90" s="34">
        <v>82</v>
      </c>
      <c r="B90" s="212" t="s">
        <v>591</v>
      </c>
      <c r="C90" s="251">
        <v>92347</v>
      </c>
      <c r="D90" s="276" t="s">
        <v>592</v>
      </c>
      <c r="E90" s="67" t="s">
        <v>399</v>
      </c>
      <c r="F90" s="64" t="s">
        <v>60</v>
      </c>
      <c r="G90" s="299">
        <f>SUM(H90:CU90)</f>
        <v>256</v>
      </c>
      <c r="H90" s="139"/>
      <c r="I90" s="134"/>
      <c r="J90" s="77">
        <v>108</v>
      </c>
      <c r="K90" s="77"/>
      <c r="L90" s="77">
        <v>70</v>
      </c>
      <c r="M90" s="77"/>
      <c r="N90" s="77"/>
      <c r="O90" s="379">
        <v>42</v>
      </c>
      <c r="P90" s="36"/>
      <c r="Q90" s="22"/>
      <c r="R90" s="22"/>
      <c r="S90" s="22"/>
      <c r="T90" s="15"/>
      <c r="U90" s="15"/>
      <c r="V90" s="15"/>
      <c r="W90" s="10"/>
      <c r="X90" s="10"/>
      <c r="Y90" s="15"/>
      <c r="Z90" s="15"/>
      <c r="AA90" s="15"/>
      <c r="AB90" s="15"/>
      <c r="AC90" s="15"/>
      <c r="AD90" s="15"/>
      <c r="AE90" s="15"/>
      <c r="AF90" s="80"/>
      <c r="AG90" s="169"/>
      <c r="AH90" s="186"/>
      <c r="AI90" s="80"/>
      <c r="AJ90" s="22"/>
      <c r="AK90" s="15"/>
      <c r="AL90" s="15"/>
      <c r="AM90" s="15"/>
      <c r="AN90" s="15"/>
      <c r="AO90" s="22"/>
      <c r="AP90" s="15"/>
      <c r="AQ90" s="14"/>
      <c r="AR90" s="80">
        <v>36</v>
      </c>
      <c r="AS90" s="14"/>
      <c r="AT90" s="15"/>
      <c r="AU90" s="15"/>
      <c r="AV90" s="15"/>
      <c r="AW90" s="15"/>
      <c r="AX90" s="80"/>
      <c r="AY90" s="90"/>
      <c r="AZ90" s="17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169"/>
      <c r="BN90" s="186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90"/>
      <c r="CD90" s="17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90"/>
      <c r="CW90" s="2"/>
    </row>
    <row r="91" spans="1:101" ht="12.75">
      <c r="A91" s="34">
        <v>83</v>
      </c>
      <c r="B91" s="231" t="s">
        <v>657</v>
      </c>
      <c r="C91" s="68">
        <v>66981</v>
      </c>
      <c r="D91" s="58">
        <v>986170</v>
      </c>
      <c r="E91" s="58" t="s">
        <v>3</v>
      </c>
      <c r="F91" s="68" t="s">
        <v>60</v>
      </c>
      <c r="G91" s="299">
        <f>SUM(H91:CU91)</f>
        <v>252.4</v>
      </c>
      <c r="H91" s="139"/>
      <c r="I91" s="134"/>
      <c r="J91" s="134"/>
      <c r="K91" s="134"/>
      <c r="L91" s="134"/>
      <c r="M91" s="134"/>
      <c r="N91" s="134"/>
      <c r="O91" s="142"/>
      <c r="P91" s="36"/>
      <c r="Q91" s="15"/>
      <c r="R91" s="22"/>
      <c r="S91" s="15"/>
      <c r="T91" s="15"/>
      <c r="U91" s="15"/>
      <c r="V91" s="15"/>
      <c r="W91" s="14"/>
      <c r="X91" s="14"/>
      <c r="Y91" s="14"/>
      <c r="Z91" s="14"/>
      <c r="AA91" s="14"/>
      <c r="AB91" s="53">
        <v>81</v>
      </c>
      <c r="AC91" s="15"/>
      <c r="AD91" s="15"/>
      <c r="AE91" s="15"/>
      <c r="AF91" s="80"/>
      <c r="AG91" s="169"/>
      <c r="AH91" s="186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>
        <v>67</v>
      </c>
      <c r="AU91" s="80"/>
      <c r="AV91" s="80"/>
      <c r="AW91" s="80"/>
      <c r="AX91" s="80"/>
      <c r="AY91" s="90"/>
      <c r="AZ91" s="17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169"/>
      <c r="BN91" s="186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>
        <v>104.4</v>
      </c>
      <c r="BZ91" s="80"/>
      <c r="CA91" s="80"/>
      <c r="CB91" s="80"/>
      <c r="CC91" s="90"/>
      <c r="CD91" s="17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90"/>
      <c r="CW91" s="2"/>
    </row>
    <row r="92" spans="1:101" ht="12.75">
      <c r="A92" s="34">
        <v>84</v>
      </c>
      <c r="B92" s="196" t="s">
        <v>222</v>
      </c>
      <c r="C92" s="245">
        <v>124534</v>
      </c>
      <c r="D92" s="275" t="s">
        <v>223</v>
      </c>
      <c r="E92" s="275" t="s">
        <v>17</v>
      </c>
      <c r="F92" s="110" t="s">
        <v>65</v>
      </c>
      <c r="G92" s="299">
        <f>SUM(H92:CU92)</f>
        <v>249</v>
      </c>
      <c r="H92" s="139"/>
      <c r="I92" s="134"/>
      <c r="J92" s="134"/>
      <c r="K92" s="134"/>
      <c r="L92" s="134"/>
      <c r="M92" s="134"/>
      <c r="N92" s="134"/>
      <c r="O92" s="142"/>
      <c r="P92" s="37"/>
      <c r="Q92" s="15"/>
      <c r="R92" s="39">
        <v>82</v>
      </c>
      <c r="S92" s="14"/>
      <c r="T92" s="15"/>
      <c r="U92" s="15"/>
      <c r="V92" s="15"/>
      <c r="W92" s="14"/>
      <c r="X92" s="14"/>
      <c r="Y92" s="14"/>
      <c r="Z92" s="14"/>
      <c r="AA92" s="14"/>
      <c r="AB92" s="15"/>
      <c r="AC92" s="15"/>
      <c r="AD92" s="15"/>
      <c r="AE92" s="15"/>
      <c r="AF92" s="80"/>
      <c r="AG92" s="169"/>
      <c r="AH92" s="186"/>
      <c r="AI92" s="80"/>
      <c r="AJ92" s="80">
        <v>75</v>
      </c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90"/>
      <c r="AZ92" s="17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169"/>
      <c r="BN92" s="186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90"/>
      <c r="CD92" s="170"/>
      <c r="CE92" s="80"/>
      <c r="CF92" s="80">
        <v>92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90"/>
      <c r="CW92" s="2"/>
    </row>
    <row r="93" spans="1:101" ht="12.75">
      <c r="A93" s="34">
        <v>85</v>
      </c>
      <c r="B93" s="226" t="s">
        <v>680</v>
      </c>
      <c r="C93" s="260">
        <v>132814</v>
      </c>
      <c r="D93" s="278" t="s">
        <v>186</v>
      </c>
      <c r="E93" s="71" t="s">
        <v>7</v>
      </c>
      <c r="F93" s="73" t="s">
        <v>60</v>
      </c>
      <c r="G93" s="299">
        <f>SUM(H93:CU93)</f>
        <v>242</v>
      </c>
      <c r="H93" s="139"/>
      <c r="I93" s="134"/>
      <c r="J93" s="134"/>
      <c r="K93" s="134"/>
      <c r="L93" s="134"/>
      <c r="M93" s="134"/>
      <c r="N93" s="134"/>
      <c r="O93" s="142"/>
      <c r="P93" s="36">
        <v>0</v>
      </c>
      <c r="Q93" s="15"/>
      <c r="R93" s="22"/>
      <c r="S93" s="15"/>
      <c r="T93" s="15"/>
      <c r="U93" s="15"/>
      <c r="V93" s="15"/>
      <c r="W93" s="14"/>
      <c r="X93" s="14"/>
      <c r="Y93" s="14"/>
      <c r="Z93" s="14"/>
      <c r="AA93" s="14"/>
      <c r="AB93" s="15"/>
      <c r="AC93" s="15"/>
      <c r="AD93" s="80">
        <v>40</v>
      </c>
      <c r="AE93" s="15"/>
      <c r="AF93" s="80"/>
      <c r="AG93" s="169"/>
      <c r="AH93" s="186">
        <v>43</v>
      </c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>
        <v>81</v>
      </c>
      <c r="AW93" s="80">
        <v>78</v>
      </c>
      <c r="AX93" s="80"/>
      <c r="AY93" s="90"/>
      <c r="AZ93" s="17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169"/>
      <c r="BN93" s="186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90"/>
      <c r="CD93" s="17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90"/>
      <c r="CW93" s="2"/>
    </row>
    <row r="94" spans="1:99" s="2" customFormat="1" ht="12.75">
      <c r="A94" s="34">
        <v>86</v>
      </c>
      <c r="B94" s="209" t="s">
        <v>853</v>
      </c>
      <c r="C94" s="132">
        <v>102363</v>
      </c>
      <c r="D94" s="128" t="s">
        <v>854</v>
      </c>
      <c r="E94" s="128" t="s">
        <v>57</v>
      </c>
      <c r="F94" s="44" t="s">
        <v>60</v>
      </c>
      <c r="G94" s="299">
        <f>SUM(H94:CU94)</f>
        <v>240</v>
      </c>
      <c r="H94" s="376"/>
      <c r="I94" s="77"/>
      <c r="J94" s="77">
        <v>136</v>
      </c>
      <c r="K94" s="77">
        <v>104</v>
      </c>
      <c r="L94" s="77"/>
      <c r="M94" s="77"/>
      <c r="N94" s="77"/>
      <c r="O94" s="379"/>
      <c r="P94" s="36"/>
      <c r="Q94" s="22"/>
      <c r="R94" s="22"/>
      <c r="S94" s="22"/>
      <c r="T94" s="15"/>
      <c r="U94" s="15"/>
      <c r="V94" s="15"/>
      <c r="W94" s="10"/>
      <c r="X94" s="10"/>
      <c r="Y94" s="15"/>
      <c r="Z94" s="15"/>
      <c r="AA94" s="15"/>
      <c r="AB94" s="15"/>
      <c r="AC94" s="15"/>
      <c r="AD94" s="15"/>
      <c r="AE94" s="15"/>
      <c r="AF94" s="80"/>
      <c r="AG94" s="169"/>
      <c r="AH94" s="186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90"/>
      <c r="AZ94" s="17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169"/>
      <c r="BN94" s="186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90"/>
      <c r="CD94" s="17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90"/>
    </row>
    <row r="95" spans="1:101" s="3" customFormat="1" ht="12.75">
      <c r="A95" s="34">
        <v>87</v>
      </c>
      <c r="B95" s="199" t="s">
        <v>715</v>
      </c>
      <c r="C95" s="262">
        <v>72058</v>
      </c>
      <c r="D95" s="33" t="s">
        <v>716</v>
      </c>
      <c r="E95" s="33" t="s">
        <v>17</v>
      </c>
      <c r="F95" s="44" t="s">
        <v>60</v>
      </c>
      <c r="G95" s="299">
        <f>SUM(H95:CU95)</f>
        <v>239</v>
      </c>
      <c r="H95" s="139"/>
      <c r="I95" s="134"/>
      <c r="J95" s="134"/>
      <c r="K95" s="134"/>
      <c r="L95" s="134"/>
      <c r="M95" s="134"/>
      <c r="N95" s="134"/>
      <c r="O95" s="142"/>
      <c r="P95" s="36"/>
      <c r="Q95" s="15"/>
      <c r="R95" s="22"/>
      <c r="S95" s="80">
        <v>87</v>
      </c>
      <c r="T95" s="15"/>
      <c r="U95" s="15"/>
      <c r="V95" s="15"/>
      <c r="W95" s="14"/>
      <c r="X95" s="14"/>
      <c r="Y95" s="14"/>
      <c r="Z95" s="14"/>
      <c r="AA95" s="14"/>
      <c r="AB95" s="15"/>
      <c r="AC95" s="15"/>
      <c r="AD95" s="15"/>
      <c r="AE95" s="15"/>
      <c r="AF95" s="80"/>
      <c r="AG95" s="169"/>
      <c r="AH95" s="186"/>
      <c r="AI95" s="80"/>
      <c r="AJ95" s="80"/>
      <c r="AK95" s="80">
        <v>75</v>
      </c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90"/>
      <c r="AZ95" s="17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169"/>
      <c r="BN95" s="186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90"/>
      <c r="CD95" s="170"/>
      <c r="CE95" s="80"/>
      <c r="CF95" s="80"/>
      <c r="CG95" s="80">
        <v>77</v>
      </c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90"/>
      <c r="CW95" s="5"/>
    </row>
    <row r="96" spans="1:101" ht="12.75">
      <c r="A96" s="34">
        <v>88</v>
      </c>
      <c r="B96" s="203" t="s">
        <v>457</v>
      </c>
      <c r="C96" s="105">
        <v>135086</v>
      </c>
      <c r="D96" s="61" t="s">
        <v>458</v>
      </c>
      <c r="E96" s="61" t="s">
        <v>9</v>
      </c>
      <c r="F96" s="76" t="s">
        <v>60</v>
      </c>
      <c r="G96" s="299">
        <f>SUM(H96:CU96)</f>
        <v>234</v>
      </c>
      <c r="H96" s="139"/>
      <c r="I96" s="134"/>
      <c r="J96" s="134"/>
      <c r="K96" s="134"/>
      <c r="L96" s="134"/>
      <c r="M96" s="134"/>
      <c r="N96" s="134"/>
      <c r="O96" s="142"/>
      <c r="P96" s="170"/>
      <c r="Q96" s="15"/>
      <c r="R96" s="22"/>
      <c r="S96" s="15"/>
      <c r="T96" s="15"/>
      <c r="U96" s="15"/>
      <c r="V96" s="15"/>
      <c r="W96" s="22"/>
      <c r="X96" s="15"/>
      <c r="Y96" s="60">
        <v>57</v>
      </c>
      <c r="Z96" s="14"/>
      <c r="AA96" s="14"/>
      <c r="AB96" s="15"/>
      <c r="AC96" s="15"/>
      <c r="AD96" s="15"/>
      <c r="AE96" s="15"/>
      <c r="AF96" s="80"/>
      <c r="AG96" s="169"/>
      <c r="AH96" s="186"/>
      <c r="AI96" s="80"/>
      <c r="AJ96" s="80"/>
      <c r="AK96" s="80"/>
      <c r="AL96" s="80"/>
      <c r="AM96" s="80"/>
      <c r="AN96" s="80"/>
      <c r="AO96" s="80"/>
      <c r="AP96" s="80"/>
      <c r="AQ96" s="80">
        <v>87</v>
      </c>
      <c r="AR96" s="80"/>
      <c r="AS96" s="80"/>
      <c r="AT96" s="80"/>
      <c r="AU96" s="80"/>
      <c r="AV96" s="80"/>
      <c r="AW96" s="80"/>
      <c r="AX96" s="80"/>
      <c r="AY96" s="90"/>
      <c r="AZ96" s="170"/>
      <c r="BA96" s="80"/>
      <c r="BB96" s="80"/>
      <c r="BC96" s="80"/>
      <c r="BD96" s="80"/>
      <c r="BE96" s="80"/>
      <c r="BF96" s="80"/>
      <c r="BG96" s="80">
        <v>90</v>
      </c>
      <c r="BH96" s="80"/>
      <c r="BI96" s="80"/>
      <c r="BJ96" s="80"/>
      <c r="BK96" s="80"/>
      <c r="BL96" s="80"/>
      <c r="BM96" s="169"/>
      <c r="BN96" s="186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90"/>
      <c r="CD96" s="17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90"/>
      <c r="CW96" s="2"/>
    </row>
    <row r="97" spans="1:101" ht="12.75">
      <c r="A97" s="34">
        <v>89</v>
      </c>
      <c r="B97" s="194" t="s">
        <v>437</v>
      </c>
      <c r="C97" s="99">
        <v>134699</v>
      </c>
      <c r="D97" s="97" t="s">
        <v>438</v>
      </c>
      <c r="E97" s="283" t="s">
        <v>7</v>
      </c>
      <c r="F97" s="86" t="s">
        <v>60</v>
      </c>
      <c r="G97" s="299">
        <f>SUM(H97:CU97)</f>
        <v>234</v>
      </c>
      <c r="H97" s="139"/>
      <c r="I97" s="134"/>
      <c r="J97" s="134"/>
      <c r="K97" s="134"/>
      <c r="L97" s="134"/>
      <c r="M97" s="134"/>
      <c r="N97" s="134"/>
      <c r="O97" s="142"/>
      <c r="P97" s="35"/>
      <c r="Q97" s="80">
        <v>41</v>
      </c>
      <c r="R97" s="22"/>
      <c r="S97" s="15"/>
      <c r="T97" s="15"/>
      <c r="U97" s="15"/>
      <c r="V97" s="15"/>
      <c r="W97" s="22"/>
      <c r="X97" s="15"/>
      <c r="Y97" s="14"/>
      <c r="Z97" s="14"/>
      <c r="AA97" s="14"/>
      <c r="AB97" s="15"/>
      <c r="AC97" s="15"/>
      <c r="AD97" s="15"/>
      <c r="AE97" s="15"/>
      <c r="AF97" s="80"/>
      <c r="AG97" s="169"/>
      <c r="AH97" s="186"/>
      <c r="AI97" s="80">
        <v>67</v>
      </c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90"/>
      <c r="AZ97" s="170"/>
      <c r="BA97" s="80">
        <v>73</v>
      </c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169"/>
      <c r="BN97" s="186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90"/>
      <c r="CD97" s="170"/>
      <c r="CE97" s="80">
        <v>53</v>
      </c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90"/>
      <c r="CW97" s="2"/>
    </row>
    <row r="98" spans="1:101" ht="12.75">
      <c r="A98" s="34">
        <v>90</v>
      </c>
      <c r="B98" s="202" t="s">
        <v>235</v>
      </c>
      <c r="C98" s="247">
        <v>133317</v>
      </c>
      <c r="D98" s="130" t="s">
        <v>236</v>
      </c>
      <c r="E98" s="130" t="s">
        <v>58</v>
      </c>
      <c r="F98" s="110" t="s">
        <v>65</v>
      </c>
      <c r="G98" s="299">
        <f>SUM(H98:CU98)</f>
        <v>232</v>
      </c>
      <c r="H98" s="139"/>
      <c r="I98" s="134"/>
      <c r="J98" s="134"/>
      <c r="K98" s="134"/>
      <c r="L98" s="134"/>
      <c r="M98" s="134"/>
      <c r="N98" s="134"/>
      <c r="O98" s="142"/>
      <c r="P98" s="36"/>
      <c r="Q98" s="15"/>
      <c r="R98" s="39">
        <v>12</v>
      </c>
      <c r="S98" s="15"/>
      <c r="T98" s="15"/>
      <c r="U98" s="15"/>
      <c r="V98" s="15"/>
      <c r="W98" s="22"/>
      <c r="X98" s="15"/>
      <c r="Y98" s="14"/>
      <c r="Z98" s="14"/>
      <c r="AA98" s="14"/>
      <c r="AB98" s="15"/>
      <c r="AC98" s="15"/>
      <c r="AD98" s="15"/>
      <c r="AE98" s="15"/>
      <c r="AF98" s="80"/>
      <c r="AG98" s="169"/>
      <c r="AH98" s="186"/>
      <c r="AI98" s="80"/>
      <c r="AJ98" s="80">
        <v>65</v>
      </c>
      <c r="AK98" s="80">
        <v>73</v>
      </c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90"/>
      <c r="AZ98" s="17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169"/>
      <c r="BN98" s="186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90"/>
      <c r="CD98" s="170"/>
      <c r="CE98" s="80"/>
      <c r="CF98" s="80">
        <v>28</v>
      </c>
      <c r="CG98" s="80">
        <v>54</v>
      </c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90"/>
      <c r="CW98" s="2"/>
    </row>
    <row r="99" spans="1:101" ht="12.75">
      <c r="A99" s="34">
        <v>91</v>
      </c>
      <c r="B99" s="226" t="s">
        <v>685</v>
      </c>
      <c r="C99" s="260">
        <v>136176</v>
      </c>
      <c r="D99" s="278" t="s">
        <v>686</v>
      </c>
      <c r="E99" s="71" t="s">
        <v>7</v>
      </c>
      <c r="F99" s="73" t="s">
        <v>60</v>
      </c>
      <c r="G99" s="299">
        <f>AD99+AV99+CR99</f>
        <v>230</v>
      </c>
      <c r="H99" s="139"/>
      <c r="I99" s="134"/>
      <c r="J99" s="134"/>
      <c r="K99" s="134"/>
      <c r="L99" s="134"/>
      <c r="M99" s="134"/>
      <c r="N99" s="134"/>
      <c r="O99" s="142"/>
      <c r="P99" s="36"/>
      <c r="Q99" s="15"/>
      <c r="R99" s="22"/>
      <c r="S99" s="15"/>
      <c r="T99" s="15"/>
      <c r="U99" s="15"/>
      <c r="V99" s="15"/>
      <c r="W99" s="14"/>
      <c r="X99" s="14"/>
      <c r="Y99" s="14"/>
      <c r="Z99" s="14"/>
      <c r="AA99" s="14"/>
      <c r="AB99" s="15"/>
      <c r="AC99" s="15"/>
      <c r="AD99" s="80">
        <v>7</v>
      </c>
      <c r="AE99" s="15"/>
      <c r="AF99" s="80"/>
      <c r="AG99" s="169"/>
      <c r="AH99" s="186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>
        <v>115</v>
      </c>
      <c r="AW99" s="80"/>
      <c r="AX99" s="80"/>
      <c r="AY99" s="90"/>
      <c r="AZ99" s="17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169"/>
      <c r="BN99" s="186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90"/>
      <c r="CD99" s="17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>
        <v>108</v>
      </c>
      <c r="CS99" s="80"/>
      <c r="CT99" s="80"/>
      <c r="CU99" s="90"/>
      <c r="CW99" s="2"/>
    </row>
    <row r="100" spans="1:101" ht="12.75">
      <c r="A100" s="34">
        <v>92</v>
      </c>
      <c r="B100" s="209" t="s">
        <v>855</v>
      </c>
      <c r="C100" s="132">
        <v>134198</v>
      </c>
      <c r="D100" s="128">
        <v>737596</v>
      </c>
      <c r="E100" s="128" t="s">
        <v>856</v>
      </c>
      <c r="F100" s="44" t="s">
        <v>60</v>
      </c>
      <c r="G100" s="299">
        <f>SUM(H100:CU100)</f>
        <v>230</v>
      </c>
      <c r="H100" s="376"/>
      <c r="I100" s="77">
        <v>116</v>
      </c>
      <c r="J100" s="77"/>
      <c r="K100" s="77"/>
      <c r="L100" s="77">
        <v>114</v>
      </c>
      <c r="M100" s="77"/>
      <c r="N100" s="77"/>
      <c r="O100" s="379"/>
      <c r="P100" s="36"/>
      <c r="Q100" s="22"/>
      <c r="R100" s="22"/>
      <c r="S100" s="22"/>
      <c r="T100" s="15"/>
      <c r="U100" s="15"/>
      <c r="V100" s="15"/>
      <c r="W100" s="10"/>
      <c r="X100" s="10"/>
      <c r="Y100" s="15"/>
      <c r="Z100" s="15"/>
      <c r="AA100" s="15"/>
      <c r="AB100" s="15"/>
      <c r="AC100" s="15"/>
      <c r="AD100" s="15"/>
      <c r="AE100" s="15"/>
      <c r="AF100" s="80"/>
      <c r="AG100" s="169"/>
      <c r="AH100" s="186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90"/>
      <c r="AZ100" s="17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169"/>
      <c r="BN100" s="186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90"/>
      <c r="CD100" s="17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90"/>
      <c r="CW100" s="2"/>
    </row>
    <row r="101" spans="1:101" ht="12.75">
      <c r="A101" s="34">
        <v>93</v>
      </c>
      <c r="B101" s="209" t="s">
        <v>857</v>
      </c>
      <c r="C101" s="132">
        <v>124039</v>
      </c>
      <c r="D101" s="128" t="s">
        <v>858</v>
      </c>
      <c r="E101" s="128" t="s">
        <v>57</v>
      </c>
      <c r="F101" s="44" t="s">
        <v>60</v>
      </c>
      <c r="G101" s="299">
        <f>SUM(H101:CU101)</f>
        <v>227</v>
      </c>
      <c r="H101" s="376">
        <v>107</v>
      </c>
      <c r="I101" s="77"/>
      <c r="J101" s="77"/>
      <c r="K101" s="77">
        <v>120</v>
      </c>
      <c r="L101" s="77"/>
      <c r="M101" s="77"/>
      <c r="N101" s="77"/>
      <c r="O101" s="379"/>
      <c r="P101" s="36"/>
      <c r="Q101" s="22"/>
      <c r="R101" s="22"/>
      <c r="S101" s="22"/>
      <c r="T101" s="15"/>
      <c r="U101" s="15"/>
      <c r="V101" s="15"/>
      <c r="W101" s="10"/>
      <c r="X101" s="10"/>
      <c r="Y101" s="15"/>
      <c r="Z101" s="15"/>
      <c r="AA101" s="15"/>
      <c r="AB101" s="15"/>
      <c r="AC101" s="15"/>
      <c r="AD101" s="15"/>
      <c r="AE101" s="15"/>
      <c r="AF101" s="80"/>
      <c r="AG101" s="169"/>
      <c r="AH101" s="186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90"/>
      <c r="AZ101" s="17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169"/>
      <c r="BN101" s="186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90"/>
      <c r="CD101" s="17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90"/>
      <c r="CW101" s="2"/>
    </row>
    <row r="102" spans="1:101" ht="12.75">
      <c r="A102" s="34">
        <v>94</v>
      </c>
      <c r="B102" s="233" t="s">
        <v>675</v>
      </c>
      <c r="C102" s="260">
        <v>132087</v>
      </c>
      <c r="D102" s="278" t="s">
        <v>676</v>
      </c>
      <c r="E102" s="71" t="s">
        <v>7</v>
      </c>
      <c r="F102" s="73" t="s">
        <v>60</v>
      </c>
      <c r="G102" s="299">
        <f>SUM(H102:CU102)</f>
        <v>216</v>
      </c>
      <c r="H102" s="139"/>
      <c r="I102" s="134"/>
      <c r="J102" s="134"/>
      <c r="K102" s="134"/>
      <c r="L102" s="134"/>
      <c r="M102" s="134"/>
      <c r="N102" s="134"/>
      <c r="O102" s="142"/>
      <c r="P102" s="36"/>
      <c r="Q102" s="15"/>
      <c r="R102" s="22"/>
      <c r="S102" s="15"/>
      <c r="T102" s="15"/>
      <c r="U102" s="15"/>
      <c r="V102" s="15"/>
      <c r="W102" s="14"/>
      <c r="X102" s="14"/>
      <c r="Y102" s="14"/>
      <c r="Z102" s="14"/>
      <c r="AA102" s="14"/>
      <c r="AB102" s="15"/>
      <c r="AC102" s="15"/>
      <c r="AD102" s="80">
        <v>73</v>
      </c>
      <c r="AE102" s="15"/>
      <c r="AF102" s="80"/>
      <c r="AG102" s="169"/>
      <c r="AH102" s="186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>
        <v>106</v>
      </c>
      <c r="AW102" s="80"/>
      <c r="AX102" s="80"/>
      <c r="AY102" s="90"/>
      <c r="AZ102" s="17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169"/>
      <c r="BN102" s="186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90"/>
      <c r="CD102" s="17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>
        <v>37</v>
      </c>
      <c r="CS102" s="80"/>
      <c r="CT102" s="80"/>
      <c r="CU102" s="90"/>
      <c r="CW102" s="2"/>
    </row>
    <row r="103" spans="1:101" ht="12.75">
      <c r="A103" s="34">
        <v>95</v>
      </c>
      <c r="B103" s="221" t="s">
        <v>707</v>
      </c>
      <c r="C103" s="253">
        <v>125599</v>
      </c>
      <c r="D103" s="278">
        <v>218</v>
      </c>
      <c r="E103" s="70" t="s">
        <v>103</v>
      </c>
      <c r="F103" s="72" t="s">
        <v>60</v>
      </c>
      <c r="G103" s="299">
        <f>SUM(H103:CU103)</f>
        <v>215</v>
      </c>
      <c r="H103" s="139"/>
      <c r="I103" s="134"/>
      <c r="J103" s="134"/>
      <c r="K103" s="134"/>
      <c r="L103" s="134"/>
      <c r="M103" s="134"/>
      <c r="N103" s="134"/>
      <c r="O103" s="142"/>
      <c r="P103" s="36"/>
      <c r="Q103" s="15"/>
      <c r="R103" s="22"/>
      <c r="S103" s="15"/>
      <c r="T103" s="15"/>
      <c r="U103" s="15"/>
      <c r="V103" s="15"/>
      <c r="W103" s="14"/>
      <c r="X103" s="14"/>
      <c r="Y103" s="14"/>
      <c r="Z103" s="14"/>
      <c r="AA103" s="14"/>
      <c r="AB103" s="15"/>
      <c r="AC103" s="15"/>
      <c r="AD103" s="15"/>
      <c r="AE103" s="80">
        <v>85</v>
      </c>
      <c r="AF103" s="80"/>
      <c r="AG103" s="169"/>
      <c r="AH103" s="186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>
        <v>37</v>
      </c>
      <c r="AX103" s="80"/>
      <c r="AY103" s="90"/>
      <c r="AZ103" s="17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169"/>
      <c r="BN103" s="186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90"/>
      <c r="CD103" s="17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>
        <v>93</v>
      </c>
      <c r="CT103" s="80"/>
      <c r="CU103" s="90"/>
      <c r="CW103" s="2"/>
    </row>
    <row r="104" spans="1:101" ht="12.75">
      <c r="A104" s="34">
        <v>96</v>
      </c>
      <c r="B104" s="224" t="s">
        <v>421</v>
      </c>
      <c r="C104" s="68">
        <v>112469</v>
      </c>
      <c r="D104" s="58">
        <v>1136930</v>
      </c>
      <c r="E104" s="58" t="s">
        <v>3</v>
      </c>
      <c r="F104" s="68" t="s">
        <v>60</v>
      </c>
      <c r="G104" s="299">
        <f>SUM(H104:CU104)</f>
        <v>214</v>
      </c>
      <c r="H104" s="139"/>
      <c r="I104" s="134"/>
      <c r="J104" s="134"/>
      <c r="K104" s="134"/>
      <c r="L104" s="134"/>
      <c r="M104" s="134"/>
      <c r="N104" s="134"/>
      <c r="O104" s="142"/>
      <c r="P104" s="36"/>
      <c r="Q104" s="15"/>
      <c r="R104" s="22"/>
      <c r="S104" s="15"/>
      <c r="T104" s="15"/>
      <c r="U104" s="15"/>
      <c r="V104" s="15"/>
      <c r="W104" s="14">
        <v>37</v>
      </c>
      <c r="X104" s="14"/>
      <c r="Y104" s="14"/>
      <c r="Z104" s="14"/>
      <c r="AA104" s="14"/>
      <c r="AB104" s="53">
        <v>4</v>
      </c>
      <c r="AC104" s="15"/>
      <c r="AD104" s="15"/>
      <c r="AE104" s="15"/>
      <c r="AF104" s="80"/>
      <c r="AG104" s="169"/>
      <c r="AH104" s="186"/>
      <c r="AI104" s="80"/>
      <c r="AJ104" s="80"/>
      <c r="AK104" s="80"/>
      <c r="AL104" s="80"/>
      <c r="AM104" s="80"/>
      <c r="AN104" s="80"/>
      <c r="AO104" s="80">
        <v>67</v>
      </c>
      <c r="AP104" s="80"/>
      <c r="AQ104" s="80"/>
      <c r="AR104" s="80"/>
      <c r="AS104" s="80"/>
      <c r="AT104" s="15">
        <v>28</v>
      </c>
      <c r="AU104" s="80"/>
      <c r="AV104" s="80"/>
      <c r="AW104" s="80"/>
      <c r="AX104" s="80"/>
      <c r="AY104" s="90"/>
      <c r="AZ104" s="17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169"/>
      <c r="BN104" s="186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90"/>
      <c r="CD104" s="170"/>
      <c r="CE104" s="80"/>
      <c r="CF104" s="80"/>
      <c r="CG104" s="80"/>
      <c r="CH104" s="80"/>
      <c r="CI104" s="80"/>
      <c r="CJ104" s="80"/>
      <c r="CK104" s="52">
        <v>44</v>
      </c>
      <c r="CL104" s="80"/>
      <c r="CM104" s="80"/>
      <c r="CN104" s="80"/>
      <c r="CO104" s="80"/>
      <c r="CP104" s="15">
        <v>34</v>
      </c>
      <c r="CQ104" s="80"/>
      <c r="CR104" s="80"/>
      <c r="CS104" s="80"/>
      <c r="CT104" s="80"/>
      <c r="CU104" s="90"/>
      <c r="CW104" s="2"/>
    </row>
    <row r="105" spans="1:101" ht="12.75">
      <c r="A105" s="34">
        <v>97</v>
      </c>
      <c r="B105" s="209" t="s">
        <v>860</v>
      </c>
      <c r="C105" s="132">
        <v>79125</v>
      </c>
      <c r="D105" s="128" t="s">
        <v>861</v>
      </c>
      <c r="E105" s="128" t="s">
        <v>57</v>
      </c>
      <c r="F105" s="44" t="s">
        <v>60</v>
      </c>
      <c r="G105" s="299">
        <f>SUM(H105:CU105)</f>
        <v>214</v>
      </c>
      <c r="H105" s="376">
        <v>99</v>
      </c>
      <c r="I105" s="77"/>
      <c r="J105" s="77"/>
      <c r="K105" s="77"/>
      <c r="L105" s="77"/>
      <c r="M105" s="77">
        <v>115</v>
      </c>
      <c r="N105" s="77"/>
      <c r="O105" s="379"/>
      <c r="P105" s="36"/>
      <c r="Q105" s="22"/>
      <c r="R105" s="22"/>
      <c r="S105" s="22"/>
      <c r="T105" s="15"/>
      <c r="U105" s="15"/>
      <c r="V105" s="15"/>
      <c r="W105" s="10"/>
      <c r="X105" s="10"/>
      <c r="Y105" s="15"/>
      <c r="Z105" s="15"/>
      <c r="AA105" s="15"/>
      <c r="AB105" s="15"/>
      <c r="AC105" s="15"/>
      <c r="AD105" s="15"/>
      <c r="AE105" s="15"/>
      <c r="AF105" s="80"/>
      <c r="AG105" s="169"/>
      <c r="AH105" s="186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90"/>
      <c r="AZ105" s="17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169"/>
      <c r="BN105" s="186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90"/>
      <c r="CD105" s="17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90"/>
      <c r="CW105" s="2"/>
    </row>
    <row r="106" spans="1:101" ht="12.75">
      <c r="A106" s="34">
        <v>98</v>
      </c>
      <c r="B106" s="203" t="s">
        <v>467</v>
      </c>
      <c r="C106" s="105">
        <v>125148</v>
      </c>
      <c r="D106" s="61" t="s">
        <v>468</v>
      </c>
      <c r="E106" s="61" t="s">
        <v>9</v>
      </c>
      <c r="F106" s="76" t="s">
        <v>60</v>
      </c>
      <c r="G106" s="299">
        <f>SUM(H106:CU106)</f>
        <v>211</v>
      </c>
      <c r="H106" s="139"/>
      <c r="I106" s="134"/>
      <c r="J106" s="134"/>
      <c r="K106" s="134"/>
      <c r="L106" s="134"/>
      <c r="M106" s="134"/>
      <c r="N106" s="134"/>
      <c r="O106" s="142"/>
      <c r="P106" s="170"/>
      <c r="Q106" s="15"/>
      <c r="R106" s="22"/>
      <c r="S106" s="15"/>
      <c r="T106" s="15"/>
      <c r="U106" s="15"/>
      <c r="V106" s="15"/>
      <c r="W106" s="22"/>
      <c r="X106" s="15"/>
      <c r="Y106" s="60">
        <v>46</v>
      </c>
      <c r="Z106" s="14"/>
      <c r="AA106" s="14"/>
      <c r="AB106" s="15"/>
      <c r="AC106" s="15"/>
      <c r="AD106" s="15"/>
      <c r="AE106" s="15"/>
      <c r="AF106" s="80"/>
      <c r="AG106" s="169"/>
      <c r="AH106" s="186"/>
      <c r="AI106" s="80"/>
      <c r="AJ106" s="80"/>
      <c r="AK106" s="80"/>
      <c r="AL106" s="80"/>
      <c r="AM106" s="80"/>
      <c r="AN106" s="80"/>
      <c r="AO106" s="80"/>
      <c r="AP106" s="80"/>
      <c r="AQ106" s="80">
        <v>85</v>
      </c>
      <c r="AR106" s="80"/>
      <c r="AS106" s="80"/>
      <c r="AT106" s="80"/>
      <c r="AU106" s="80"/>
      <c r="AV106" s="80"/>
      <c r="AW106" s="80"/>
      <c r="AX106" s="80"/>
      <c r="AY106" s="90"/>
      <c r="AZ106" s="170"/>
      <c r="BA106" s="80"/>
      <c r="BB106" s="80"/>
      <c r="BC106" s="80"/>
      <c r="BD106" s="80"/>
      <c r="BE106" s="80"/>
      <c r="BF106" s="80"/>
      <c r="BG106" s="80">
        <v>52</v>
      </c>
      <c r="BH106" s="80"/>
      <c r="BI106" s="80"/>
      <c r="BJ106" s="80"/>
      <c r="BK106" s="80"/>
      <c r="BL106" s="80"/>
      <c r="BM106" s="169"/>
      <c r="BN106" s="186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90"/>
      <c r="CD106" s="170"/>
      <c r="CE106" s="80"/>
      <c r="CF106" s="80"/>
      <c r="CG106" s="80"/>
      <c r="CH106" s="80"/>
      <c r="CI106" s="80"/>
      <c r="CJ106" s="80"/>
      <c r="CK106" s="80"/>
      <c r="CL106" s="80"/>
      <c r="CM106" s="80">
        <v>28</v>
      </c>
      <c r="CN106" s="80"/>
      <c r="CO106" s="80"/>
      <c r="CP106" s="80"/>
      <c r="CQ106" s="80"/>
      <c r="CR106" s="80"/>
      <c r="CS106" s="80"/>
      <c r="CT106" s="80"/>
      <c r="CU106" s="90"/>
      <c r="CW106" s="2"/>
    </row>
    <row r="107" spans="1:101" ht="12.75">
      <c r="A107" s="34">
        <v>99</v>
      </c>
      <c r="B107" s="209" t="s">
        <v>862</v>
      </c>
      <c r="C107" s="132">
        <v>136070</v>
      </c>
      <c r="D107" s="128" t="s">
        <v>537</v>
      </c>
      <c r="E107" s="128" t="s">
        <v>9</v>
      </c>
      <c r="F107" s="44" t="s">
        <v>60</v>
      </c>
      <c r="G107" s="299">
        <f>SUM(H107:CU107)</f>
        <v>211</v>
      </c>
      <c r="H107" s="376"/>
      <c r="I107" s="77">
        <v>112</v>
      </c>
      <c r="J107" s="77"/>
      <c r="K107" s="77"/>
      <c r="L107" s="77">
        <v>94</v>
      </c>
      <c r="M107" s="77"/>
      <c r="N107" s="77"/>
      <c r="O107" s="379"/>
      <c r="P107" s="36"/>
      <c r="Q107" s="22"/>
      <c r="R107" s="22"/>
      <c r="S107" s="22"/>
      <c r="T107" s="15"/>
      <c r="U107" s="15"/>
      <c r="V107" s="15"/>
      <c r="W107" s="10"/>
      <c r="X107" s="10"/>
      <c r="Y107" s="15"/>
      <c r="Z107" s="15"/>
      <c r="AA107" s="15"/>
      <c r="AB107" s="15"/>
      <c r="AC107" s="15"/>
      <c r="AD107" s="15"/>
      <c r="AE107" s="15"/>
      <c r="AF107" s="80"/>
      <c r="AG107" s="169"/>
      <c r="AH107" s="186"/>
      <c r="AI107" s="80"/>
      <c r="AJ107" s="80"/>
      <c r="AK107" s="80"/>
      <c r="AL107" s="80"/>
      <c r="AM107" s="80"/>
      <c r="AN107" s="80"/>
      <c r="AO107" s="80"/>
      <c r="AP107" s="80"/>
      <c r="AQ107" s="80">
        <v>5</v>
      </c>
      <c r="AR107" s="80"/>
      <c r="AS107" s="80"/>
      <c r="AT107" s="80"/>
      <c r="AU107" s="80"/>
      <c r="AV107" s="80"/>
      <c r="AW107" s="80"/>
      <c r="AX107" s="80"/>
      <c r="AY107" s="90"/>
      <c r="AZ107" s="17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169"/>
      <c r="BN107" s="186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90"/>
      <c r="CD107" s="17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90"/>
      <c r="CW107" s="2"/>
    </row>
    <row r="108" spans="1:101" ht="12.75">
      <c r="A108" s="34">
        <v>100</v>
      </c>
      <c r="B108" s="228" t="s">
        <v>709</v>
      </c>
      <c r="C108" s="253">
        <v>136398</v>
      </c>
      <c r="D108" s="278">
        <v>239</v>
      </c>
      <c r="E108" s="70" t="s">
        <v>103</v>
      </c>
      <c r="F108" s="72" t="s">
        <v>60</v>
      </c>
      <c r="G108" s="299">
        <f>SUM(H108:CU108)</f>
        <v>210</v>
      </c>
      <c r="H108" s="139"/>
      <c r="I108" s="134"/>
      <c r="J108" s="134"/>
      <c r="K108" s="134"/>
      <c r="L108" s="134"/>
      <c r="M108" s="134"/>
      <c r="N108" s="134"/>
      <c r="O108" s="142"/>
      <c r="P108" s="36"/>
      <c r="Q108" s="15"/>
      <c r="R108" s="22"/>
      <c r="S108" s="15"/>
      <c r="T108" s="15"/>
      <c r="U108" s="15"/>
      <c r="V108" s="15"/>
      <c r="W108" s="14"/>
      <c r="X108" s="14"/>
      <c r="Y108" s="14"/>
      <c r="Z108" s="14"/>
      <c r="AA108" s="14"/>
      <c r="AB108" s="15"/>
      <c r="AC108" s="15"/>
      <c r="AD108" s="15"/>
      <c r="AE108" s="80">
        <v>59</v>
      </c>
      <c r="AF108" s="80"/>
      <c r="AG108" s="169"/>
      <c r="AH108" s="186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>
        <v>53</v>
      </c>
      <c r="AX108" s="80"/>
      <c r="AY108" s="90"/>
      <c r="AZ108" s="17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169"/>
      <c r="BN108" s="186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90"/>
      <c r="CD108" s="17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>
        <v>98</v>
      </c>
      <c r="CT108" s="80"/>
      <c r="CU108" s="90"/>
      <c r="CW108" s="2"/>
    </row>
    <row r="109" spans="1:101" ht="12.75">
      <c r="A109" s="34">
        <v>101</v>
      </c>
      <c r="B109" s="204" t="s">
        <v>122</v>
      </c>
      <c r="C109" s="99">
        <v>110971</v>
      </c>
      <c r="D109" s="85" t="s">
        <v>112</v>
      </c>
      <c r="E109" s="50" t="s">
        <v>7</v>
      </c>
      <c r="F109" s="48" t="s">
        <v>60</v>
      </c>
      <c r="G109" s="299">
        <f>SUM(H109:CU109)</f>
        <v>204</v>
      </c>
      <c r="H109" s="139"/>
      <c r="I109" s="134"/>
      <c r="J109" s="134"/>
      <c r="K109" s="134"/>
      <c r="L109" s="134"/>
      <c r="M109" s="134"/>
      <c r="N109" s="134"/>
      <c r="O109" s="142"/>
      <c r="P109" s="170">
        <v>75</v>
      </c>
      <c r="Q109" s="15"/>
      <c r="R109" s="22"/>
      <c r="S109" s="80"/>
      <c r="T109" s="15"/>
      <c r="U109" s="15"/>
      <c r="V109" s="15"/>
      <c r="W109" s="14"/>
      <c r="X109" s="14"/>
      <c r="Y109" s="14"/>
      <c r="Z109" s="14"/>
      <c r="AA109" s="14"/>
      <c r="AB109" s="15"/>
      <c r="AC109" s="15"/>
      <c r="AD109" s="15"/>
      <c r="AE109" s="15"/>
      <c r="AF109" s="80"/>
      <c r="AG109" s="169"/>
      <c r="AH109" s="186">
        <v>51</v>
      </c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90"/>
      <c r="AZ109" s="17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169"/>
      <c r="BN109" s="186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90"/>
      <c r="CD109" s="170">
        <v>78</v>
      </c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90"/>
      <c r="CW109" s="2"/>
    </row>
    <row r="110" spans="1:101" ht="12.75">
      <c r="A110" s="34">
        <v>102</v>
      </c>
      <c r="B110" s="209" t="s">
        <v>863</v>
      </c>
      <c r="C110" s="132">
        <v>134199</v>
      </c>
      <c r="D110" s="128">
        <v>741559</v>
      </c>
      <c r="E110" s="128" t="s">
        <v>856</v>
      </c>
      <c r="F110" s="44" t="s">
        <v>60</v>
      </c>
      <c r="G110" s="299">
        <f>SUM(H110:CU110)</f>
        <v>204</v>
      </c>
      <c r="H110" s="376"/>
      <c r="I110" s="77">
        <v>83</v>
      </c>
      <c r="J110" s="77"/>
      <c r="K110" s="77"/>
      <c r="L110" s="77">
        <v>121</v>
      </c>
      <c r="M110" s="77"/>
      <c r="N110" s="77"/>
      <c r="O110" s="379"/>
      <c r="P110" s="36"/>
      <c r="Q110" s="22"/>
      <c r="R110" s="22"/>
      <c r="S110" s="22"/>
      <c r="T110" s="15"/>
      <c r="U110" s="15"/>
      <c r="V110" s="15"/>
      <c r="W110" s="10"/>
      <c r="X110" s="10"/>
      <c r="Y110" s="15"/>
      <c r="Z110" s="15"/>
      <c r="AA110" s="15"/>
      <c r="AB110" s="15"/>
      <c r="AC110" s="15"/>
      <c r="AD110" s="15"/>
      <c r="AE110" s="15"/>
      <c r="AF110" s="80"/>
      <c r="AG110" s="169"/>
      <c r="AH110" s="186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90"/>
      <c r="AZ110" s="17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169"/>
      <c r="BN110" s="186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90"/>
      <c r="CD110" s="17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90"/>
      <c r="CW110" s="2"/>
    </row>
    <row r="111" spans="1:101" ht="12.75">
      <c r="A111" s="34">
        <v>103</v>
      </c>
      <c r="B111" s="203" t="s">
        <v>474</v>
      </c>
      <c r="C111" s="105">
        <v>135096</v>
      </c>
      <c r="D111" s="61" t="s">
        <v>475</v>
      </c>
      <c r="E111" s="61" t="s">
        <v>9</v>
      </c>
      <c r="F111" s="76" t="s">
        <v>60</v>
      </c>
      <c r="G111" s="299">
        <f>SUM(H111:CU111)</f>
        <v>203</v>
      </c>
      <c r="H111" s="139"/>
      <c r="I111" s="134"/>
      <c r="J111" s="134"/>
      <c r="K111" s="134"/>
      <c r="L111" s="134"/>
      <c r="M111" s="134"/>
      <c r="N111" s="134"/>
      <c r="O111" s="142"/>
      <c r="P111" s="170"/>
      <c r="Q111" s="15"/>
      <c r="R111" s="22"/>
      <c r="S111" s="15"/>
      <c r="T111" s="15"/>
      <c r="U111" s="15"/>
      <c r="V111" s="15"/>
      <c r="W111" s="22"/>
      <c r="X111" s="15"/>
      <c r="Y111" s="60">
        <v>33</v>
      </c>
      <c r="Z111" s="14"/>
      <c r="AA111" s="14"/>
      <c r="AB111" s="15"/>
      <c r="AC111" s="15"/>
      <c r="AD111" s="15"/>
      <c r="AE111" s="15"/>
      <c r="AF111" s="80"/>
      <c r="AG111" s="169"/>
      <c r="AH111" s="186"/>
      <c r="AI111" s="80"/>
      <c r="AJ111" s="80"/>
      <c r="AK111" s="80"/>
      <c r="AL111" s="80"/>
      <c r="AM111" s="80"/>
      <c r="AN111" s="80"/>
      <c r="AO111" s="80"/>
      <c r="AP111" s="80"/>
      <c r="AQ111" s="80">
        <v>61</v>
      </c>
      <c r="AR111" s="80"/>
      <c r="AS111" s="80"/>
      <c r="AT111" s="80"/>
      <c r="AU111" s="80"/>
      <c r="AV111" s="80"/>
      <c r="AW111" s="80"/>
      <c r="AX111" s="80"/>
      <c r="AY111" s="90"/>
      <c r="AZ111" s="170"/>
      <c r="BA111" s="80"/>
      <c r="BB111" s="80"/>
      <c r="BC111" s="80"/>
      <c r="BD111" s="80"/>
      <c r="BE111" s="80"/>
      <c r="BF111" s="80"/>
      <c r="BG111" s="80">
        <v>59</v>
      </c>
      <c r="BH111" s="80"/>
      <c r="BI111" s="80"/>
      <c r="BJ111" s="80"/>
      <c r="BK111" s="80"/>
      <c r="BL111" s="80"/>
      <c r="BM111" s="169"/>
      <c r="BN111" s="186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90"/>
      <c r="CD111" s="170"/>
      <c r="CE111" s="80"/>
      <c r="CF111" s="80"/>
      <c r="CG111" s="80"/>
      <c r="CH111" s="80"/>
      <c r="CI111" s="80"/>
      <c r="CJ111" s="80"/>
      <c r="CK111" s="80"/>
      <c r="CL111" s="80"/>
      <c r="CM111" s="80">
        <v>50</v>
      </c>
      <c r="CN111" s="80"/>
      <c r="CO111" s="80"/>
      <c r="CP111" s="80"/>
      <c r="CQ111" s="80"/>
      <c r="CR111" s="80"/>
      <c r="CS111" s="80"/>
      <c r="CT111" s="80"/>
      <c r="CU111" s="90"/>
      <c r="CW111" s="2"/>
    </row>
    <row r="112" spans="1:101" ht="12.75">
      <c r="A112" s="34">
        <v>104</v>
      </c>
      <c r="B112" s="198" t="s">
        <v>635</v>
      </c>
      <c r="C112" s="249">
        <v>131600</v>
      </c>
      <c r="D112" s="129" t="s">
        <v>636</v>
      </c>
      <c r="E112" s="129" t="s">
        <v>7</v>
      </c>
      <c r="F112" s="48" t="s">
        <v>60</v>
      </c>
      <c r="G112" s="299">
        <f>SUM(H112:CU112)</f>
        <v>202.5</v>
      </c>
      <c r="H112" s="139"/>
      <c r="I112" s="134"/>
      <c r="J112" s="134"/>
      <c r="K112" s="134"/>
      <c r="L112" s="134"/>
      <c r="M112" s="134"/>
      <c r="N112" s="134"/>
      <c r="O112" s="142"/>
      <c r="P112" s="36"/>
      <c r="Q112" s="15"/>
      <c r="R112" s="22"/>
      <c r="S112" s="15"/>
      <c r="T112" s="15"/>
      <c r="U112" s="15"/>
      <c r="V112" s="15"/>
      <c r="W112" s="14"/>
      <c r="X112" s="14"/>
      <c r="Y112" s="14"/>
      <c r="Z112" s="14"/>
      <c r="AA112" s="80">
        <v>47</v>
      </c>
      <c r="AB112" s="15"/>
      <c r="AC112" s="15"/>
      <c r="AD112" s="15"/>
      <c r="AE112" s="15"/>
      <c r="AF112" s="80"/>
      <c r="AG112" s="169"/>
      <c r="AH112" s="186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>
        <v>67</v>
      </c>
      <c r="AT112" s="80"/>
      <c r="AU112" s="80"/>
      <c r="AV112" s="80"/>
      <c r="AW112" s="80"/>
      <c r="AX112" s="80"/>
      <c r="AY112" s="90"/>
      <c r="AZ112" s="170"/>
      <c r="BA112" s="80"/>
      <c r="BB112" s="80"/>
      <c r="BC112" s="80"/>
      <c r="BD112" s="80"/>
      <c r="BE112" s="80"/>
      <c r="BF112" s="80"/>
      <c r="BG112" s="80"/>
      <c r="BH112" s="80"/>
      <c r="BI112" s="80">
        <v>57</v>
      </c>
      <c r="BJ112" s="80"/>
      <c r="BK112" s="80"/>
      <c r="BL112" s="80"/>
      <c r="BM112" s="169"/>
      <c r="BN112" s="186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>
        <v>14.5</v>
      </c>
      <c r="BY112" s="80"/>
      <c r="BZ112" s="80"/>
      <c r="CA112" s="80"/>
      <c r="CB112" s="80"/>
      <c r="CC112" s="90"/>
      <c r="CD112" s="17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>
        <v>17</v>
      </c>
      <c r="CP112" s="80"/>
      <c r="CQ112" s="80"/>
      <c r="CR112" s="80"/>
      <c r="CS112" s="80"/>
      <c r="CT112" s="80"/>
      <c r="CU112" s="90"/>
      <c r="CW112" s="2"/>
    </row>
    <row r="113" spans="1:101" ht="12.75">
      <c r="A113" s="34">
        <v>105</v>
      </c>
      <c r="B113" s="205" t="s">
        <v>409</v>
      </c>
      <c r="C113" s="44">
        <v>110238</v>
      </c>
      <c r="D113" s="284" t="s">
        <v>410</v>
      </c>
      <c r="E113" s="42" t="s">
        <v>2</v>
      </c>
      <c r="F113" s="44" t="s">
        <v>60</v>
      </c>
      <c r="G113" s="299">
        <f>SUM(H113:CU113)</f>
        <v>201.1</v>
      </c>
      <c r="H113" s="139"/>
      <c r="I113" s="134"/>
      <c r="J113" s="134"/>
      <c r="K113" s="134"/>
      <c r="L113" s="134"/>
      <c r="M113" s="134"/>
      <c r="N113" s="134"/>
      <c r="O113" s="142"/>
      <c r="P113" s="36"/>
      <c r="Q113" s="15"/>
      <c r="R113" s="22"/>
      <c r="S113" s="15"/>
      <c r="T113" s="15"/>
      <c r="U113" s="15"/>
      <c r="V113" s="15"/>
      <c r="W113" s="22"/>
      <c r="X113" s="80">
        <v>0</v>
      </c>
      <c r="Y113" s="14"/>
      <c r="Z113" s="14"/>
      <c r="AA113" s="14"/>
      <c r="AB113" s="15"/>
      <c r="AC113" s="15"/>
      <c r="AD113" s="15"/>
      <c r="AE113" s="15"/>
      <c r="AF113" s="80"/>
      <c r="AG113" s="169"/>
      <c r="AH113" s="186"/>
      <c r="AI113" s="80"/>
      <c r="AJ113" s="80"/>
      <c r="AK113" s="80"/>
      <c r="AL113" s="80"/>
      <c r="AM113" s="80"/>
      <c r="AN113" s="80"/>
      <c r="AO113" s="80"/>
      <c r="AP113" s="80">
        <v>22</v>
      </c>
      <c r="AQ113" s="80"/>
      <c r="AR113" s="80"/>
      <c r="AS113" s="80"/>
      <c r="AT113" s="80"/>
      <c r="AU113" s="80"/>
      <c r="AV113" s="80"/>
      <c r="AW113" s="80"/>
      <c r="AX113" s="80"/>
      <c r="AY113" s="90"/>
      <c r="AZ113" s="17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169"/>
      <c r="BN113" s="186"/>
      <c r="BO113" s="80"/>
      <c r="BP113" s="80"/>
      <c r="BQ113" s="80"/>
      <c r="BR113" s="80"/>
      <c r="BS113" s="80"/>
      <c r="BT113" s="80"/>
      <c r="BU113" s="93">
        <v>100.1</v>
      </c>
      <c r="BV113" s="80"/>
      <c r="BW113" s="80"/>
      <c r="BX113" s="80"/>
      <c r="BY113" s="80"/>
      <c r="BZ113" s="80"/>
      <c r="CA113" s="80"/>
      <c r="CB113" s="80"/>
      <c r="CC113" s="90"/>
      <c r="CD113" s="170"/>
      <c r="CE113" s="80"/>
      <c r="CF113" s="80"/>
      <c r="CG113" s="80"/>
      <c r="CH113" s="80"/>
      <c r="CI113" s="80"/>
      <c r="CJ113" s="80"/>
      <c r="CK113" s="80"/>
      <c r="CL113" s="80">
        <v>79</v>
      </c>
      <c r="CM113" s="80"/>
      <c r="CN113" s="80"/>
      <c r="CO113" s="80"/>
      <c r="CP113" s="80"/>
      <c r="CQ113" s="80"/>
      <c r="CR113" s="80"/>
      <c r="CS113" s="80"/>
      <c r="CT113" s="80"/>
      <c r="CU113" s="90"/>
      <c r="CW113" s="2"/>
    </row>
    <row r="114" spans="1:101" ht="12.75">
      <c r="A114" s="34">
        <v>106</v>
      </c>
      <c r="B114" s="204" t="s">
        <v>137</v>
      </c>
      <c r="C114" s="88">
        <v>118441</v>
      </c>
      <c r="D114" s="277" t="s">
        <v>138</v>
      </c>
      <c r="E114" s="50" t="s">
        <v>7</v>
      </c>
      <c r="F114" s="48" t="s">
        <v>60</v>
      </c>
      <c r="G114" s="299">
        <f>SUM(H114:CU114)</f>
        <v>201</v>
      </c>
      <c r="H114" s="139"/>
      <c r="I114" s="134"/>
      <c r="J114" s="134"/>
      <c r="K114" s="134"/>
      <c r="L114" s="134"/>
      <c r="M114" s="134"/>
      <c r="N114" s="134"/>
      <c r="O114" s="142"/>
      <c r="P114" s="36"/>
      <c r="Q114" s="22"/>
      <c r="R114" s="22"/>
      <c r="S114" s="22"/>
      <c r="T114" s="15"/>
      <c r="U114" s="15"/>
      <c r="V114" s="15"/>
      <c r="W114" s="10"/>
      <c r="X114" s="10"/>
      <c r="Y114" s="15"/>
      <c r="Z114" s="15"/>
      <c r="AA114" s="15"/>
      <c r="AB114" s="15"/>
      <c r="AC114" s="15"/>
      <c r="AD114" s="15"/>
      <c r="AE114" s="15"/>
      <c r="AF114" s="80"/>
      <c r="AG114" s="169"/>
      <c r="AH114" s="186">
        <v>28</v>
      </c>
      <c r="AI114" s="80">
        <v>82</v>
      </c>
      <c r="AJ114" s="22"/>
      <c r="AK114" s="15"/>
      <c r="AL114" s="15"/>
      <c r="AM114" s="15"/>
      <c r="AN114" s="15"/>
      <c r="AO114" s="22"/>
      <c r="AP114" s="15"/>
      <c r="AQ114" s="14"/>
      <c r="AR114" s="14"/>
      <c r="AS114" s="14"/>
      <c r="AT114" s="15"/>
      <c r="AU114" s="15"/>
      <c r="AV114" s="15"/>
      <c r="AW114" s="15"/>
      <c r="AX114" s="80"/>
      <c r="AY114" s="90"/>
      <c r="AZ114" s="170">
        <v>0</v>
      </c>
      <c r="BA114" s="22">
        <v>57</v>
      </c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169"/>
      <c r="BN114" s="186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90"/>
      <c r="CD114" s="170">
        <v>34</v>
      </c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90"/>
      <c r="CW114" s="2"/>
    </row>
    <row r="115" spans="1:101" ht="12.75">
      <c r="A115" s="34">
        <v>107</v>
      </c>
      <c r="B115" s="226" t="s">
        <v>688</v>
      </c>
      <c r="C115" s="260">
        <v>132807</v>
      </c>
      <c r="D115" s="278" t="s">
        <v>212</v>
      </c>
      <c r="E115" s="71" t="s">
        <v>7</v>
      </c>
      <c r="F115" s="73" t="s">
        <v>60</v>
      </c>
      <c r="G115" s="299">
        <f>SUM(H115:CU115)</f>
        <v>199</v>
      </c>
      <c r="H115" s="139"/>
      <c r="I115" s="134"/>
      <c r="J115" s="134"/>
      <c r="K115" s="134"/>
      <c r="L115" s="134"/>
      <c r="M115" s="134"/>
      <c r="N115" s="134"/>
      <c r="O115" s="142"/>
      <c r="P115" s="36"/>
      <c r="Q115" s="22"/>
      <c r="R115" s="22"/>
      <c r="S115" s="22"/>
      <c r="T115" s="15"/>
      <c r="U115" s="15"/>
      <c r="V115" s="15"/>
      <c r="W115" s="10"/>
      <c r="X115" s="10"/>
      <c r="Y115" s="15"/>
      <c r="Z115" s="15"/>
      <c r="AA115" s="15"/>
      <c r="AB115" s="15"/>
      <c r="AC115" s="15"/>
      <c r="AD115" s="15"/>
      <c r="AE115" s="15"/>
      <c r="AF115" s="80"/>
      <c r="AG115" s="169"/>
      <c r="AH115" s="186">
        <v>31</v>
      </c>
      <c r="AI115" s="80"/>
      <c r="AJ115" s="22"/>
      <c r="AK115" s="15"/>
      <c r="AL115" s="15"/>
      <c r="AM115" s="15"/>
      <c r="AN115" s="15"/>
      <c r="AO115" s="22"/>
      <c r="AP115" s="15"/>
      <c r="AQ115" s="14"/>
      <c r="AR115" s="14"/>
      <c r="AS115" s="14"/>
      <c r="AT115" s="15"/>
      <c r="AU115" s="15"/>
      <c r="AV115" s="80">
        <v>79</v>
      </c>
      <c r="AW115" s="15">
        <v>56</v>
      </c>
      <c r="AX115" s="80"/>
      <c r="AY115" s="90"/>
      <c r="AZ115" s="17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169"/>
      <c r="BN115" s="186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90"/>
      <c r="CD115" s="17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>
        <v>33</v>
      </c>
      <c r="CS115" s="80"/>
      <c r="CT115" s="80"/>
      <c r="CU115" s="90"/>
      <c r="CW115" s="2"/>
    </row>
    <row r="116" spans="1:101" ht="12.75">
      <c r="A116" s="34">
        <v>108</v>
      </c>
      <c r="B116" s="234" t="s">
        <v>471</v>
      </c>
      <c r="C116" s="105">
        <v>125510</v>
      </c>
      <c r="D116" s="61" t="s">
        <v>472</v>
      </c>
      <c r="E116" s="61" t="s">
        <v>9</v>
      </c>
      <c r="F116" s="76" t="s">
        <v>60</v>
      </c>
      <c r="G116" s="299">
        <f>SUM(H116:CU116)</f>
        <v>199</v>
      </c>
      <c r="H116" s="139"/>
      <c r="I116" s="134"/>
      <c r="J116" s="134"/>
      <c r="K116" s="134"/>
      <c r="L116" s="134"/>
      <c r="M116" s="134"/>
      <c r="N116" s="134"/>
      <c r="O116" s="142"/>
      <c r="P116" s="170"/>
      <c r="Q116" s="15"/>
      <c r="R116" s="22"/>
      <c r="S116" s="15"/>
      <c r="T116" s="15"/>
      <c r="U116" s="15"/>
      <c r="V116" s="15"/>
      <c r="W116" s="22"/>
      <c r="X116" s="15"/>
      <c r="Y116" s="60">
        <v>43</v>
      </c>
      <c r="Z116" s="14"/>
      <c r="AA116" s="14"/>
      <c r="AB116" s="15"/>
      <c r="AC116" s="15"/>
      <c r="AD116" s="15"/>
      <c r="AE116" s="15"/>
      <c r="AF116" s="80"/>
      <c r="AG116" s="169"/>
      <c r="AH116" s="186"/>
      <c r="AI116" s="80"/>
      <c r="AJ116" s="80"/>
      <c r="AK116" s="80"/>
      <c r="AL116" s="80"/>
      <c r="AM116" s="80"/>
      <c r="AN116" s="80"/>
      <c r="AO116" s="80"/>
      <c r="AP116" s="80"/>
      <c r="AQ116" s="80">
        <v>52</v>
      </c>
      <c r="AR116" s="80"/>
      <c r="AS116" s="80"/>
      <c r="AT116" s="80"/>
      <c r="AU116" s="80"/>
      <c r="AV116" s="80"/>
      <c r="AW116" s="80"/>
      <c r="AX116" s="80"/>
      <c r="AY116" s="90"/>
      <c r="AZ116" s="17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169"/>
      <c r="BN116" s="186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90"/>
      <c r="CD116" s="170"/>
      <c r="CE116" s="80"/>
      <c r="CF116" s="80"/>
      <c r="CG116" s="80"/>
      <c r="CH116" s="80"/>
      <c r="CI116" s="80"/>
      <c r="CJ116" s="80"/>
      <c r="CK116" s="80"/>
      <c r="CL116" s="80"/>
      <c r="CM116" s="80">
        <v>104</v>
      </c>
      <c r="CN116" s="80"/>
      <c r="CO116" s="80"/>
      <c r="CP116" s="80"/>
      <c r="CQ116" s="80"/>
      <c r="CR116" s="80"/>
      <c r="CS116" s="80"/>
      <c r="CT116" s="80"/>
      <c r="CU116" s="90"/>
      <c r="CW116" s="2"/>
    </row>
    <row r="117" spans="1:101" ht="12.75">
      <c r="A117" s="34">
        <v>109</v>
      </c>
      <c r="B117" s="194" t="s">
        <v>439</v>
      </c>
      <c r="C117" s="99">
        <v>132086</v>
      </c>
      <c r="D117" s="97" t="s">
        <v>440</v>
      </c>
      <c r="E117" s="297" t="s">
        <v>7</v>
      </c>
      <c r="F117" s="86" t="s">
        <v>60</v>
      </c>
      <c r="G117" s="299">
        <f>SUM(H117:CU117)</f>
        <v>195</v>
      </c>
      <c r="H117" s="139"/>
      <c r="I117" s="134"/>
      <c r="J117" s="134"/>
      <c r="K117" s="134"/>
      <c r="L117" s="134"/>
      <c r="M117" s="134"/>
      <c r="N117" s="134"/>
      <c r="O117" s="142"/>
      <c r="P117" s="36"/>
      <c r="Q117" s="22"/>
      <c r="R117" s="22"/>
      <c r="S117" s="22"/>
      <c r="T117" s="15"/>
      <c r="U117" s="15"/>
      <c r="V117" s="15"/>
      <c r="W117" s="10"/>
      <c r="X117" s="10"/>
      <c r="Y117" s="15"/>
      <c r="Z117" s="15"/>
      <c r="AA117" s="15"/>
      <c r="AB117" s="15"/>
      <c r="AC117" s="15"/>
      <c r="AD117" s="15"/>
      <c r="AE117" s="15"/>
      <c r="AF117" s="80"/>
      <c r="AG117" s="169"/>
      <c r="AH117" s="186"/>
      <c r="AI117" s="80">
        <v>101</v>
      </c>
      <c r="AJ117" s="22"/>
      <c r="AK117" s="15"/>
      <c r="AL117" s="15"/>
      <c r="AM117" s="15"/>
      <c r="AN117" s="15"/>
      <c r="AO117" s="22"/>
      <c r="AP117" s="15"/>
      <c r="AQ117" s="14"/>
      <c r="AR117" s="14"/>
      <c r="AS117" s="14"/>
      <c r="AT117" s="15"/>
      <c r="AU117" s="15"/>
      <c r="AV117" s="15"/>
      <c r="AW117" s="15"/>
      <c r="AX117" s="80"/>
      <c r="AY117" s="90"/>
      <c r="AZ117" s="17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169"/>
      <c r="BN117" s="186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90"/>
      <c r="CD117" s="170"/>
      <c r="CE117" s="80">
        <v>94</v>
      </c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90"/>
      <c r="CW117" s="2"/>
    </row>
    <row r="118" spans="1:101" ht="12.75">
      <c r="A118" s="34">
        <v>110</v>
      </c>
      <c r="B118" s="203" t="s">
        <v>455</v>
      </c>
      <c r="C118" s="105">
        <v>135082</v>
      </c>
      <c r="D118" s="61" t="s">
        <v>456</v>
      </c>
      <c r="E118" s="61" t="s">
        <v>9</v>
      </c>
      <c r="F118" s="76" t="s">
        <v>60</v>
      </c>
      <c r="G118" s="299">
        <f>SUM(H118:CU118)</f>
        <v>194</v>
      </c>
      <c r="H118" s="139"/>
      <c r="I118" s="134"/>
      <c r="J118" s="134"/>
      <c r="K118" s="134"/>
      <c r="L118" s="134"/>
      <c r="M118" s="134"/>
      <c r="N118" s="134"/>
      <c r="O118" s="142"/>
      <c r="P118" s="170"/>
      <c r="Q118" s="15"/>
      <c r="R118" s="22"/>
      <c r="S118" s="15"/>
      <c r="T118" s="15"/>
      <c r="U118" s="15"/>
      <c r="V118" s="15"/>
      <c r="W118" s="22"/>
      <c r="X118" s="15"/>
      <c r="Y118" s="60">
        <v>57</v>
      </c>
      <c r="Z118" s="14"/>
      <c r="AA118" s="14"/>
      <c r="AB118" s="15"/>
      <c r="AC118" s="15"/>
      <c r="AD118" s="15"/>
      <c r="AE118" s="15"/>
      <c r="AF118" s="80"/>
      <c r="AG118" s="169"/>
      <c r="AH118" s="186"/>
      <c r="AI118" s="80"/>
      <c r="AJ118" s="80"/>
      <c r="AK118" s="80"/>
      <c r="AL118" s="80"/>
      <c r="AM118" s="80"/>
      <c r="AN118" s="80"/>
      <c r="AO118" s="80"/>
      <c r="AP118" s="80"/>
      <c r="AQ118" s="80">
        <v>74</v>
      </c>
      <c r="AR118" s="80"/>
      <c r="AS118" s="80"/>
      <c r="AT118" s="80"/>
      <c r="AU118" s="80"/>
      <c r="AV118" s="80"/>
      <c r="AW118" s="80"/>
      <c r="AX118" s="80"/>
      <c r="AY118" s="90"/>
      <c r="AZ118" s="17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169"/>
      <c r="BN118" s="186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90"/>
      <c r="CD118" s="170"/>
      <c r="CE118" s="80"/>
      <c r="CF118" s="80"/>
      <c r="CG118" s="80"/>
      <c r="CH118" s="80"/>
      <c r="CI118" s="80"/>
      <c r="CJ118" s="80"/>
      <c r="CK118" s="80"/>
      <c r="CL118" s="80"/>
      <c r="CM118" s="80">
        <v>63</v>
      </c>
      <c r="CN118" s="80"/>
      <c r="CO118" s="80"/>
      <c r="CP118" s="80"/>
      <c r="CQ118" s="80"/>
      <c r="CR118" s="80"/>
      <c r="CS118" s="80"/>
      <c r="CT118" s="80"/>
      <c r="CU118" s="90"/>
      <c r="CW118" s="2"/>
    </row>
    <row r="119" spans="1:101" ht="12.75">
      <c r="A119" s="34">
        <v>111</v>
      </c>
      <c r="B119" s="194" t="s">
        <v>187</v>
      </c>
      <c r="C119" s="99">
        <v>132816</v>
      </c>
      <c r="D119" s="85" t="s">
        <v>188</v>
      </c>
      <c r="E119" s="50" t="s">
        <v>7</v>
      </c>
      <c r="F119" s="75" t="s">
        <v>60</v>
      </c>
      <c r="G119" s="299">
        <f>SUM(H119:CU119)</f>
        <v>194</v>
      </c>
      <c r="H119" s="139"/>
      <c r="I119" s="134"/>
      <c r="J119" s="134"/>
      <c r="K119" s="134"/>
      <c r="L119" s="134"/>
      <c r="M119" s="134"/>
      <c r="N119" s="134"/>
      <c r="O119" s="142"/>
      <c r="P119" s="170">
        <v>0</v>
      </c>
      <c r="Q119" s="15"/>
      <c r="R119" s="22"/>
      <c r="S119" s="15"/>
      <c r="T119" s="15"/>
      <c r="U119" s="15"/>
      <c r="V119" s="15"/>
      <c r="W119" s="22"/>
      <c r="X119" s="15"/>
      <c r="Y119" s="14"/>
      <c r="Z119" s="14"/>
      <c r="AA119" s="14"/>
      <c r="AB119" s="15"/>
      <c r="AC119" s="15"/>
      <c r="AD119" s="15"/>
      <c r="AE119" s="15"/>
      <c r="AF119" s="80"/>
      <c r="AG119" s="169"/>
      <c r="AH119" s="186">
        <v>28</v>
      </c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>
        <v>50</v>
      </c>
      <c r="AW119" s="80">
        <v>72</v>
      </c>
      <c r="AX119" s="80"/>
      <c r="AY119" s="90"/>
      <c r="AZ119" s="17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169"/>
      <c r="BN119" s="186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90"/>
      <c r="CD119" s="17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>
        <v>44</v>
      </c>
      <c r="CS119" s="80"/>
      <c r="CT119" s="80"/>
      <c r="CU119" s="90"/>
      <c r="CW119" s="2"/>
    </row>
    <row r="120" spans="1:101" ht="12.75">
      <c r="A120" s="34">
        <v>112</v>
      </c>
      <c r="B120" s="209" t="s">
        <v>864</v>
      </c>
      <c r="C120" s="132">
        <v>134197</v>
      </c>
      <c r="D120" s="128">
        <v>741443</v>
      </c>
      <c r="E120" s="128" t="s">
        <v>856</v>
      </c>
      <c r="F120" s="44" t="s">
        <v>60</v>
      </c>
      <c r="G120" s="299">
        <f>SUM(H120:CU120)</f>
        <v>193</v>
      </c>
      <c r="H120" s="376"/>
      <c r="I120" s="77">
        <v>112</v>
      </c>
      <c r="J120" s="77"/>
      <c r="K120" s="77"/>
      <c r="L120" s="77">
        <v>81</v>
      </c>
      <c r="M120" s="77"/>
      <c r="N120" s="77"/>
      <c r="O120" s="379"/>
      <c r="P120" s="36"/>
      <c r="Q120" s="22"/>
      <c r="R120" s="22"/>
      <c r="S120" s="22"/>
      <c r="T120" s="15"/>
      <c r="U120" s="15"/>
      <c r="V120" s="15"/>
      <c r="W120" s="10"/>
      <c r="X120" s="10"/>
      <c r="Y120" s="15"/>
      <c r="Z120" s="15"/>
      <c r="AA120" s="15"/>
      <c r="AB120" s="15"/>
      <c r="AC120" s="15"/>
      <c r="AD120" s="15"/>
      <c r="AE120" s="15"/>
      <c r="AF120" s="80"/>
      <c r="AG120" s="169"/>
      <c r="AH120" s="186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90"/>
      <c r="AZ120" s="17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169"/>
      <c r="BN120" s="186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90"/>
      <c r="CD120" s="17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90"/>
      <c r="CW120" s="2"/>
    </row>
    <row r="121" spans="1:101" ht="12.75">
      <c r="A121" s="34">
        <v>113</v>
      </c>
      <c r="B121" s="228" t="s">
        <v>693</v>
      </c>
      <c r="C121" s="253">
        <v>128034</v>
      </c>
      <c r="D121" s="282">
        <v>126</v>
      </c>
      <c r="E121" s="71" t="s">
        <v>5</v>
      </c>
      <c r="F121" s="73" t="s">
        <v>60</v>
      </c>
      <c r="G121" s="299">
        <f>SUM(H121:CU121)</f>
        <v>190</v>
      </c>
      <c r="H121" s="139"/>
      <c r="I121" s="134"/>
      <c r="J121" s="134"/>
      <c r="K121" s="134"/>
      <c r="L121" s="134"/>
      <c r="M121" s="134"/>
      <c r="N121" s="134"/>
      <c r="O121" s="142"/>
      <c r="P121" s="36"/>
      <c r="Q121" s="22"/>
      <c r="R121" s="22"/>
      <c r="S121" s="22"/>
      <c r="T121" s="15"/>
      <c r="U121" s="15"/>
      <c r="V121" s="15"/>
      <c r="W121" s="10"/>
      <c r="X121" s="10"/>
      <c r="Y121" s="15"/>
      <c r="Z121" s="15"/>
      <c r="AA121" s="15"/>
      <c r="AB121" s="15"/>
      <c r="AC121" s="15"/>
      <c r="AD121" s="15"/>
      <c r="AE121" s="15"/>
      <c r="AF121" s="80"/>
      <c r="AG121" s="169"/>
      <c r="AH121" s="186"/>
      <c r="AI121" s="80"/>
      <c r="AJ121" s="22"/>
      <c r="AK121" s="15"/>
      <c r="AL121" s="15"/>
      <c r="AM121" s="15"/>
      <c r="AN121" s="15"/>
      <c r="AO121" s="22"/>
      <c r="AP121" s="15"/>
      <c r="AQ121" s="14"/>
      <c r="AR121" s="14"/>
      <c r="AS121" s="14"/>
      <c r="AT121" s="15"/>
      <c r="AU121" s="15"/>
      <c r="AV121" s="80">
        <v>32</v>
      </c>
      <c r="AW121" s="15">
        <v>40</v>
      </c>
      <c r="AX121" s="80"/>
      <c r="AY121" s="90"/>
      <c r="AZ121" s="17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169"/>
      <c r="BN121" s="186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90"/>
      <c r="CD121" s="17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>
        <v>35</v>
      </c>
      <c r="CS121" s="80">
        <v>83</v>
      </c>
      <c r="CT121" s="80"/>
      <c r="CU121" s="90"/>
      <c r="CW121" s="2"/>
    </row>
    <row r="122" spans="1:101" ht="12.75">
      <c r="A122" s="34">
        <v>114</v>
      </c>
      <c r="B122" s="205" t="s">
        <v>403</v>
      </c>
      <c r="C122" s="44">
        <v>123333</v>
      </c>
      <c r="D122" s="42" t="s">
        <v>404</v>
      </c>
      <c r="E122" s="42" t="s">
        <v>2</v>
      </c>
      <c r="F122" s="44" t="s">
        <v>60</v>
      </c>
      <c r="G122" s="299">
        <f>SUM(H122:CU122)</f>
        <v>186</v>
      </c>
      <c r="H122" s="139"/>
      <c r="I122" s="134"/>
      <c r="J122" s="134"/>
      <c r="K122" s="134"/>
      <c r="L122" s="134"/>
      <c r="M122" s="134"/>
      <c r="N122" s="134"/>
      <c r="O122" s="142"/>
      <c r="P122" s="36"/>
      <c r="Q122" s="15"/>
      <c r="R122" s="22"/>
      <c r="S122" s="15"/>
      <c r="T122" s="15"/>
      <c r="U122" s="15"/>
      <c r="V122" s="15"/>
      <c r="W122" s="22"/>
      <c r="X122" s="80">
        <v>41</v>
      </c>
      <c r="Y122" s="14"/>
      <c r="Z122" s="14"/>
      <c r="AA122" s="14"/>
      <c r="AB122" s="15"/>
      <c r="AC122" s="15"/>
      <c r="AD122" s="15"/>
      <c r="AE122" s="15"/>
      <c r="AF122" s="80"/>
      <c r="AG122" s="169"/>
      <c r="AH122" s="186"/>
      <c r="AI122" s="80"/>
      <c r="AJ122" s="80"/>
      <c r="AK122" s="80"/>
      <c r="AL122" s="80"/>
      <c r="AM122" s="80"/>
      <c r="AN122" s="80"/>
      <c r="AO122" s="80"/>
      <c r="AP122" s="80">
        <v>86</v>
      </c>
      <c r="AQ122" s="80"/>
      <c r="AR122" s="80"/>
      <c r="AS122" s="80"/>
      <c r="AT122" s="80"/>
      <c r="AU122" s="80"/>
      <c r="AV122" s="80"/>
      <c r="AW122" s="80"/>
      <c r="AX122" s="80"/>
      <c r="AY122" s="90"/>
      <c r="AZ122" s="170"/>
      <c r="BA122" s="80"/>
      <c r="BB122" s="80"/>
      <c r="BC122" s="80"/>
      <c r="BD122" s="80"/>
      <c r="BE122" s="80"/>
      <c r="BF122" s="80">
        <v>0</v>
      </c>
      <c r="BG122" s="80"/>
      <c r="BH122" s="80"/>
      <c r="BI122" s="80"/>
      <c r="BJ122" s="80"/>
      <c r="BK122" s="80"/>
      <c r="BL122" s="80"/>
      <c r="BM122" s="169"/>
      <c r="BN122" s="186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90"/>
      <c r="CD122" s="170"/>
      <c r="CE122" s="80"/>
      <c r="CF122" s="80"/>
      <c r="CG122" s="80"/>
      <c r="CH122" s="80"/>
      <c r="CI122" s="80"/>
      <c r="CJ122" s="80"/>
      <c r="CK122" s="80"/>
      <c r="CL122" s="80">
        <v>59</v>
      </c>
      <c r="CM122" s="80"/>
      <c r="CN122" s="80"/>
      <c r="CO122" s="80"/>
      <c r="CP122" s="80"/>
      <c r="CQ122" s="80"/>
      <c r="CR122" s="80"/>
      <c r="CS122" s="80"/>
      <c r="CT122" s="80"/>
      <c r="CU122" s="90"/>
      <c r="CW122" s="2"/>
    </row>
    <row r="123" spans="1:101" ht="12.75">
      <c r="A123" s="34">
        <v>115</v>
      </c>
      <c r="B123" s="204" t="s">
        <v>118</v>
      </c>
      <c r="C123" s="99">
        <v>114361</v>
      </c>
      <c r="D123" s="85" t="s">
        <v>119</v>
      </c>
      <c r="E123" s="50" t="s">
        <v>7</v>
      </c>
      <c r="F123" s="48" t="s">
        <v>60</v>
      </c>
      <c r="G123" s="299">
        <f>SUM(H123:CU123)</f>
        <v>184</v>
      </c>
      <c r="H123" s="139"/>
      <c r="I123" s="134"/>
      <c r="J123" s="134"/>
      <c r="K123" s="134"/>
      <c r="L123" s="134"/>
      <c r="M123" s="134"/>
      <c r="N123" s="134"/>
      <c r="O123" s="142"/>
      <c r="P123" s="170">
        <v>48</v>
      </c>
      <c r="Q123" s="15"/>
      <c r="R123" s="22"/>
      <c r="S123" s="80"/>
      <c r="T123" s="15"/>
      <c r="U123" s="15"/>
      <c r="V123" s="15"/>
      <c r="W123" s="22"/>
      <c r="X123" s="15"/>
      <c r="Y123" s="14"/>
      <c r="Z123" s="14"/>
      <c r="AA123" s="14"/>
      <c r="AB123" s="15"/>
      <c r="AC123" s="15"/>
      <c r="AD123" s="15"/>
      <c r="AE123" s="15"/>
      <c r="AF123" s="80"/>
      <c r="AG123" s="169"/>
      <c r="AH123" s="186">
        <v>45</v>
      </c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90"/>
      <c r="AZ123" s="17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>
        <v>0</v>
      </c>
      <c r="BK123" s="15">
        <v>91</v>
      </c>
      <c r="BL123" s="80"/>
      <c r="BM123" s="169"/>
      <c r="BN123" s="186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90"/>
      <c r="CD123" s="17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90"/>
      <c r="CW123" s="2"/>
    </row>
    <row r="124" spans="1:101" ht="12.75">
      <c r="A124" s="34">
        <v>116</v>
      </c>
      <c r="B124" s="221" t="s">
        <v>708</v>
      </c>
      <c r="C124" s="253">
        <v>125597</v>
      </c>
      <c r="D124" s="278">
        <v>237</v>
      </c>
      <c r="E124" s="70" t="s">
        <v>103</v>
      </c>
      <c r="F124" s="72" t="s">
        <v>60</v>
      </c>
      <c r="G124" s="299">
        <f>SUM(H124:CU124)</f>
        <v>182</v>
      </c>
      <c r="H124" s="139"/>
      <c r="I124" s="134"/>
      <c r="J124" s="134"/>
      <c r="K124" s="134"/>
      <c r="L124" s="134"/>
      <c r="M124" s="134"/>
      <c r="N124" s="134"/>
      <c r="O124" s="142"/>
      <c r="P124" s="36"/>
      <c r="Q124" s="15"/>
      <c r="R124" s="22"/>
      <c r="S124" s="15"/>
      <c r="T124" s="15"/>
      <c r="U124" s="15"/>
      <c r="V124" s="15"/>
      <c r="W124" s="14"/>
      <c r="X124" s="14"/>
      <c r="Y124" s="14"/>
      <c r="Z124" s="14"/>
      <c r="AA124" s="14"/>
      <c r="AB124" s="15"/>
      <c r="AC124" s="15"/>
      <c r="AD124" s="15"/>
      <c r="AE124" s="80">
        <v>76</v>
      </c>
      <c r="AF124" s="80"/>
      <c r="AG124" s="169"/>
      <c r="AH124" s="186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>
        <v>68</v>
      </c>
      <c r="AX124" s="80"/>
      <c r="AY124" s="90"/>
      <c r="AZ124" s="17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169"/>
      <c r="BN124" s="186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90"/>
      <c r="CD124" s="17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>
        <v>38</v>
      </c>
      <c r="CT124" s="80"/>
      <c r="CU124" s="90"/>
      <c r="CW124" s="2"/>
    </row>
    <row r="125" spans="1:101" ht="12.75">
      <c r="A125" s="34">
        <v>117</v>
      </c>
      <c r="B125" s="198" t="s">
        <v>626</v>
      </c>
      <c r="C125" s="249">
        <v>118809</v>
      </c>
      <c r="D125" s="129" t="s">
        <v>627</v>
      </c>
      <c r="E125" s="129" t="s">
        <v>7</v>
      </c>
      <c r="F125" s="48" t="s">
        <v>60</v>
      </c>
      <c r="G125" s="299">
        <f>SUM(H125:CU125)</f>
        <v>182</v>
      </c>
      <c r="H125" s="139"/>
      <c r="I125" s="134"/>
      <c r="J125" s="134"/>
      <c r="K125" s="134"/>
      <c r="L125" s="134"/>
      <c r="M125" s="134"/>
      <c r="N125" s="134"/>
      <c r="O125" s="142"/>
      <c r="P125" s="36"/>
      <c r="Q125" s="15"/>
      <c r="R125" s="22"/>
      <c r="S125" s="15"/>
      <c r="T125" s="15"/>
      <c r="U125" s="15"/>
      <c r="V125" s="15"/>
      <c r="W125" s="14"/>
      <c r="X125" s="14"/>
      <c r="Y125" s="14"/>
      <c r="Z125" s="14"/>
      <c r="AA125" s="80">
        <v>68</v>
      </c>
      <c r="AB125" s="15"/>
      <c r="AC125" s="15"/>
      <c r="AD125" s="15"/>
      <c r="AE125" s="15"/>
      <c r="AF125" s="80"/>
      <c r="AG125" s="169"/>
      <c r="AH125" s="186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>
        <v>39</v>
      </c>
      <c r="AT125" s="80"/>
      <c r="AU125" s="80"/>
      <c r="AV125" s="80"/>
      <c r="AW125" s="80"/>
      <c r="AX125" s="80"/>
      <c r="AY125" s="90"/>
      <c r="AZ125" s="170"/>
      <c r="BA125" s="80"/>
      <c r="BB125" s="80"/>
      <c r="BC125" s="80"/>
      <c r="BD125" s="80"/>
      <c r="BE125" s="80"/>
      <c r="BF125" s="80"/>
      <c r="BG125" s="80"/>
      <c r="BH125" s="80"/>
      <c r="BI125" s="80">
        <v>46</v>
      </c>
      <c r="BJ125" s="80"/>
      <c r="BK125" s="80"/>
      <c r="BL125" s="80"/>
      <c r="BM125" s="169"/>
      <c r="BN125" s="186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90"/>
      <c r="CD125" s="17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>
        <v>29</v>
      </c>
      <c r="CP125" s="80"/>
      <c r="CQ125" s="80"/>
      <c r="CR125" s="80"/>
      <c r="CS125" s="80"/>
      <c r="CT125" s="80"/>
      <c r="CU125" s="90"/>
      <c r="CW125" s="2"/>
    </row>
    <row r="126" spans="1:101" ht="12.75">
      <c r="A126" s="34">
        <v>118</v>
      </c>
      <c r="B126" s="203" t="s">
        <v>483</v>
      </c>
      <c r="C126" s="105">
        <v>102182</v>
      </c>
      <c r="D126" s="61" t="s">
        <v>484</v>
      </c>
      <c r="E126" s="61" t="s">
        <v>9</v>
      </c>
      <c r="F126" s="76" t="s">
        <v>60</v>
      </c>
      <c r="G126" s="299">
        <f>SUM(H126:CU126)</f>
        <v>180</v>
      </c>
      <c r="H126" s="139"/>
      <c r="I126" s="134"/>
      <c r="J126" s="134"/>
      <c r="K126" s="134"/>
      <c r="L126" s="134"/>
      <c r="M126" s="134"/>
      <c r="N126" s="134"/>
      <c r="O126" s="142"/>
      <c r="P126" s="170"/>
      <c r="Q126" s="15"/>
      <c r="R126" s="22"/>
      <c r="S126" s="15"/>
      <c r="T126" s="15"/>
      <c r="U126" s="15"/>
      <c r="V126" s="15"/>
      <c r="W126" s="22"/>
      <c r="X126" s="15"/>
      <c r="Y126" s="60">
        <v>15</v>
      </c>
      <c r="Z126" s="14"/>
      <c r="AA126" s="14"/>
      <c r="AB126" s="15"/>
      <c r="AC126" s="15"/>
      <c r="AD126" s="15"/>
      <c r="AE126" s="15"/>
      <c r="AF126" s="80"/>
      <c r="AG126" s="169"/>
      <c r="AH126" s="186"/>
      <c r="AI126" s="80"/>
      <c r="AJ126" s="80"/>
      <c r="AK126" s="80"/>
      <c r="AL126" s="80"/>
      <c r="AM126" s="80"/>
      <c r="AN126" s="80"/>
      <c r="AO126" s="80"/>
      <c r="AP126" s="80"/>
      <c r="AQ126" s="80">
        <v>93</v>
      </c>
      <c r="AR126" s="80"/>
      <c r="AS126" s="80"/>
      <c r="AT126" s="80"/>
      <c r="AU126" s="80"/>
      <c r="AV126" s="80"/>
      <c r="AW126" s="80"/>
      <c r="AX126" s="80"/>
      <c r="AY126" s="90"/>
      <c r="AZ126" s="17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169"/>
      <c r="BN126" s="186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90"/>
      <c r="CD126" s="170"/>
      <c r="CE126" s="80"/>
      <c r="CF126" s="80"/>
      <c r="CG126" s="80"/>
      <c r="CH126" s="80"/>
      <c r="CI126" s="80"/>
      <c r="CJ126" s="80"/>
      <c r="CK126" s="80"/>
      <c r="CL126" s="80"/>
      <c r="CM126" s="80">
        <v>72</v>
      </c>
      <c r="CN126" s="80"/>
      <c r="CO126" s="80"/>
      <c r="CP126" s="80"/>
      <c r="CQ126" s="80"/>
      <c r="CR126" s="80"/>
      <c r="CS126" s="80"/>
      <c r="CT126" s="80"/>
      <c r="CU126" s="90"/>
      <c r="CW126" s="2"/>
    </row>
    <row r="127" spans="1:101" ht="12.75">
      <c r="A127" s="34">
        <v>119</v>
      </c>
      <c r="B127" s="201" t="s">
        <v>395</v>
      </c>
      <c r="C127" s="44">
        <v>314109</v>
      </c>
      <c r="D127" s="42" t="s">
        <v>310</v>
      </c>
      <c r="E127" s="42" t="s">
        <v>1</v>
      </c>
      <c r="F127" s="44" t="s">
        <v>60</v>
      </c>
      <c r="G127" s="299">
        <f>SUM(H127:CU127)</f>
        <v>176</v>
      </c>
      <c r="H127" s="139"/>
      <c r="I127" s="134"/>
      <c r="J127" s="134"/>
      <c r="K127" s="134"/>
      <c r="L127" s="134"/>
      <c r="M127" s="134"/>
      <c r="N127" s="134"/>
      <c r="O127" s="142"/>
      <c r="P127" s="36"/>
      <c r="Q127" s="15"/>
      <c r="R127" s="22"/>
      <c r="S127" s="15"/>
      <c r="T127" s="15"/>
      <c r="U127" s="15"/>
      <c r="V127" s="80">
        <v>76</v>
      </c>
      <c r="W127" s="14"/>
      <c r="X127" s="14"/>
      <c r="Y127" s="14"/>
      <c r="Z127" s="14"/>
      <c r="AA127" s="14"/>
      <c r="AB127" s="15"/>
      <c r="AC127" s="15">
        <v>0</v>
      </c>
      <c r="AD127" s="15"/>
      <c r="AE127" s="15"/>
      <c r="AF127" s="80"/>
      <c r="AG127" s="169"/>
      <c r="AH127" s="186"/>
      <c r="AI127" s="80"/>
      <c r="AJ127" s="80"/>
      <c r="AK127" s="80"/>
      <c r="AL127" s="80"/>
      <c r="AM127" s="80"/>
      <c r="AN127" s="80">
        <v>29</v>
      </c>
      <c r="AO127" s="80"/>
      <c r="AP127" s="80"/>
      <c r="AQ127" s="80"/>
      <c r="AR127" s="80"/>
      <c r="AS127" s="80"/>
      <c r="AT127" s="80"/>
      <c r="AU127" s="80">
        <v>48</v>
      </c>
      <c r="AV127" s="80"/>
      <c r="AW127" s="80"/>
      <c r="AX127" s="80"/>
      <c r="AY127" s="90"/>
      <c r="AZ127" s="170"/>
      <c r="BA127" s="80"/>
      <c r="BB127" s="80"/>
      <c r="BC127" s="80"/>
      <c r="BD127" s="80"/>
      <c r="BE127" s="80"/>
      <c r="BF127" s="80"/>
      <c r="BG127" s="80"/>
      <c r="BH127" s="80"/>
      <c r="BI127" s="80"/>
      <c r="BJ127" s="15"/>
      <c r="BK127" s="15"/>
      <c r="BL127" s="80"/>
      <c r="BM127" s="169"/>
      <c r="BN127" s="186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90"/>
      <c r="CD127" s="17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>
        <v>23</v>
      </c>
      <c r="CR127" s="80"/>
      <c r="CS127" s="80"/>
      <c r="CT127" s="80"/>
      <c r="CU127" s="90"/>
      <c r="CW127" s="2"/>
    </row>
    <row r="128" spans="1:101" ht="12.75">
      <c r="A128" s="34">
        <v>120</v>
      </c>
      <c r="B128" s="224" t="s">
        <v>424</v>
      </c>
      <c r="C128" s="57">
        <v>132213</v>
      </c>
      <c r="D128" s="56">
        <v>1181130</v>
      </c>
      <c r="E128" s="56" t="s">
        <v>3</v>
      </c>
      <c r="F128" s="57" t="s">
        <v>60</v>
      </c>
      <c r="G128" s="299">
        <f>SUM(H128:CU128)</f>
        <v>172</v>
      </c>
      <c r="H128" s="139"/>
      <c r="I128" s="134"/>
      <c r="J128" s="134"/>
      <c r="K128" s="134"/>
      <c r="L128" s="134"/>
      <c r="M128" s="134"/>
      <c r="N128" s="134"/>
      <c r="O128" s="142"/>
      <c r="P128" s="36"/>
      <c r="Q128" s="22"/>
      <c r="R128" s="22"/>
      <c r="S128" s="22"/>
      <c r="T128" s="15"/>
      <c r="U128" s="15"/>
      <c r="V128" s="15"/>
      <c r="W128" s="10"/>
      <c r="X128" s="10"/>
      <c r="Y128" s="15"/>
      <c r="Z128" s="15"/>
      <c r="AA128" s="15"/>
      <c r="AB128" s="15"/>
      <c r="AC128" s="15"/>
      <c r="AD128" s="15"/>
      <c r="AE128" s="15"/>
      <c r="AF128" s="80"/>
      <c r="AG128" s="169"/>
      <c r="AH128" s="186"/>
      <c r="AI128" s="80"/>
      <c r="AJ128" s="22"/>
      <c r="AK128" s="15"/>
      <c r="AL128" s="15"/>
      <c r="AM128" s="15"/>
      <c r="AN128" s="15"/>
      <c r="AO128" s="80">
        <v>13</v>
      </c>
      <c r="AP128" s="15"/>
      <c r="AQ128" s="14"/>
      <c r="AR128" s="14"/>
      <c r="AS128" s="14"/>
      <c r="AT128" s="15">
        <v>39</v>
      </c>
      <c r="AU128" s="15"/>
      <c r="AV128" s="15"/>
      <c r="AW128" s="15"/>
      <c r="AX128" s="80"/>
      <c r="AY128" s="90"/>
      <c r="AZ128" s="17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169"/>
      <c r="BN128" s="186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90"/>
      <c r="CD128" s="170"/>
      <c r="CE128" s="80"/>
      <c r="CF128" s="80"/>
      <c r="CG128" s="80"/>
      <c r="CH128" s="80"/>
      <c r="CI128" s="80"/>
      <c r="CJ128" s="80"/>
      <c r="CK128" s="80">
        <v>108</v>
      </c>
      <c r="CL128" s="80"/>
      <c r="CM128" s="80"/>
      <c r="CN128" s="80"/>
      <c r="CO128" s="80"/>
      <c r="CP128" s="80">
        <v>12</v>
      </c>
      <c r="CQ128" s="80"/>
      <c r="CR128" s="80"/>
      <c r="CS128" s="80"/>
      <c r="CT128" s="80"/>
      <c r="CU128" s="90"/>
      <c r="CW128" s="2"/>
    </row>
    <row r="129" spans="1:101" ht="12.75">
      <c r="A129" s="34">
        <v>121</v>
      </c>
      <c r="B129" s="210" t="s">
        <v>577</v>
      </c>
      <c r="C129" s="246">
        <v>135355</v>
      </c>
      <c r="D129" s="274" t="s">
        <v>578</v>
      </c>
      <c r="E129" s="67" t="s">
        <v>0</v>
      </c>
      <c r="F129" s="65" t="s">
        <v>60</v>
      </c>
      <c r="G129" s="299">
        <f>SUM(H129:CU129)</f>
        <v>170</v>
      </c>
      <c r="H129" s="139"/>
      <c r="I129" s="134"/>
      <c r="J129" s="134"/>
      <c r="K129" s="134"/>
      <c r="L129" s="134"/>
      <c r="M129" s="134"/>
      <c r="N129" s="134"/>
      <c r="O129" s="142"/>
      <c r="P129" s="36"/>
      <c r="Q129" s="15"/>
      <c r="R129" s="22"/>
      <c r="S129" s="15"/>
      <c r="T129" s="15"/>
      <c r="U129" s="15"/>
      <c r="V129" s="15"/>
      <c r="W129" s="14"/>
      <c r="X129" s="14"/>
      <c r="Y129" s="14"/>
      <c r="Z129" s="80">
        <v>21</v>
      </c>
      <c r="AA129" s="14"/>
      <c r="AB129" s="15"/>
      <c r="AC129" s="15"/>
      <c r="AD129" s="15"/>
      <c r="AE129" s="15"/>
      <c r="AF129" s="80"/>
      <c r="AG129" s="169"/>
      <c r="AH129" s="186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>
        <v>35</v>
      </c>
      <c r="AS129" s="80"/>
      <c r="AT129" s="80"/>
      <c r="AU129" s="80"/>
      <c r="AV129" s="80"/>
      <c r="AW129" s="80"/>
      <c r="AX129" s="80"/>
      <c r="AY129" s="90"/>
      <c r="AZ129" s="170"/>
      <c r="BA129" s="80"/>
      <c r="BB129" s="80"/>
      <c r="BC129" s="80"/>
      <c r="BD129" s="80"/>
      <c r="BE129" s="80"/>
      <c r="BF129" s="80"/>
      <c r="BG129" s="80"/>
      <c r="BH129" s="80">
        <v>92</v>
      </c>
      <c r="BI129" s="80"/>
      <c r="BJ129" s="80"/>
      <c r="BK129" s="80"/>
      <c r="BL129" s="80"/>
      <c r="BM129" s="169"/>
      <c r="BN129" s="186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90"/>
      <c r="CD129" s="17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>
        <v>22</v>
      </c>
      <c r="CO129" s="80"/>
      <c r="CP129" s="80"/>
      <c r="CQ129" s="80"/>
      <c r="CR129" s="80"/>
      <c r="CS129" s="80"/>
      <c r="CT129" s="80"/>
      <c r="CU129" s="90"/>
      <c r="CW129" s="2"/>
    </row>
    <row r="130" spans="1:101" ht="12.75">
      <c r="A130" s="34">
        <v>122</v>
      </c>
      <c r="B130" s="203" t="s">
        <v>469</v>
      </c>
      <c r="C130" s="105">
        <v>135076</v>
      </c>
      <c r="D130" s="61" t="s">
        <v>470</v>
      </c>
      <c r="E130" s="61" t="s">
        <v>9</v>
      </c>
      <c r="F130" s="76" t="s">
        <v>60</v>
      </c>
      <c r="G130" s="299">
        <f>SUM(H130:CU130)</f>
        <v>169</v>
      </c>
      <c r="H130" s="139"/>
      <c r="I130" s="134"/>
      <c r="J130" s="134"/>
      <c r="K130" s="134"/>
      <c r="L130" s="134"/>
      <c r="M130" s="134"/>
      <c r="N130" s="134"/>
      <c r="O130" s="142"/>
      <c r="P130" s="170"/>
      <c r="Q130" s="15"/>
      <c r="R130" s="22"/>
      <c r="S130" s="15"/>
      <c r="T130" s="15"/>
      <c r="U130" s="15"/>
      <c r="V130" s="15"/>
      <c r="W130" s="22"/>
      <c r="X130" s="15"/>
      <c r="Y130" s="60">
        <v>45</v>
      </c>
      <c r="Z130" s="14"/>
      <c r="AA130" s="14"/>
      <c r="AB130" s="15"/>
      <c r="AC130" s="15"/>
      <c r="AD130" s="15"/>
      <c r="AE130" s="15"/>
      <c r="AF130" s="80"/>
      <c r="AG130" s="169"/>
      <c r="AH130" s="186"/>
      <c r="AI130" s="80"/>
      <c r="AJ130" s="80"/>
      <c r="AK130" s="80"/>
      <c r="AL130" s="80"/>
      <c r="AM130" s="80"/>
      <c r="AN130" s="80"/>
      <c r="AO130" s="80"/>
      <c r="AP130" s="80"/>
      <c r="AQ130" s="80">
        <v>55</v>
      </c>
      <c r="AR130" s="80"/>
      <c r="AS130" s="80"/>
      <c r="AT130" s="80"/>
      <c r="AU130" s="80"/>
      <c r="AV130" s="80"/>
      <c r="AW130" s="80"/>
      <c r="AX130" s="80"/>
      <c r="AY130" s="90"/>
      <c r="AZ130" s="17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169"/>
      <c r="BN130" s="186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90"/>
      <c r="CD130" s="170"/>
      <c r="CE130" s="80"/>
      <c r="CF130" s="80"/>
      <c r="CG130" s="80"/>
      <c r="CH130" s="80"/>
      <c r="CI130" s="80"/>
      <c r="CJ130" s="80"/>
      <c r="CK130" s="80"/>
      <c r="CL130" s="80"/>
      <c r="CM130" s="80">
        <v>69</v>
      </c>
      <c r="CN130" s="80"/>
      <c r="CO130" s="80"/>
      <c r="CP130" s="80"/>
      <c r="CQ130" s="80"/>
      <c r="CR130" s="80"/>
      <c r="CS130" s="80"/>
      <c r="CT130" s="80"/>
      <c r="CU130" s="90"/>
      <c r="CW130" s="2"/>
    </row>
    <row r="131" spans="1:101" ht="12.75">
      <c r="A131" s="34">
        <v>123</v>
      </c>
      <c r="B131" s="213" t="s">
        <v>529</v>
      </c>
      <c r="C131" s="105">
        <v>134742</v>
      </c>
      <c r="D131" s="61" t="s">
        <v>502</v>
      </c>
      <c r="E131" s="61" t="s">
        <v>0</v>
      </c>
      <c r="F131" s="105" t="s">
        <v>60</v>
      </c>
      <c r="G131" s="299">
        <f>SUM(H131:CU131)</f>
        <v>164</v>
      </c>
      <c r="H131" s="139"/>
      <c r="I131" s="134"/>
      <c r="J131" s="134"/>
      <c r="K131" s="134"/>
      <c r="L131" s="134"/>
      <c r="M131" s="134"/>
      <c r="N131" s="134"/>
      <c r="O131" s="142"/>
      <c r="P131" s="36"/>
      <c r="Q131" s="22"/>
      <c r="R131" s="22"/>
      <c r="S131" s="22"/>
      <c r="T131" s="15"/>
      <c r="U131" s="15"/>
      <c r="V131" s="15"/>
      <c r="W131" s="10"/>
      <c r="X131" s="10"/>
      <c r="Y131" s="15"/>
      <c r="Z131" s="15"/>
      <c r="AA131" s="15"/>
      <c r="AB131" s="15"/>
      <c r="AC131" s="15"/>
      <c r="AD131" s="15"/>
      <c r="AE131" s="15"/>
      <c r="AF131" s="80"/>
      <c r="AG131" s="169"/>
      <c r="AH131" s="186"/>
      <c r="AI131" s="80"/>
      <c r="AJ131" s="22"/>
      <c r="AK131" s="15"/>
      <c r="AL131" s="15"/>
      <c r="AM131" s="15"/>
      <c r="AN131" s="15"/>
      <c r="AO131" s="22"/>
      <c r="AP131" s="15"/>
      <c r="AQ131" s="80">
        <v>52</v>
      </c>
      <c r="AR131" s="14"/>
      <c r="AS131" s="14"/>
      <c r="AT131" s="15"/>
      <c r="AU131" s="15"/>
      <c r="AV131" s="15"/>
      <c r="AW131" s="15"/>
      <c r="AX131" s="80"/>
      <c r="AY131" s="90"/>
      <c r="AZ131" s="17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169"/>
      <c r="BN131" s="186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90"/>
      <c r="CD131" s="170"/>
      <c r="CE131" s="80"/>
      <c r="CF131" s="80"/>
      <c r="CG131" s="80"/>
      <c r="CH131" s="80"/>
      <c r="CI131" s="80"/>
      <c r="CJ131" s="80"/>
      <c r="CK131" s="80"/>
      <c r="CL131" s="80"/>
      <c r="CM131" s="80">
        <v>112</v>
      </c>
      <c r="CN131" s="80"/>
      <c r="CO131" s="80"/>
      <c r="CP131" s="80"/>
      <c r="CQ131" s="80"/>
      <c r="CR131" s="80"/>
      <c r="CS131" s="80"/>
      <c r="CT131" s="80"/>
      <c r="CU131" s="90"/>
      <c r="CW131" s="2"/>
    </row>
    <row r="132" spans="1:101" ht="12.75">
      <c r="A132" s="34">
        <v>124</v>
      </c>
      <c r="B132" s="219" t="s">
        <v>240</v>
      </c>
      <c r="C132" s="247">
        <v>131689</v>
      </c>
      <c r="D132" s="130" t="s">
        <v>241</v>
      </c>
      <c r="E132" s="130" t="s">
        <v>17</v>
      </c>
      <c r="F132" s="110" t="s">
        <v>65</v>
      </c>
      <c r="G132" s="299">
        <f>SUM(H132:CU132)</f>
        <v>162</v>
      </c>
      <c r="H132" s="139"/>
      <c r="I132" s="134"/>
      <c r="J132" s="134"/>
      <c r="K132" s="134"/>
      <c r="L132" s="134"/>
      <c r="M132" s="134"/>
      <c r="N132" s="134"/>
      <c r="O132" s="142"/>
      <c r="P132" s="35"/>
      <c r="Q132" s="15"/>
      <c r="R132" s="39">
        <v>0</v>
      </c>
      <c r="S132" s="14"/>
      <c r="T132" s="14"/>
      <c r="U132" s="14"/>
      <c r="V132" s="15"/>
      <c r="W132" s="22"/>
      <c r="X132" s="15"/>
      <c r="Y132" s="14"/>
      <c r="Z132" s="14"/>
      <c r="AA132" s="14"/>
      <c r="AB132" s="15"/>
      <c r="AC132" s="15"/>
      <c r="AD132" s="15"/>
      <c r="AE132" s="15"/>
      <c r="AF132" s="80"/>
      <c r="AG132" s="169"/>
      <c r="AH132" s="186"/>
      <c r="AI132" s="80"/>
      <c r="AJ132" s="80">
        <v>93</v>
      </c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90"/>
      <c r="AZ132" s="17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169"/>
      <c r="BN132" s="186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90"/>
      <c r="CD132" s="170"/>
      <c r="CE132" s="80"/>
      <c r="CF132" s="80">
        <v>69</v>
      </c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90"/>
      <c r="CW132" s="2"/>
    </row>
    <row r="133" spans="1:101" ht="12.75">
      <c r="A133" s="34">
        <v>125</v>
      </c>
      <c r="B133" s="226" t="s">
        <v>684</v>
      </c>
      <c r="C133" s="260">
        <v>128030</v>
      </c>
      <c r="D133" s="278">
        <v>120</v>
      </c>
      <c r="E133" s="71" t="s">
        <v>5</v>
      </c>
      <c r="F133" s="73" t="s">
        <v>60</v>
      </c>
      <c r="G133" s="299">
        <f>SUM(H133:CU133)</f>
        <v>161</v>
      </c>
      <c r="H133" s="139"/>
      <c r="I133" s="134"/>
      <c r="J133" s="134"/>
      <c r="K133" s="134"/>
      <c r="L133" s="134"/>
      <c r="M133" s="134"/>
      <c r="N133" s="134"/>
      <c r="O133" s="142"/>
      <c r="P133" s="36"/>
      <c r="Q133" s="15"/>
      <c r="R133" s="22"/>
      <c r="S133" s="15"/>
      <c r="T133" s="15"/>
      <c r="U133" s="15"/>
      <c r="V133" s="15"/>
      <c r="W133" s="14"/>
      <c r="X133" s="14"/>
      <c r="Y133" s="14"/>
      <c r="Z133" s="14"/>
      <c r="AA133" s="14"/>
      <c r="AB133" s="15"/>
      <c r="AC133" s="15"/>
      <c r="AD133" s="80">
        <v>7</v>
      </c>
      <c r="AE133" s="15">
        <v>44</v>
      </c>
      <c r="AF133" s="80"/>
      <c r="AG133" s="169"/>
      <c r="AH133" s="186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>
        <v>39</v>
      </c>
      <c r="AW133" s="80"/>
      <c r="AX133" s="80"/>
      <c r="AY133" s="90"/>
      <c r="AZ133" s="17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169"/>
      <c r="BN133" s="186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90"/>
      <c r="CD133" s="17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>
        <v>27</v>
      </c>
      <c r="CS133" s="80">
        <v>44</v>
      </c>
      <c r="CT133" s="80"/>
      <c r="CU133" s="90"/>
      <c r="CW133" s="2"/>
    </row>
    <row r="134" spans="1:101" ht="12.75">
      <c r="A134" s="34">
        <v>126</v>
      </c>
      <c r="B134" s="226" t="s">
        <v>695</v>
      </c>
      <c r="C134" s="260">
        <v>103656</v>
      </c>
      <c r="D134" s="278">
        <v>752</v>
      </c>
      <c r="E134" s="71" t="s">
        <v>5</v>
      </c>
      <c r="F134" s="73" t="s">
        <v>60</v>
      </c>
      <c r="G134" s="299">
        <f>SUM(H134:CU134)</f>
        <v>159</v>
      </c>
      <c r="H134" s="139"/>
      <c r="I134" s="134"/>
      <c r="J134" s="134"/>
      <c r="K134" s="134"/>
      <c r="L134" s="134"/>
      <c r="M134" s="134"/>
      <c r="N134" s="134"/>
      <c r="O134" s="142"/>
      <c r="P134" s="36"/>
      <c r="Q134" s="22"/>
      <c r="R134" s="22"/>
      <c r="S134" s="22"/>
      <c r="T134" s="15"/>
      <c r="U134" s="15"/>
      <c r="V134" s="15"/>
      <c r="W134" s="10"/>
      <c r="X134" s="10"/>
      <c r="Y134" s="15"/>
      <c r="Z134" s="15"/>
      <c r="AA134" s="15"/>
      <c r="AB134" s="15"/>
      <c r="AC134" s="15"/>
      <c r="AD134" s="15"/>
      <c r="AE134" s="15"/>
      <c r="AF134" s="80"/>
      <c r="AG134" s="169"/>
      <c r="AH134" s="186"/>
      <c r="AI134" s="80"/>
      <c r="AJ134" s="22"/>
      <c r="AK134" s="15"/>
      <c r="AL134" s="15"/>
      <c r="AM134" s="15"/>
      <c r="AN134" s="15"/>
      <c r="AO134" s="22"/>
      <c r="AP134" s="15"/>
      <c r="AQ134" s="14"/>
      <c r="AR134" s="14"/>
      <c r="AS134" s="14"/>
      <c r="AT134" s="15"/>
      <c r="AU134" s="15"/>
      <c r="AV134" s="80">
        <v>22</v>
      </c>
      <c r="AW134" s="15"/>
      <c r="AX134" s="80"/>
      <c r="AY134" s="90"/>
      <c r="AZ134" s="17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>
        <v>72</v>
      </c>
      <c r="BK134" s="80">
        <v>65</v>
      </c>
      <c r="BL134" s="80"/>
      <c r="BM134" s="169"/>
      <c r="BN134" s="186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90"/>
      <c r="CD134" s="17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90"/>
      <c r="CW134" s="2"/>
    </row>
    <row r="135" spans="1:101" ht="12.75">
      <c r="A135" s="34">
        <v>127</v>
      </c>
      <c r="B135" s="203" t="s">
        <v>465</v>
      </c>
      <c r="C135" s="105">
        <v>132759</v>
      </c>
      <c r="D135" s="61" t="s">
        <v>466</v>
      </c>
      <c r="E135" s="61" t="s">
        <v>9</v>
      </c>
      <c r="F135" s="76" t="s">
        <v>60</v>
      </c>
      <c r="G135" s="299">
        <f>SUM(H135:CU135)</f>
        <v>159</v>
      </c>
      <c r="H135" s="139"/>
      <c r="I135" s="134"/>
      <c r="J135" s="134"/>
      <c r="K135" s="134"/>
      <c r="L135" s="134"/>
      <c r="M135" s="134"/>
      <c r="N135" s="134"/>
      <c r="O135" s="142"/>
      <c r="P135" s="170"/>
      <c r="Q135" s="15"/>
      <c r="R135" s="22"/>
      <c r="S135" s="15"/>
      <c r="T135" s="15"/>
      <c r="U135" s="15"/>
      <c r="V135" s="15"/>
      <c r="W135" s="22"/>
      <c r="X135" s="15"/>
      <c r="Y135" s="60">
        <v>47</v>
      </c>
      <c r="Z135" s="14"/>
      <c r="AA135" s="14"/>
      <c r="AB135" s="15"/>
      <c r="AC135" s="15"/>
      <c r="AD135" s="15"/>
      <c r="AE135" s="15"/>
      <c r="AF135" s="80"/>
      <c r="AG135" s="169"/>
      <c r="AH135" s="186"/>
      <c r="AI135" s="80"/>
      <c r="AJ135" s="80"/>
      <c r="AK135" s="80"/>
      <c r="AL135" s="80"/>
      <c r="AM135" s="80"/>
      <c r="AN135" s="80"/>
      <c r="AO135" s="80"/>
      <c r="AP135" s="80"/>
      <c r="AQ135" s="80">
        <v>61</v>
      </c>
      <c r="AR135" s="80"/>
      <c r="AS135" s="80"/>
      <c r="AT135" s="80"/>
      <c r="AU135" s="80"/>
      <c r="AV135" s="80"/>
      <c r="AW135" s="80"/>
      <c r="AX135" s="80"/>
      <c r="AY135" s="90"/>
      <c r="AZ135" s="17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169"/>
      <c r="BN135" s="186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90"/>
      <c r="CD135" s="170"/>
      <c r="CE135" s="80"/>
      <c r="CF135" s="80"/>
      <c r="CG135" s="80"/>
      <c r="CH135" s="80"/>
      <c r="CI135" s="80"/>
      <c r="CJ135" s="80"/>
      <c r="CK135" s="80"/>
      <c r="CL135" s="80"/>
      <c r="CM135" s="80">
        <v>51</v>
      </c>
      <c r="CN135" s="80"/>
      <c r="CO135" s="80"/>
      <c r="CP135" s="80"/>
      <c r="CQ135" s="80"/>
      <c r="CR135" s="80"/>
      <c r="CS135" s="80"/>
      <c r="CT135" s="80"/>
      <c r="CU135" s="90"/>
      <c r="CW135" s="2"/>
    </row>
    <row r="136" spans="1:101" ht="12.75">
      <c r="A136" s="34">
        <v>128</v>
      </c>
      <c r="B136" s="203" t="s">
        <v>476</v>
      </c>
      <c r="C136" s="105">
        <v>135090</v>
      </c>
      <c r="D136" s="61" t="s">
        <v>477</v>
      </c>
      <c r="E136" s="61" t="s">
        <v>9</v>
      </c>
      <c r="F136" s="76" t="s">
        <v>60</v>
      </c>
      <c r="G136" s="299">
        <f>SUM(H136:CU136)</f>
        <v>158</v>
      </c>
      <c r="H136" s="139"/>
      <c r="I136" s="134"/>
      <c r="J136" s="134"/>
      <c r="K136" s="134"/>
      <c r="L136" s="134"/>
      <c r="M136" s="134"/>
      <c r="N136" s="134"/>
      <c r="O136" s="142"/>
      <c r="P136" s="170"/>
      <c r="Q136" s="15"/>
      <c r="R136" s="22"/>
      <c r="S136" s="15"/>
      <c r="T136" s="15"/>
      <c r="U136" s="15"/>
      <c r="V136" s="15"/>
      <c r="W136" s="22"/>
      <c r="X136" s="15"/>
      <c r="Y136" s="60">
        <v>32</v>
      </c>
      <c r="Z136" s="14"/>
      <c r="AA136" s="14"/>
      <c r="AB136" s="15"/>
      <c r="AC136" s="15"/>
      <c r="AD136" s="15"/>
      <c r="AE136" s="15"/>
      <c r="AF136" s="80"/>
      <c r="AG136" s="169"/>
      <c r="AH136" s="186"/>
      <c r="AI136" s="80"/>
      <c r="AJ136" s="80"/>
      <c r="AK136" s="80"/>
      <c r="AL136" s="80"/>
      <c r="AM136" s="80"/>
      <c r="AN136" s="80"/>
      <c r="AO136" s="80"/>
      <c r="AP136" s="80"/>
      <c r="AQ136" s="80">
        <v>51</v>
      </c>
      <c r="AR136" s="80"/>
      <c r="AS136" s="80"/>
      <c r="AT136" s="80"/>
      <c r="AU136" s="80"/>
      <c r="AV136" s="80"/>
      <c r="AW136" s="80"/>
      <c r="AX136" s="80"/>
      <c r="AY136" s="90"/>
      <c r="AZ136" s="17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>
        <v>75</v>
      </c>
      <c r="BK136" s="80"/>
      <c r="BL136" s="80"/>
      <c r="BM136" s="169"/>
      <c r="BN136" s="186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90"/>
      <c r="CD136" s="17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90"/>
      <c r="CW136" s="2"/>
    </row>
    <row r="137" spans="1:101" ht="12.75">
      <c r="A137" s="34">
        <v>129</v>
      </c>
      <c r="B137" s="209" t="s">
        <v>865</v>
      </c>
      <c r="C137" s="132">
        <v>136038</v>
      </c>
      <c r="D137" s="128" t="s">
        <v>866</v>
      </c>
      <c r="E137" s="128" t="s">
        <v>57</v>
      </c>
      <c r="F137" s="44" t="s">
        <v>60</v>
      </c>
      <c r="G137" s="299">
        <f>SUM(H137:CU137)</f>
        <v>157</v>
      </c>
      <c r="H137" s="376"/>
      <c r="I137" s="77"/>
      <c r="J137" s="77"/>
      <c r="K137" s="77"/>
      <c r="L137" s="77"/>
      <c r="M137" s="77">
        <v>157</v>
      </c>
      <c r="N137" s="77"/>
      <c r="O137" s="379"/>
      <c r="P137" s="36"/>
      <c r="Q137" s="22"/>
      <c r="R137" s="22"/>
      <c r="S137" s="22"/>
      <c r="T137" s="15"/>
      <c r="U137" s="15"/>
      <c r="V137" s="15"/>
      <c r="W137" s="10"/>
      <c r="X137" s="10"/>
      <c r="Y137" s="15"/>
      <c r="Z137" s="15"/>
      <c r="AA137" s="15"/>
      <c r="AB137" s="15"/>
      <c r="AC137" s="15"/>
      <c r="AD137" s="15"/>
      <c r="AE137" s="15"/>
      <c r="AF137" s="80"/>
      <c r="AG137" s="169"/>
      <c r="AH137" s="186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90"/>
      <c r="AZ137" s="17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169"/>
      <c r="BN137" s="186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90"/>
      <c r="CD137" s="17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90"/>
      <c r="CW137" s="2"/>
    </row>
    <row r="138" spans="1:101" ht="12.75">
      <c r="A138" s="34">
        <v>130</v>
      </c>
      <c r="B138" s="209" t="s">
        <v>867</v>
      </c>
      <c r="C138" s="132">
        <v>109610</v>
      </c>
      <c r="D138" s="128" t="s">
        <v>868</v>
      </c>
      <c r="E138" s="128" t="s">
        <v>399</v>
      </c>
      <c r="F138" s="44" t="s">
        <v>60</v>
      </c>
      <c r="G138" s="299">
        <f>SUM(H138:CU138)</f>
        <v>155</v>
      </c>
      <c r="H138" s="376"/>
      <c r="I138" s="77">
        <v>41</v>
      </c>
      <c r="J138" s="77">
        <v>114</v>
      </c>
      <c r="K138" s="77"/>
      <c r="L138" s="77"/>
      <c r="M138" s="77"/>
      <c r="N138" s="77"/>
      <c r="O138" s="379">
        <v>0</v>
      </c>
      <c r="P138" s="36"/>
      <c r="Q138" s="22"/>
      <c r="R138" s="22"/>
      <c r="S138" s="22"/>
      <c r="T138" s="15"/>
      <c r="U138" s="15"/>
      <c r="V138" s="15"/>
      <c r="W138" s="10"/>
      <c r="X138" s="10"/>
      <c r="Y138" s="15"/>
      <c r="Z138" s="15"/>
      <c r="AA138" s="15"/>
      <c r="AB138" s="15"/>
      <c r="AC138" s="15"/>
      <c r="AD138" s="15"/>
      <c r="AE138" s="15"/>
      <c r="AF138" s="80"/>
      <c r="AG138" s="169"/>
      <c r="AH138" s="186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90"/>
      <c r="AZ138" s="17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169"/>
      <c r="BN138" s="186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90"/>
      <c r="CD138" s="17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90"/>
      <c r="CW138" s="2"/>
    </row>
    <row r="139" spans="1:101" ht="12.75">
      <c r="A139" s="34">
        <v>131</v>
      </c>
      <c r="B139" s="203" t="s">
        <v>506</v>
      </c>
      <c r="C139" s="105">
        <v>135085</v>
      </c>
      <c r="D139" s="61" t="s">
        <v>486</v>
      </c>
      <c r="E139" s="61" t="s">
        <v>9</v>
      </c>
      <c r="F139" s="76" t="s">
        <v>60</v>
      </c>
      <c r="G139" s="299">
        <f>SUM(H139:CU139)</f>
        <v>153</v>
      </c>
      <c r="H139" s="139"/>
      <c r="I139" s="134"/>
      <c r="J139" s="134"/>
      <c r="K139" s="134"/>
      <c r="L139" s="134"/>
      <c r="M139" s="134"/>
      <c r="N139" s="134"/>
      <c r="O139" s="142"/>
      <c r="P139" s="170"/>
      <c r="Q139" s="15"/>
      <c r="R139" s="22"/>
      <c r="S139" s="15"/>
      <c r="T139" s="15"/>
      <c r="U139" s="15"/>
      <c r="V139" s="15"/>
      <c r="W139" s="22"/>
      <c r="X139" s="15"/>
      <c r="Y139" s="60">
        <v>13</v>
      </c>
      <c r="Z139" s="14"/>
      <c r="AA139" s="14"/>
      <c r="AB139" s="15"/>
      <c r="AC139" s="15"/>
      <c r="AD139" s="15"/>
      <c r="AE139" s="15"/>
      <c r="AF139" s="80"/>
      <c r="AG139" s="169"/>
      <c r="AH139" s="186"/>
      <c r="AI139" s="80"/>
      <c r="AJ139" s="80"/>
      <c r="AK139" s="80"/>
      <c r="AL139" s="80"/>
      <c r="AM139" s="80"/>
      <c r="AN139" s="80"/>
      <c r="AO139" s="80"/>
      <c r="AP139" s="80"/>
      <c r="AQ139" s="80">
        <v>26</v>
      </c>
      <c r="AR139" s="80"/>
      <c r="AS139" s="80"/>
      <c r="AT139" s="80"/>
      <c r="AU139" s="80"/>
      <c r="AV139" s="80"/>
      <c r="AW139" s="80"/>
      <c r="AX139" s="80"/>
      <c r="AY139" s="90"/>
      <c r="AZ139" s="170"/>
      <c r="BA139" s="80"/>
      <c r="BB139" s="80"/>
      <c r="BC139" s="80"/>
      <c r="BD139" s="80"/>
      <c r="BE139" s="80"/>
      <c r="BF139" s="80"/>
      <c r="BG139" s="80">
        <v>75</v>
      </c>
      <c r="BH139" s="80"/>
      <c r="BI139" s="80"/>
      <c r="BJ139" s="80"/>
      <c r="BK139" s="80"/>
      <c r="BL139" s="80"/>
      <c r="BM139" s="169"/>
      <c r="BN139" s="186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90"/>
      <c r="CD139" s="170"/>
      <c r="CE139" s="80"/>
      <c r="CF139" s="80"/>
      <c r="CG139" s="80"/>
      <c r="CH139" s="80"/>
      <c r="CI139" s="80"/>
      <c r="CJ139" s="80"/>
      <c r="CK139" s="80"/>
      <c r="CL139" s="80"/>
      <c r="CM139" s="80">
        <v>39</v>
      </c>
      <c r="CN139" s="80"/>
      <c r="CO139" s="80"/>
      <c r="CP139" s="80"/>
      <c r="CQ139" s="80"/>
      <c r="CR139" s="80"/>
      <c r="CS139" s="80"/>
      <c r="CT139" s="80"/>
      <c r="CU139" s="90"/>
      <c r="CW139" s="2"/>
    </row>
    <row r="140" spans="1:101" ht="12.75">
      <c r="A140" s="34">
        <v>132</v>
      </c>
      <c r="B140" s="209" t="s">
        <v>869</v>
      </c>
      <c r="C140" s="132">
        <v>123118</v>
      </c>
      <c r="D140" s="128" t="s">
        <v>870</v>
      </c>
      <c r="E140" s="128" t="s">
        <v>57</v>
      </c>
      <c r="F140" s="44" t="s">
        <v>60</v>
      </c>
      <c r="G140" s="299">
        <f>SUM(H140:CU140)</f>
        <v>152</v>
      </c>
      <c r="H140" s="376"/>
      <c r="I140" s="77">
        <v>152</v>
      </c>
      <c r="J140" s="77"/>
      <c r="K140" s="77"/>
      <c r="L140" s="77"/>
      <c r="M140" s="77"/>
      <c r="N140" s="77"/>
      <c r="O140" s="379"/>
      <c r="P140" s="36"/>
      <c r="Q140" s="22"/>
      <c r="R140" s="22"/>
      <c r="S140" s="22"/>
      <c r="T140" s="15"/>
      <c r="U140" s="15"/>
      <c r="V140" s="15"/>
      <c r="W140" s="10"/>
      <c r="X140" s="10"/>
      <c r="Y140" s="15"/>
      <c r="Z140" s="15"/>
      <c r="AA140" s="15"/>
      <c r="AB140" s="15"/>
      <c r="AC140" s="15"/>
      <c r="AD140" s="15"/>
      <c r="AE140" s="15"/>
      <c r="AF140" s="80"/>
      <c r="AG140" s="169"/>
      <c r="AH140" s="186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90"/>
      <c r="AZ140" s="17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169"/>
      <c r="BN140" s="186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90"/>
      <c r="CD140" s="17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90"/>
      <c r="CW140" s="2"/>
    </row>
    <row r="141" spans="1:101" ht="12.75">
      <c r="A141" s="34">
        <v>133</v>
      </c>
      <c r="B141" s="199" t="s">
        <v>719</v>
      </c>
      <c r="C141" s="78">
        <v>92386</v>
      </c>
      <c r="D141" s="33" t="s">
        <v>720</v>
      </c>
      <c r="E141" s="33" t="s">
        <v>17</v>
      </c>
      <c r="F141" s="44" t="s">
        <v>60</v>
      </c>
      <c r="G141" s="299">
        <f>SUM(H141:CU141)</f>
        <v>151</v>
      </c>
      <c r="H141" s="139"/>
      <c r="I141" s="134"/>
      <c r="J141" s="134"/>
      <c r="K141" s="134"/>
      <c r="L141" s="134"/>
      <c r="M141" s="134"/>
      <c r="N141" s="134"/>
      <c r="O141" s="142"/>
      <c r="P141" s="36"/>
      <c r="Q141" s="15"/>
      <c r="R141" s="22"/>
      <c r="S141" s="80">
        <v>43</v>
      </c>
      <c r="T141" s="15"/>
      <c r="U141" s="15"/>
      <c r="V141" s="15"/>
      <c r="W141" s="14"/>
      <c r="X141" s="14"/>
      <c r="Y141" s="14"/>
      <c r="Z141" s="14"/>
      <c r="AA141" s="14"/>
      <c r="AB141" s="15"/>
      <c r="AC141" s="15"/>
      <c r="AD141" s="15"/>
      <c r="AE141" s="15"/>
      <c r="AF141" s="80"/>
      <c r="AG141" s="169"/>
      <c r="AH141" s="186"/>
      <c r="AI141" s="80"/>
      <c r="AJ141" s="80"/>
      <c r="AK141" s="80">
        <v>78</v>
      </c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90"/>
      <c r="AZ141" s="17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169"/>
      <c r="BN141" s="186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90"/>
      <c r="CD141" s="170"/>
      <c r="CE141" s="80"/>
      <c r="CF141" s="80"/>
      <c r="CG141" s="80">
        <v>30</v>
      </c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90"/>
      <c r="CW141" s="2"/>
    </row>
    <row r="142" spans="1:101" ht="12.75">
      <c r="A142" s="34">
        <v>134</v>
      </c>
      <c r="B142" s="198" t="s">
        <v>637</v>
      </c>
      <c r="C142" s="249">
        <v>131211</v>
      </c>
      <c r="D142" s="129" t="s">
        <v>638</v>
      </c>
      <c r="E142" s="129" t="s">
        <v>7</v>
      </c>
      <c r="F142" s="48" t="s">
        <v>60</v>
      </c>
      <c r="G142" s="299">
        <f>SUM(H142:CU142)</f>
        <v>149</v>
      </c>
      <c r="H142" s="139"/>
      <c r="I142" s="134"/>
      <c r="J142" s="134"/>
      <c r="K142" s="134"/>
      <c r="L142" s="134"/>
      <c r="M142" s="134"/>
      <c r="N142" s="134"/>
      <c r="O142" s="142"/>
      <c r="P142" s="36"/>
      <c r="Q142" s="15"/>
      <c r="R142" s="22"/>
      <c r="S142" s="15"/>
      <c r="T142" s="15"/>
      <c r="U142" s="15"/>
      <c r="V142" s="15"/>
      <c r="W142" s="14"/>
      <c r="X142" s="14"/>
      <c r="Y142" s="14"/>
      <c r="Z142" s="14"/>
      <c r="AA142" s="80">
        <v>37</v>
      </c>
      <c r="AB142" s="15"/>
      <c r="AC142" s="15"/>
      <c r="AD142" s="15"/>
      <c r="AE142" s="15"/>
      <c r="AF142" s="80"/>
      <c r="AG142" s="169"/>
      <c r="AH142" s="186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>
        <v>37</v>
      </c>
      <c r="AT142" s="80"/>
      <c r="AU142" s="80"/>
      <c r="AV142" s="80"/>
      <c r="AW142" s="80"/>
      <c r="AX142" s="80"/>
      <c r="AY142" s="90"/>
      <c r="AZ142" s="17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169"/>
      <c r="BN142" s="186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90"/>
      <c r="CD142" s="17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>
        <v>75</v>
      </c>
      <c r="CP142" s="80"/>
      <c r="CQ142" s="80"/>
      <c r="CR142" s="80"/>
      <c r="CS142" s="80"/>
      <c r="CT142" s="80"/>
      <c r="CU142" s="90"/>
      <c r="CW142" s="2"/>
    </row>
    <row r="143" spans="1:101" ht="12.75">
      <c r="A143" s="34">
        <v>135</v>
      </c>
      <c r="B143" s="204" t="s">
        <v>200</v>
      </c>
      <c r="C143" s="265">
        <v>132809</v>
      </c>
      <c r="D143" s="85" t="s">
        <v>201</v>
      </c>
      <c r="E143" s="50" t="s">
        <v>7</v>
      </c>
      <c r="F143" s="48" t="s">
        <v>60</v>
      </c>
      <c r="G143" s="299">
        <f>SUM(H143:CU143)</f>
        <v>146</v>
      </c>
      <c r="H143" s="139"/>
      <c r="I143" s="134"/>
      <c r="J143" s="134"/>
      <c r="K143" s="134"/>
      <c r="L143" s="134"/>
      <c r="M143" s="134"/>
      <c r="N143" s="134"/>
      <c r="O143" s="142"/>
      <c r="P143" s="36"/>
      <c r="Q143" s="22"/>
      <c r="R143" s="22"/>
      <c r="S143" s="22"/>
      <c r="T143" s="15"/>
      <c r="U143" s="15"/>
      <c r="V143" s="15"/>
      <c r="W143" s="10"/>
      <c r="X143" s="10"/>
      <c r="Y143" s="15"/>
      <c r="Z143" s="15"/>
      <c r="AA143" s="15"/>
      <c r="AB143" s="15"/>
      <c r="AC143" s="15"/>
      <c r="AD143" s="15"/>
      <c r="AE143" s="15"/>
      <c r="AF143" s="80"/>
      <c r="AG143" s="169"/>
      <c r="AH143" s="186">
        <v>46</v>
      </c>
      <c r="AI143" s="80"/>
      <c r="AJ143" s="14"/>
      <c r="AK143" s="14"/>
      <c r="AL143" s="15"/>
      <c r="AM143" s="15"/>
      <c r="AN143" s="15"/>
      <c r="AO143" s="22"/>
      <c r="AP143" s="15"/>
      <c r="AQ143" s="14"/>
      <c r="AR143" s="14"/>
      <c r="AS143" s="14"/>
      <c r="AT143" s="15"/>
      <c r="AU143" s="15"/>
      <c r="AV143" s="15">
        <v>39</v>
      </c>
      <c r="AW143" s="15">
        <v>61</v>
      </c>
      <c r="AX143" s="80"/>
      <c r="AY143" s="90"/>
      <c r="AZ143" s="17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169"/>
      <c r="BN143" s="186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90"/>
      <c r="CD143" s="17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90"/>
      <c r="CW143" s="2"/>
    </row>
    <row r="144" spans="1:101" ht="12.75">
      <c r="A144" s="34">
        <v>136</v>
      </c>
      <c r="B144" s="209" t="s">
        <v>871</v>
      </c>
      <c r="C144" s="132">
        <v>123117</v>
      </c>
      <c r="D144" s="128" t="s">
        <v>872</v>
      </c>
      <c r="E144" s="128" t="s">
        <v>57</v>
      </c>
      <c r="F144" s="48" t="s">
        <v>60</v>
      </c>
      <c r="G144" s="299">
        <f>SUM(H144:CU144)</f>
        <v>143</v>
      </c>
      <c r="H144" s="376"/>
      <c r="I144" s="77"/>
      <c r="J144" s="77">
        <v>143</v>
      </c>
      <c r="K144" s="77"/>
      <c r="L144" s="77"/>
      <c r="M144" s="77"/>
      <c r="N144" s="77"/>
      <c r="O144" s="379"/>
      <c r="P144" s="36"/>
      <c r="Q144" s="22"/>
      <c r="R144" s="22"/>
      <c r="S144" s="22"/>
      <c r="T144" s="15"/>
      <c r="U144" s="15"/>
      <c r="V144" s="15"/>
      <c r="W144" s="10"/>
      <c r="X144" s="10"/>
      <c r="Y144" s="15"/>
      <c r="Z144" s="15"/>
      <c r="AA144" s="15"/>
      <c r="AB144" s="15"/>
      <c r="AC144" s="15"/>
      <c r="AD144" s="15"/>
      <c r="AE144" s="15"/>
      <c r="AF144" s="80"/>
      <c r="AG144" s="169"/>
      <c r="AH144" s="186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90"/>
      <c r="AZ144" s="17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169"/>
      <c r="BN144" s="186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90"/>
      <c r="CD144" s="17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90"/>
      <c r="CW144" s="2"/>
    </row>
    <row r="145" spans="1:101" ht="12.75">
      <c r="A145" s="34">
        <v>137</v>
      </c>
      <c r="B145" s="212" t="s">
        <v>580</v>
      </c>
      <c r="C145" s="251">
        <v>92346</v>
      </c>
      <c r="D145" s="276" t="s">
        <v>581</v>
      </c>
      <c r="E145" s="67" t="s">
        <v>399</v>
      </c>
      <c r="F145" s="64" t="s">
        <v>60</v>
      </c>
      <c r="G145" s="299">
        <f>SUM(H145:CU145)</f>
        <v>142</v>
      </c>
      <c r="H145" s="139"/>
      <c r="I145" s="134"/>
      <c r="J145" s="134"/>
      <c r="K145" s="134"/>
      <c r="L145" s="77">
        <v>79</v>
      </c>
      <c r="M145" s="77"/>
      <c r="N145" s="77"/>
      <c r="O145" s="379">
        <v>0</v>
      </c>
      <c r="P145" s="36"/>
      <c r="Q145" s="22"/>
      <c r="R145" s="22"/>
      <c r="S145" s="22"/>
      <c r="T145" s="15"/>
      <c r="U145" s="15"/>
      <c r="V145" s="15"/>
      <c r="W145" s="10"/>
      <c r="X145" s="10"/>
      <c r="Y145" s="15"/>
      <c r="Z145" s="15"/>
      <c r="AA145" s="15"/>
      <c r="AB145" s="15"/>
      <c r="AC145" s="15"/>
      <c r="AD145" s="15"/>
      <c r="AE145" s="15"/>
      <c r="AF145" s="80"/>
      <c r="AG145" s="169"/>
      <c r="AH145" s="186"/>
      <c r="AI145" s="80"/>
      <c r="AJ145" s="22"/>
      <c r="AK145" s="15"/>
      <c r="AL145" s="15"/>
      <c r="AM145" s="15"/>
      <c r="AN145" s="15"/>
      <c r="AO145" s="22"/>
      <c r="AP145" s="15"/>
      <c r="AQ145" s="14"/>
      <c r="AR145" s="80">
        <v>63</v>
      </c>
      <c r="AS145" s="14"/>
      <c r="AT145" s="15"/>
      <c r="AU145" s="15"/>
      <c r="AV145" s="15"/>
      <c r="AW145" s="15"/>
      <c r="AX145" s="80"/>
      <c r="AY145" s="90"/>
      <c r="AZ145" s="17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169"/>
      <c r="BN145" s="186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90"/>
      <c r="CD145" s="17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90"/>
      <c r="CW145" s="2"/>
    </row>
    <row r="146" spans="1:101" ht="12.75">
      <c r="A146" s="34">
        <v>138</v>
      </c>
      <c r="B146" s="202" t="s">
        <v>226</v>
      </c>
      <c r="C146" s="245">
        <v>121712</v>
      </c>
      <c r="D146" s="130" t="s">
        <v>227</v>
      </c>
      <c r="E146" s="130" t="s">
        <v>17</v>
      </c>
      <c r="F146" s="110" t="s">
        <v>65</v>
      </c>
      <c r="G146" s="299">
        <f>SUM(H146:CU146)</f>
        <v>139</v>
      </c>
      <c r="H146" s="139"/>
      <c r="I146" s="134"/>
      <c r="J146" s="134"/>
      <c r="K146" s="134"/>
      <c r="L146" s="134"/>
      <c r="M146" s="134"/>
      <c r="N146" s="134"/>
      <c r="O146" s="142"/>
      <c r="P146" s="36"/>
      <c r="Q146" s="15"/>
      <c r="R146" s="39">
        <v>71</v>
      </c>
      <c r="S146" s="15"/>
      <c r="T146" s="15"/>
      <c r="U146" s="15"/>
      <c r="V146" s="15"/>
      <c r="W146" s="22"/>
      <c r="X146" s="15"/>
      <c r="Y146" s="14"/>
      <c r="Z146" s="14"/>
      <c r="AA146" s="14"/>
      <c r="AB146" s="15"/>
      <c r="AC146" s="15"/>
      <c r="AD146" s="15"/>
      <c r="AE146" s="15"/>
      <c r="AF146" s="80"/>
      <c r="AG146" s="169"/>
      <c r="AH146" s="186"/>
      <c r="AI146" s="80"/>
      <c r="AJ146" s="80">
        <v>68</v>
      </c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90"/>
      <c r="AZ146" s="17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169"/>
      <c r="BN146" s="186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90"/>
      <c r="CD146" s="17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90"/>
      <c r="CW146" s="2"/>
    </row>
    <row r="147" spans="1:101" ht="12.75">
      <c r="A147" s="34">
        <v>139</v>
      </c>
      <c r="B147" s="198" t="s">
        <v>639</v>
      </c>
      <c r="C147" s="249">
        <v>135775</v>
      </c>
      <c r="D147" s="129" t="s">
        <v>640</v>
      </c>
      <c r="E147" s="129" t="s">
        <v>7</v>
      </c>
      <c r="F147" s="48" t="s">
        <v>60</v>
      </c>
      <c r="G147" s="299">
        <f>SUM(H147:CU147)</f>
        <v>138</v>
      </c>
      <c r="H147" s="139"/>
      <c r="I147" s="134"/>
      <c r="J147" s="134"/>
      <c r="K147" s="134"/>
      <c r="L147" s="134"/>
      <c r="M147" s="134"/>
      <c r="N147" s="134"/>
      <c r="O147" s="142"/>
      <c r="P147" s="36"/>
      <c r="Q147" s="15"/>
      <c r="R147" s="22"/>
      <c r="S147" s="15"/>
      <c r="T147" s="15"/>
      <c r="U147" s="15"/>
      <c r="V147" s="15"/>
      <c r="W147" s="14"/>
      <c r="X147" s="14"/>
      <c r="Y147" s="14"/>
      <c r="Z147" s="14"/>
      <c r="AA147" s="80">
        <v>33</v>
      </c>
      <c r="AB147" s="15"/>
      <c r="AC147" s="15"/>
      <c r="AD147" s="15"/>
      <c r="AE147" s="15"/>
      <c r="AF147" s="80"/>
      <c r="AG147" s="169"/>
      <c r="AH147" s="186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>
        <v>43</v>
      </c>
      <c r="AT147" s="80"/>
      <c r="AU147" s="80"/>
      <c r="AV147" s="80"/>
      <c r="AW147" s="80"/>
      <c r="AX147" s="80"/>
      <c r="AY147" s="90"/>
      <c r="AZ147" s="170"/>
      <c r="BA147" s="80"/>
      <c r="BB147" s="80"/>
      <c r="BC147" s="80"/>
      <c r="BD147" s="80"/>
      <c r="BE147" s="80"/>
      <c r="BF147" s="80"/>
      <c r="BG147" s="80"/>
      <c r="BH147" s="80"/>
      <c r="BI147" s="80">
        <v>55</v>
      </c>
      <c r="BJ147" s="80"/>
      <c r="BK147" s="80"/>
      <c r="BL147" s="80"/>
      <c r="BM147" s="169"/>
      <c r="BN147" s="186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>
        <v>7</v>
      </c>
      <c r="BY147" s="80"/>
      <c r="BZ147" s="80"/>
      <c r="CA147" s="80"/>
      <c r="CB147" s="80"/>
      <c r="CC147" s="90"/>
      <c r="CD147" s="17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>
        <v>0</v>
      </c>
      <c r="CP147" s="80"/>
      <c r="CQ147" s="80"/>
      <c r="CR147" s="80"/>
      <c r="CS147" s="80"/>
      <c r="CT147" s="80"/>
      <c r="CU147" s="90"/>
      <c r="CW147" s="2"/>
    </row>
    <row r="148" spans="1:101" ht="12.75">
      <c r="A148" s="34">
        <v>140</v>
      </c>
      <c r="B148" s="217" t="s">
        <v>651</v>
      </c>
      <c r="C148" s="76">
        <v>113652</v>
      </c>
      <c r="D148" s="113" t="s">
        <v>652</v>
      </c>
      <c r="E148" s="84" t="s">
        <v>7</v>
      </c>
      <c r="F148" s="48" t="s">
        <v>60</v>
      </c>
      <c r="G148" s="299">
        <f>SUM(H148:CU148)</f>
        <v>138</v>
      </c>
      <c r="H148" s="139"/>
      <c r="I148" s="134"/>
      <c r="J148" s="134"/>
      <c r="K148" s="134"/>
      <c r="L148" s="134"/>
      <c r="M148" s="134"/>
      <c r="N148" s="134"/>
      <c r="O148" s="142"/>
      <c r="P148" s="36"/>
      <c r="Q148" s="22"/>
      <c r="R148" s="22"/>
      <c r="S148" s="22"/>
      <c r="T148" s="15"/>
      <c r="U148" s="15"/>
      <c r="V148" s="15"/>
      <c r="W148" s="10"/>
      <c r="X148" s="10"/>
      <c r="Y148" s="15"/>
      <c r="Z148" s="15"/>
      <c r="AA148" s="15"/>
      <c r="AB148" s="15"/>
      <c r="AC148" s="15"/>
      <c r="AD148" s="15"/>
      <c r="AE148" s="15"/>
      <c r="AF148" s="80"/>
      <c r="AG148" s="169"/>
      <c r="AH148" s="186"/>
      <c r="AI148" s="80"/>
      <c r="AJ148" s="22"/>
      <c r="AK148" s="15"/>
      <c r="AL148" s="15"/>
      <c r="AM148" s="15"/>
      <c r="AN148" s="15"/>
      <c r="AO148" s="22"/>
      <c r="AP148" s="15"/>
      <c r="AQ148" s="14"/>
      <c r="AR148" s="14"/>
      <c r="AS148" s="80">
        <v>50</v>
      </c>
      <c r="AT148" s="15"/>
      <c r="AU148" s="15"/>
      <c r="AV148" s="15"/>
      <c r="AW148" s="15"/>
      <c r="AX148" s="80"/>
      <c r="AY148" s="90"/>
      <c r="AZ148" s="17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169"/>
      <c r="BN148" s="186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90"/>
      <c r="CD148" s="17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>
        <v>88</v>
      </c>
      <c r="CP148" s="80"/>
      <c r="CQ148" s="80"/>
      <c r="CR148" s="80"/>
      <c r="CS148" s="80"/>
      <c r="CT148" s="80"/>
      <c r="CU148" s="90"/>
      <c r="CW148" s="2"/>
    </row>
    <row r="149" spans="1:101" ht="12.75">
      <c r="A149" s="34">
        <v>141</v>
      </c>
      <c r="B149" s="209" t="s">
        <v>873</v>
      </c>
      <c r="C149" s="132">
        <v>135996</v>
      </c>
      <c r="D149" s="128" t="s">
        <v>874</v>
      </c>
      <c r="E149" s="128" t="s">
        <v>57</v>
      </c>
      <c r="F149" s="44" t="s">
        <v>60</v>
      </c>
      <c r="G149" s="299">
        <f>SUM(H149:CU149)</f>
        <v>129</v>
      </c>
      <c r="H149" s="376"/>
      <c r="I149" s="77"/>
      <c r="J149" s="77"/>
      <c r="K149" s="77"/>
      <c r="L149" s="77">
        <v>129</v>
      </c>
      <c r="M149" s="77"/>
      <c r="N149" s="77"/>
      <c r="O149" s="379"/>
      <c r="P149" s="36"/>
      <c r="Q149" s="22"/>
      <c r="R149" s="22"/>
      <c r="S149" s="22"/>
      <c r="T149" s="15"/>
      <c r="U149" s="15"/>
      <c r="V149" s="15"/>
      <c r="W149" s="10"/>
      <c r="X149" s="10"/>
      <c r="Y149" s="15"/>
      <c r="Z149" s="15"/>
      <c r="AA149" s="15"/>
      <c r="AB149" s="15"/>
      <c r="AC149" s="15"/>
      <c r="AD149" s="15"/>
      <c r="AE149" s="15"/>
      <c r="AF149" s="80"/>
      <c r="AG149" s="169"/>
      <c r="AH149" s="186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90"/>
      <c r="AZ149" s="17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169"/>
      <c r="BN149" s="186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90"/>
      <c r="CD149" s="17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90"/>
      <c r="CW149" s="2"/>
    </row>
    <row r="150" spans="1:101" ht="12.75">
      <c r="A150" s="34">
        <v>142</v>
      </c>
      <c r="B150" s="201" t="s">
        <v>363</v>
      </c>
      <c r="C150" s="44">
        <v>132546</v>
      </c>
      <c r="D150" s="42" t="s">
        <v>315</v>
      </c>
      <c r="E150" s="42" t="s">
        <v>6</v>
      </c>
      <c r="F150" s="44" t="s">
        <v>60</v>
      </c>
      <c r="G150" s="299">
        <f>SUM(H150:CU150)</f>
        <v>129</v>
      </c>
      <c r="H150" s="139"/>
      <c r="I150" s="134"/>
      <c r="J150" s="134"/>
      <c r="K150" s="134"/>
      <c r="L150" s="134"/>
      <c r="M150" s="134"/>
      <c r="N150" s="134"/>
      <c r="O150" s="142"/>
      <c r="P150" s="36"/>
      <c r="Q150" s="15"/>
      <c r="R150" s="22"/>
      <c r="S150" s="15"/>
      <c r="T150" s="15"/>
      <c r="U150" s="15"/>
      <c r="V150" s="80">
        <v>53</v>
      </c>
      <c r="W150" s="14"/>
      <c r="X150" s="14"/>
      <c r="Y150" s="14"/>
      <c r="Z150" s="14"/>
      <c r="AA150" s="14"/>
      <c r="AB150" s="15"/>
      <c r="AC150" s="15"/>
      <c r="AD150" s="15"/>
      <c r="AE150" s="15"/>
      <c r="AF150" s="80"/>
      <c r="AG150" s="169"/>
      <c r="AH150" s="186"/>
      <c r="AI150" s="80"/>
      <c r="AJ150" s="80"/>
      <c r="AK150" s="80"/>
      <c r="AL150" s="80"/>
      <c r="AM150" s="80"/>
      <c r="AN150" s="80">
        <v>54</v>
      </c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90"/>
      <c r="AZ150" s="17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169"/>
      <c r="BN150" s="186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90"/>
      <c r="CD150" s="170"/>
      <c r="CE150" s="80"/>
      <c r="CF150" s="80"/>
      <c r="CG150" s="80"/>
      <c r="CH150" s="80"/>
      <c r="CI150" s="80"/>
      <c r="CJ150" s="80">
        <v>22</v>
      </c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90"/>
      <c r="CW150" s="2"/>
    </row>
    <row r="151" spans="1:101" ht="12.75">
      <c r="A151" s="34">
        <v>143</v>
      </c>
      <c r="B151" s="209" t="s">
        <v>875</v>
      </c>
      <c r="C151" s="132">
        <v>109612</v>
      </c>
      <c r="D151" s="128" t="s">
        <v>876</v>
      </c>
      <c r="E151" s="128" t="s">
        <v>399</v>
      </c>
      <c r="F151" s="44" t="s">
        <v>60</v>
      </c>
      <c r="G151" s="299">
        <f>SUM(H151:CU151)</f>
        <v>128</v>
      </c>
      <c r="H151" s="376"/>
      <c r="I151" s="77">
        <v>53</v>
      </c>
      <c r="J151" s="77"/>
      <c r="K151" s="77"/>
      <c r="L151" s="77">
        <v>75</v>
      </c>
      <c r="M151" s="77"/>
      <c r="N151" s="77"/>
      <c r="O151" s="379"/>
      <c r="P151" s="36"/>
      <c r="Q151" s="22"/>
      <c r="R151" s="22"/>
      <c r="S151" s="22"/>
      <c r="T151" s="15"/>
      <c r="U151" s="15"/>
      <c r="V151" s="15"/>
      <c r="W151" s="10"/>
      <c r="X151" s="10"/>
      <c r="Y151" s="15"/>
      <c r="Z151" s="15"/>
      <c r="AA151" s="15"/>
      <c r="AB151" s="15"/>
      <c r="AC151" s="15"/>
      <c r="AD151" s="15"/>
      <c r="AE151" s="15"/>
      <c r="AF151" s="80"/>
      <c r="AG151" s="169"/>
      <c r="AH151" s="186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90"/>
      <c r="AZ151" s="17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169"/>
      <c r="BN151" s="186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90"/>
      <c r="CD151" s="17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90"/>
      <c r="CW151" s="2"/>
    </row>
    <row r="152" spans="1:101" ht="12.75">
      <c r="A152" s="34">
        <v>144</v>
      </c>
      <c r="B152" s="201" t="s">
        <v>388</v>
      </c>
      <c r="C152" s="44">
        <v>109869</v>
      </c>
      <c r="D152" s="42" t="s">
        <v>311</v>
      </c>
      <c r="E152" s="42" t="s">
        <v>6</v>
      </c>
      <c r="F152" s="44" t="s">
        <v>60</v>
      </c>
      <c r="G152" s="299">
        <f>SUM(H152:CU152)</f>
        <v>124</v>
      </c>
      <c r="H152" s="139"/>
      <c r="I152" s="134"/>
      <c r="J152" s="134"/>
      <c r="K152" s="134"/>
      <c r="L152" s="134"/>
      <c r="M152" s="134"/>
      <c r="N152" s="134"/>
      <c r="O152" s="142"/>
      <c r="P152" s="36"/>
      <c r="Q152" s="15"/>
      <c r="R152" s="22"/>
      <c r="S152" s="15"/>
      <c r="T152" s="15"/>
      <c r="U152" s="15"/>
      <c r="V152" s="80">
        <v>75</v>
      </c>
      <c r="W152" s="14"/>
      <c r="X152" s="14"/>
      <c r="Y152" s="14"/>
      <c r="Z152" s="14"/>
      <c r="AA152" s="14"/>
      <c r="AB152" s="15"/>
      <c r="AC152" s="15"/>
      <c r="AD152" s="15"/>
      <c r="AE152" s="15"/>
      <c r="AF152" s="80"/>
      <c r="AG152" s="169"/>
      <c r="AH152" s="186"/>
      <c r="AI152" s="80"/>
      <c r="AJ152" s="80"/>
      <c r="AK152" s="80"/>
      <c r="AL152" s="80"/>
      <c r="AM152" s="80"/>
      <c r="AN152" s="80">
        <v>49</v>
      </c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90"/>
      <c r="AZ152" s="17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169"/>
      <c r="BN152" s="186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90"/>
      <c r="CD152" s="17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90"/>
      <c r="CW152" s="2"/>
    </row>
    <row r="153" spans="1:101" ht="12.75">
      <c r="A153" s="34">
        <v>145</v>
      </c>
      <c r="B153" s="201" t="s">
        <v>301</v>
      </c>
      <c r="C153" s="44">
        <v>132065</v>
      </c>
      <c r="D153" s="42" t="s">
        <v>314</v>
      </c>
      <c r="E153" s="42" t="s">
        <v>145</v>
      </c>
      <c r="F153" s="44" t="s">
        <v>60</v>
      </c>
      <c r="G153" s="299">
        <f>SUM(H153:CU153)</f>
        <v>120</v>
      </c>
      <c r="H153" s="139"/>
      <c r="I153" s="134"/>
      <c r="J153" s="134"/>
      <c r="K153" s="134"/>
      <c r="L153" s="134"/>
      <c r="M153" s="134"/>
      <c r="N153" s="134"/>
      <c r="O153" s="142"/>
      <c r="P153" s="36"/>
      <c r="Q153" s="15"/>
      <c r="R153" s="22"/>
      <c r="S153" s="15"/>
      <c r="T153" s="15"/>
      <c r="U153" s="15"/>
      <c r="V153" s="80">
        <v>59</v>
      </c>
      <c r="W153" s="14"/>
      <c r="X153" s="14"/>
      <c r="Y153" s="14"/>
      <c r="Z153" s="14"/>
      <c r="AA153" s="14"/>
      <c r="AB153" s="15"/>
      <c r="AC153" s="15"/>
      <c r="AD153" s="15"/>
      <c r="AE153" s="15"/>
      <c r="AF153" s="80"/>
      <c r="AG153" s="169"/>
      <c r="AH153" s="186"/>
      <c r="AI153" s="80"/>
      <c r="AJ153" s="80"/>
      <c r="AK153" s="80"/>
      <c r="AL153" s="80">
        <v>0</v>
      </c>
      <c r="AM153" s="80"/>
      <c r="AN153" s="80">
        <v>61</v>
      </c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90"/>
      <c r="AZ153" s="17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169"/>
      <c r="BN153" s="186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90"/>
      <c r="CD153" s="17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90"/>
      <c r="CW153" s="2"/>
    </row>
    <row r="154" spans="1:99" s="2" customFormat="1" ht="12.75">
      <c r="A154" s="34">
        <v>146</v>
      </c>
      <c r="B154" s="204" t="s">
        <v>205</v>
      </c>
      <c r="C154" s="48">
        <v>132606</v>
      </c>
      <c r="D154" s="51" t="s">
        <v>109</v>
      </c>
      <c r="E154" s="50" t="s">
        <v>7</v>
      </c>
      <c r="F154" s="48" t="s">
        <v>60</v>
      </c>
      <c r="G154" s="299">
        <f>SUM(H154:CU154)</f>
        <v>120</v>
      </c>
      <c r="H154" s="139"/>
      <c r="I154" s="134"/>
      <c r="J154" s="134"/>
      <c r="K154" s="134"/>
      <c r="L154" s="134"/>
      <c r="M154" s="134"/>
      <c r="N154" s="134"/>
      <c r="O154" s="142"/>
      <c r="P154" s="36"/>
      <c r="Q154" s="22"/>
      <c r="R154" s="22"/>
      <c r="S154" s="22"/>
      <c r="T154" s="15"/>
      <c r="U154" s="15"/>
      <c r="V154" s="15"/>
      <c r="W154" s="10"/>
      <c r="X154" s="10"/>
      <c r="Y154" s="15"/>
      <c r="Z154" s="15"/>
      <c r="AA154" s="15"/>
      <c r="AB154" s="15"/>
      <c r="AC154" s="15"/>
      <c r="AD154" s="15"/>
      <c r="AE154" s="15"/>
      <c r="AF154" s="80"/>
      <c r="AG154" s="169"/>
      <c r="AH154" s="186">
        <v>43</v>
      </c>
      <c r="AI154" s="80"/>
      <c r="AJ154" s="22"/>
      <c r="AK154" s="15"/>
      <c r="AL154" s="15"/>
      <c r="AM154" s="15"/>
      <c r="AN154" s="15"/>
      <c r="AO154" s="22"/>
      <c r="AP154" s="15"/>
      <c r="AQ154" s="14"/>
      <c r="AR154" s="14"/>
      <c r="AS154" s="14"/>
      <c r="AT154" s="15"/>
      <c r="AU154" s="15"/>
      <c r="AV154" s="15"/>
      <c r="AW154" s="15"/>
      <c r="AX154" s="80"/>
      <c r="AY154" s="90"/>
      <c r="AZ154" s="17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169"/>
      <c r="BN154" s="186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90"/>
      <c r="CD154" s="170">
        <v>77</v>
      </c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90"/>
    </row>
    <row r="155" spans="1:101" ht="12.75">
      <c r="A155" s="34">
        <v>147</v>
      </c>
      <c r="B155" s="203" t="s">
        <v>504</v>
      </c>
      <c r="C155" s="105">
        <v>125147</v>
      </c>
      <c r="D155" s="61" t="s">
        <v>480</v>
      </c>
      <c r="E155" s="61" t="s">
        <v>9</v>
      </c>
      <c r="F155" s="76" t="s">
        <v>60</v>
      </c>
      <c r="G155" s="299">
        <f>SUM(H155:CU155)</f>
        <v>119</v>
      </c>
      <c r="H155" s="139"/>
      <c r="I155" s="134"/>
      <c r="J155" s="134"/>
      <c r="K155" s="134"/>
      <c r="L155" s="134"/>
      <c r="M155" s="134"/>
      <c r="N155" s="134"/>
      <c r="O155" s="142"/>
      <c r="P155" s="170"/>
      <c r="Q155" s="15"/>
      <c r="R155" s="22"/>
      <c r="S155" s="15"/>
      <c r="T155" s="15"/>
      <c r="U155" s="15"/>
      <c r="V155" s="15"/>
      <c r="W155" s="22"/>
      <c r="X155" s="15"/>
      <c r="Y155" s="60">
        <v>26</v>
      </c>
      <c r="Z155" s="14"/>
      <c r="AA155" s="14"/>
      <c r="AB155" s="15"/>
      <c r="AC155" s="15"/>
      <c r="AD155" s="15"/>
      <c r="AE155" s="15"/>
      <c r="AF155" s="80"/>
      <c r="AG155" s="169"/>
      <c r="AH155" s="186"/>
      <c r="AI155" s="80"/>
      <c r="AJ155" s="80"/>
      <c r="AK155" s="80"/>
      <c r="AL155" s="80"/>
      <c r="AM155" s="80"/>
      <c r="AN155" s="80"/>
      <c r="AO155" s="80"/>
      <c r="AP155" s="80"/>
      <c r="AQ155" s="80">
        <v>38</v>
      </c>
      <c r="AR155" s="80"/>
      <c r="AS155" s="80"/>
      <c r="AT155" s="80"/>
      <c r="AU155" s="80"/>
      <c r="AV155" s="80"/>
      <c r="AW155" s="80"/>
      <c r="AX155" s="80"/>
      <c r="AY155" s="90"/>
      <c r="AZ155" s="170"/>
      <c r="BA155" s="80"/>
      <c r="BB155" s="80"/>
      <c r="BC155" s="80"/>
      <c r="BD155" s="80"/>
      <c r="BE155" s="80"/>
      <c r="BF155" s="80"/>
      <c r="BG155" s="80">
        <v>44</v>
      </c>
      <c r="BH155" s="80"/>
      <c r="BI155" s="80"/>
      <c r="BJ155" s="80"/>
      <c r="BK155" s="80"/>
      <c r="BL155" s="80"/>
      <c r="BM155" s="169"/>
      <c r="BN155" s="186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90"/>
      <c r="CD155" s="170"/>
      <c r="CE155" s="80"/>
      <c r="CF155" s="80"/>
      <c r="CG155" s="80"/>
      <c r="CH155" s="80"/>
      <c r="CI155" s="80"/>
      <c r="CJ155" s="80"/>
      <c r="CK155" s="80"/>
      <c r="CL155" s="80"/>
      <c r="CM155" s="80">
        <v>11</v>
      </c>
      <c r="CN155" s="80"/>
      <c r="CO155" s="80"/>
      <c r="CP155" s="80"/>
      <c r="CQ155" s="80"/>
      <c r="CR155" s="80"/>
      <c r="CS155" s="80"/>
      <c r="CT155" s="80"/>
      <c r="CU155" s="90"/>
      <c r="CW155" s="2"/>
    </row>
    <row r="156" spans="1:101" ht="12.75">
      <c r="A156" s="34">
        <v>148</v>
      </c>
      <c r="B156" s="204" t="s">
        <v>178</v>
      </c>
      <c r="C156" s="265">
        <v>101721</v>
      </c>
      <c r="D156" s="287" t="s">
        <v>179</v>
      </c>
      <c r="E156" s="50" t="s">
        <v>7</v>
      </c>
      <c r="F156" s="48" t="s">
        <v>60</v>
      </c>
      <c r="G156" s="299">
        <f>SUM(H156:CU156)</f>
        <v>115</v>
      </c>
      <c r="H156" s="139"/>
      <c r="I156" s="134"/>
      <c r="J156" s="134"/>
      <c r="K156" s="134"/>
      <c r="L156" s="134"/>
      <c r="M156" s="134"/>
      <c r="N156" s="134"/>
      <c r="O156" s="142"/>
      <c r="P156" s="170">
        <v>27</v>
      </c>
      <c r="Q156" s="15"/>
      <c r="R156" s="14"/>
      <c r="S156" s="80"/>
      <c r="T156" s="15"/>
      <c r="U156" s="15"/>
      <c r="V156" s="14"/>
      <c r="W156" s="22"/>
      <c r="X156" s="15"/>
      <c r="Y156" s="14"/>
      <c r="Z156" s="14"/>
      <c r="AA156" s="14"/>
      <c r="AB156" s="15"/>
      <c r="AC156" s="15"/>
      <c r="AD156" s="15"/>
      <c r="AE156" s="15"/>
      <c r="AF156" s="80"/>
      <c r="AG156" s="169"/>
      <c r="AH156" s="186">
        <v>71</v>
      </c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90"/>
      <c r="AZ156" s="170">
        <v>0</v>
      </c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169"/>
      <c r="BN156" s="186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90"/>
      <c r="CD156" s="170">
        <v>17</v>
      </c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90"/>
      <c r="CW156" s="2"/>
    </row>
    <row r="157" spans="1:101" ht="12.75">
      <c r="A157" s="34">
        <v>149</v>
      </c>
      <c r="B157" s="201" t="s">
        <v>364</v>
      </c>
      <c r="C157" s="44">
        <v>108749</v>
      </c>
      <c r="D157" s="42" t="s">
        <v>318</v>
      </c>
      <c r="E157" s="42" t="s">
        <v>6</v>
      </c>
      <c r="F157" s="44" t="s">
        <v>60</v>
      </c>
      <c r="G157" s="299">
        <f>SUM(H157:CU157)</f>
        <v>115</v>
      </c>
      <c r="H157" s="139"/>
      <c r="I157" s="134"/>
      <c r="J157" s="134"/>
      <c r="K157" s="134"/>
      <c r="L157" s="134"/>
      <c r="M157" s="134"/>
      <c r="N157" s="134"/>
      <c r="O157" s="142"/>
      <c r="P157" s="36"/>
      <c r="Q157" s="15"/>
      <c r="R157" s="22"/>
      <c r="S157" s="15"/>
      <c r="T157" s="15"/>
      <c r="U157" s="15"/>
      <c r="V157" s="80">
        <v>44</v>
      </c>
      <c r="W157" s="22"/>
      <c r="X157" s="15"/>
      <c r="Y157" s="14"/>
      <c r="Z157" s="14"/>
      <c r="AA157" s="14"/>
      <c r="AB157" s="15"/>
      <c r="AC157" s="15"/>
      <c r="AD157" s="15"/>
      <c r="AE157" s="15"/>
      <c r="AF157" s="80"/>
      <c r="AG157" s="169"/>
      <c r="AH157" s="186"/>
      <c r="AI157" s="80"/>
      <c r="AJ157" s="80"/>
      <c r="AK157" s="80"/>
      <c r="AL157" s="80"/>
      <c r="AM157" s="80"/>
      <c r="AN157" s="80">
        <v>56</v>
      </c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90"/>
      <c r="AZ157" s="17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169"/>
      <c r="BN157" s="186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90"/>
      <c r="CD157" s="170"/>
      <c r="CE157" s="80"/>
      <c r="CF157" s="80"/>
      <c r="CG157" s="80"/>
      <c r="CH157" s="80"/>
      <c r="CI157" s="80"/>
      <c r="CJ157" s="80">
        <v>15</v>
      </c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90"/>
      <c r="CW157" s="2"/>
    </row>
    <row r="158" spans="1:101" ht="12.75">
      <c r="A158" s="34">
        <v>150</v>
      </c>
      <c r="B158" s="213" t="s">
        <v>516</v>
      </c>
      <c r="C158" s="105">
        <v>135077</v>
      </c>
      <c r="D158" s="61" t="s">
        <v>517</v>
      </c>
      <c r="E158" s="61" t="s">
        <v>9</v>
      </c>
      <c r="F158" s="105" t="s">
        <v>60</v>
      </c>
      <c r="G158" s="299">
        <f>SUM(H158:CU158)</f>
        <v>114</v>
      </c>
      <c r="H158" s="139"/>
      <c r="I158" s="134"/>
      <c r="J158" s="134"/>
      <c r="K158" s="134"/>
      <c r="L158" s="134"/>
      <c r="M158" s="134"/>
      <c r="N158" s="134"/>
      <c r="O158" s="142"/>
      <c r="P158" s="36"/>
      <c r="Q158" s="22"/>
      <c r="R158" s="22"/>
      <c r="S158" s="22"/>
      <c r="T158" s="15"/>
      <c r="U158" s="15"/>
      <c r="V158" s="15"/>
      <c r="W158" s="10"/>
      <c r="X158" s="10"/>
      <c r="Y158" s="15"/>
      <c r="Z158" s="15"/>
      <c r="AA158" s="15"/>
      <c r="AB158" s="15"/>
      <c r="AC158" s="15"/>
      <c r="AD158" s="15"/>
      <c r="AE158" s="15"/>
      <c r="AF158" s="80"/>
      <c r="AG158" s="169"/>
      <c r="AH158" s="186"/>
      <c r="AI158" s="80"/>
      <c r="AJ158" s="22"/>
      <c r="AK158" s="15"/>
      <c r="AL158" s="15"/>
      <c r="AM158" s="15"/>
      <c r="AN158" s="15"/>
      <c r="AO158" s="22"/>
      <c r="AP158" s="15"/>
      <c r="AQ158" s="80">
        <v>77</v>
      </c>
      <c r="AR158" s="14"/>
      <c r="AS158" s="14"/>
      <c r="AT158" s="15"/>
      <c r="AU158" s="15"/>
      <c r="AV158" s="15"/>
      <c r="AW158" s="15"/>
      <c r="AX158" s="80"/>
      <c r="AY158" s="90"/>
      <c r="AZ158" s="170"/>
      <c r="BA158" s="80"/>
      <c r="BB158" s="80"/>
      <c r="BC158" s="80"/>
      <c r="BD158" s="80"/>
      <c r="BE158" s="80"/>
      <c r="BF158" s="80"/>
      <c r="BG158" s="80">
        <v>37</v>
      </c>
      <c r="BH158" s="80"/>
      <c r="BI158" s="80"/>
      <c r="BJ158" s="80"/>
      <c r="BK158" s="80"/>
      <c r="BL158" s="80"/>
      <c r="BM158" s="169"/>
      <c r="BN158" s="186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90"/>
      <c r="CD158" s="17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90"/>
      <c r="CW158" s="2"/>
    </row>
    <row r="159" spans="1:101" ht="12.75">
      <c r="A159" s="34">
        <v>151</v>
      </c>
      <c r="B159" s="209" t="s">
        <v>877</v>
      </c>
      <c r="C159" s="132">
        <v>123121</v>
      </c>
      <c r="D159" s="128" t="s">
        <v>878</v>
      </c>
      <c r="E159" s="128" t="s">
        <v>57</v>
      </c>
      <c r="F159" s="44" t="s">
        <v>60</v>
      </c>
      <c r="G159" s="299">
        <f>SUM(H159:CU159)</f>
        <v>112</v>
      </c>
      <c r="H159" s="376">
        <v>112</v>
      </c>
      <c r="I159" s="77"/>
      <c r="J159" s="77"/>
      <c r="K159" s="77"/>
      <c r="L159" s="77"/>
      <c r="M159" s="77"/>
      <c r="N159" s="77"/>
      <c r="O159" s="379"/>
      <c r="P159" s="36"/>
      <c r="Q159" s="22"/>
      <c r="R159" s="22"/>
      <c r="S159" s="22"/>
      <c r="T159" s="15"/>
      <c r="U159" s="15"/>
      <c r="V159" s="15"/>
      <c r="W159" s="10"/>
      <c r="X159" s="10"/>
      <c r="Y159" s="15"/>
      <c r="Z159" s="15"/>
      <c r="AA159" s="15"/>
      <c r="AB159" s="15"/>
      <c r="AC159" s="15"/>
      <c r="AD159" s="15"/>
      <c r="AE159" s="15"/>
      <c r="AF159" s="80"/>
      <c r="AG159" s="169"/>
      <c r="AH159" s="186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90"/>
      <c r="AZ159" s="17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169"/>
      <c r="BN159" s="186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90"/>
      <c r="CD159" s="17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90"/>
      <c r="CW159" s="2"/>
    </row>
    <row r="160" spans="1:101" ht="12.75">
      <c r="A160" s="34">
        <v>152</v>
      </c>
      <c r="B160" s="208" t="s">
        <v>564</v>
      </c>
      <c r="C160" s="246">
        <v>135357</v>
      </c>
      <c r="D160" s="274" t="s">
        <v>565</v>
      </c>
      <c r="E160" s="66" t="s">
        <v>0</v>
      </c>
      <c r="F160" s="63" t="s">
        <v>60</v>
      </c>
      <c r="G160" s="299">
        <f>SUM(H160:CU160)</f>
        <v>109</v>
      </c>
      <c r="H160" s="139"/>
      <c r="I160" s="134"/>
      <c r="J160" s="134"/>
      <c r="K160" s="134"/>
      <c r="L160" s="134"/>
      <c r="M160" s="134"/>
      <c r="N160" s="134"/>
      <c r="O160" s="142"/>
      <c r="P160" s="36"/>
      <c r="Q160" s="15"/>
      <c r="R160" s="22"/>
      <c r="S160" s="15"/>
      <c r="T160" s="15"/>
      <c r="U160" s="15"/>
      <c r="V160" s="15"/>
      <c r="W160" s="14"/>
      <c r="X160" s="14"/>
      <c r="Y160" s="14"/>
      <c r="Z160" s="80">
        <v>46</v>
      </c>
      <c r="AA160" s="14"/>
      <c r="AB160" s="15"/>
      <c r="AC160" s="15"/>
      <c r="AD160" s="15"/>
      <c r="AE160" s="15"/>
      <c r="AF160" s="80"/>
      <c r="AG160" s="169"/>
      <c r="AH160" s="186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>
        <v>63</v>
      </c>
      <c r="AS160" s="80"/>
      <c r="AT160" s="80"/>
      <c r="AU160" s="80"/>
      <c r="AV160" s="80"/>
      <c r="AW160" s="80"/>
      <c r="AX160" s="80"/>
      <c r="AY160" s="90"/>
      <c r="AZ160" s="17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169"/>
      <c r="BN160" s="186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90"/>
      <c r="CD160" s="17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90"/>
      <c r="CW160" s="2"/>
    </row>
    <row r="161" spans="1:101" ht="12.75">
      <c r="A161" s="34">
        <v>153</v>
      </c>
      <c r="B161" s="203" t="s">
        <v>509</v>
      </c>
      <c r="C161" s="105">
        <v>135084</v>
      </c>
      <c r="D161" s="61" t="s">
        <v>497</v>
      </c>
      <c r="E161" s="61" t="s">
        <v>9</v>
      </c>
      <c r="F161" s="76" t="s">
        <v>60</v>
      </c>
      <c r="G161" s="299">
        <f>SUM(H161:CU161)</f>
        <v>108</v>
      </c>
      <c r="H161" s="139"/>
      <c r="I161" s="134"/>
      <c r="J161" s="134"/>
      <c r="K161" s="134"/>
      <c r="L161" s="134"/>
      <c r="M161" s="134"/>
      <c r="N161" s="134"/>
      <c r="O161" s="142"/>
      <c r="P161" s="170"/>
      <c r="Q161" s="15"/>
      <c r="R161" s="22"/>
      <c r="S161" s="15"/>
      <c r="T161" s="15"/>
      <c r="U161" s="15"/>
      <c r="V161" s="15"/>
      <c r="W161" s="22"/>
      <c r="X161" s="15"/>
      <c r="Y161" s="60">
        <v>0</v>
      </c>
      <c r="Z161" s="14"/>
      <c r="AA161" s="14"/>
      <c r="AB161" s="15"/>
      <c r="AC161" s="15"/>
      <c r="AD161" s="15"/>
      <c r="AE161" s="15"/>
      <c r="AF161" s="80"/>
      <c r="AG161" s="169"/>
      <c r="AH161" s="186"/>
      <c r="AI161" s="80"/>
      <c r="AJ161" s="80"/>
      <c r="AK161" s="80"/>
      <c r="AL161" s="80"/>
      <c r="AM161" s="80"/>
      <c r="AN161" s="80"/>
      <c r="AO161" s="80"/>
      <c r="AP161" s="80"/>
      <c r="AQ161" s="80">
        <v>63</v>
      </c>
      <c r="AR161" s="80"/>
      <c r="AS161" s="80"/>
      <c r="AT161" s="80"/>
      <c r="AU161" s="80"/>
      <c r="AV161" s="80"/>
      <c r="AW161" s="80"/>
      <c r="AX161" s="80"/>
      <c r="AY161" s="90"/>
      <c r="AZ161" s="170"/>
      <c r="BA161" s="80"/>
      <c r="BB161" s="80"/>
      <c r="BC161" s="80"/>
      <c r="BD161" s="80"/>
      <c r="BE161" s="80"/>
      <c r="BF161" s="80"/>
      <c r="BG161" s="80"/>
      <c r="BH161" s="80"/>
      <c r="BI161" s="80"/>
      <c r="BJ161" s="15"/>
      <c r="BK161" s="15"/>
      <c r="BL161" s="80"/>
      <c r="BM161" s="169"/>
      <c r="BN161" s="186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90"/>
      <c r="CD161" s="170"/>
      <c r="CE161" s="80"/>
      <c r="CF161" s="80"/>
      <c r="CG161" s="80"/>
      <c r="CH161" s="80"/>
      <c r="CI161" s="80"/>
      <c r="CJ161" s="80"/>
      <c r="CK161" s="80"/>
      <c r="CL161" s="80"/>
      <c r="CM161" s="80">
        <v>45</v>
      </c>
      <c r="CN161" s="80"/>
      <c r="CO161" s="80"/>
      <c r="CP161" s="80"/>
      <c r="CQ161" s="80"/>
      <c r="CR161" s="80"/>
      <c r="CS161" s="80"/>
      <c r="CT161" s="80"/>
      <c r="CU161" s="90"/>
      <c r="CW161" s="2"/>
    </row>
    <row r="162" spans="1:101" ht="12.75">
      <c r="A162" s="34">
        <v>154</v>
      </c>
      <c r="B162" s="209" t="s">
        <v>879</v>
      </c>
      <c r="C162" s="132">
        <v>135992</v>
      </c>
      <c r="D162" s="128" t="s">
        <v>880</v>
      </c>
      <c r="E162" s="128" t="s">
        <v>57</v>
      </c>
      <c r="F162" s="44" t="s">
        <v>60</v>
      </c>
      <c r="G162" s="299">
        <f>SUM(H162:CU162)</f>
        <v>106</v>
      </c>
      <c r="H162" s="376"/>
      <c r="I162" s="77"/>
      <c r="J162" s="77"/>
      <c r="K162" s="77"/>
      <c r="L162" s="77"/>
      <c r="M162" s="77"/>
      <c r="N162" s="77"/>
      <c r="O162" s="379">
        <v>106</v>
      </c>
      <c r="P162" s="36"/>
      <c r="Q162" s="22"/>
      <c r="R162" s="22"/>
      <c r="S162" s="22"/>
      <c r="T162" s="15"/>
      <c r="U162" s="15"/>
      <c r="V162" s="15"/>
      <c r="W162" s="10"/>
      <c r="X162" s="10"/>
      <c r="Y162" s="15"/>
      <c r="Z162" s="15"/>
      <c r="AA162" s="15"/>
      <c r="AB162" s="15"/>
      <c r="AC162" s="15"/>
      <c r="AD162" s="15"/>
      <c r="AE162" s="15"/>
      <c r="AF162" s="80"/>
      <c r="AG162" s="169"/>
      <c r="AH162" s="186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90"/>
      <c r="AZ162" s="17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169"/>
      <c r="BN162" s="186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90"/>
      <c r="CD162" s="17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90"/>
      <c r="CW162" s="2"/>
    </row>
    <row r="163" spans="1:101" ht="12.75">
      <c r="A163" s="34">
        <v>155</v>
      </c>
      <c r="B163" s="201" t="s">
        <v>372</v>
      </c>
      <c r="C163" s="44">
        <v>209266</v>
      </c>
      <c r="D163" s="42" t="s">
        <v>347</v>
      </c>
      <c r="E163" s="42" t="s">
        <v>6</v>
      </c>
      <c r="F163" s="44" t="s">
        <v>60</v>
      </c>
      <c r="G163" s="299">
        <f>SUM(H163:CU163)</f>
        <v>105.7</v>
      </c>
      <c r="H163" s="140"/>
      <c r="I163" s="15"/>
      <c r="J163" s="15"/>
      <c r="K163" s="15"/>
      <c r="L163" s="15"/>
      <c r="M163" s="15"/>
      <c r="N163" s="15"/>
      <c r="O163" s="104"/>
      <c r="P163" s="36"/>
      <c r="Q163" s="22"/>
      <c r="R163" s="22"/>
      <c r="S163" s="22"/>
      <c r="T163" s="15"/>
      <c r="U163" s="15"/>
      <c r="V163" s="15"/>
      <c r="W163" s="10"/>
      <c r="X163" s="10"/>
      <c r="Y163" s="15"/>
      <c r="Z163" s="15"/>
      <c r="AA163" s="15"/>
      <c r="AB163" s="15"/>
      <c r="AC163" s="15"/>
      <c r="AD163" s="15"/>
      <c r="AE163" s="15"/>
      <c r="AF163" s="80"/>
      <c r="AG163" s="169"/>
      <c r="AH163" s="186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90"/>
      <c r="AZ163" s="17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169"/>
      <c r="BN163" s="188"/>
      <c r="BO163" s="22"/>
      <c r="BP163" s="22"/>
      <c r="BQ163" s="15"/>
      <c r="BR163" s="15"/>
      <c r="BS163" s="80">
        <v>105.7</v>
      </c>
      <c r="BT163" s="22"/>
      <c r="BU163" s="15"/>
      <c r="BV163" s="54"/>
      <c r="BW163" s="46"/>
      <c r="BX163" s="14"/>
      <c r="BY163" s="15"/>
      <c r="BZ163" s="15"/>
      <c r="CA163" s="15"/>
      <c r="CB163" s="80"/>
      <c r="CC163" s="90"/>
      <c r="CD163" s="17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90"/>
      <c r="CW163" s="2"/>
    </row>
    <row r="164" spans="1:101" ht="12.75">
      <c r="A164" s="34">
        <v>156</v>
      </c>
      <c r="B164" s="204" t="s">
        <v>213</v>
      </c>
      <c r="C164" s="99">
        <v>125615</v>
      </c>
      <c r="D164" s="85" t="s">
        <v>214</v>
      </c>
      <c r="E164" s="50" t="s">
        <v>7</v>
      </c>
      <c r="F164" s="48" t="s">
        <v>60</v>
      </c>
      <c r="G164" s="299">
        <f>SUM(H164:CU164)</f>
        <v>105</v>
      </c>
      <c r="H164" s="139"/>
      <c r="I164" s="134"/>
      <c r="J164" s="134"/>
      <c r="K164" s="134"/>
      <c r="L164" s="134"/>
      <c r="M164" s="134"/>
      <c r="N164" s="134"/>
      <c r="O164" s="142"/>
      <c r="P164" s="36"/>
      <c r="Q164" s="22"/>
      <c r="R164" s="22"/>
      <c r="S164" s="22"/>
      <c r="T164" s="15"/>
      <c r="U164" s="15"/>
      <c r="V164" s="15"/>
      <c r="W164" s="10"/>
      <c r="X164" s="10"/>
      <c r="Y164" s="15"/>
      <c r="Z164" s="15"/>
      <c r="AA164" s="15"/>
      <c r="AB164" s="15"/>
      <c r="AC164" s="15"/>
      <c r="AD164" s="15"/>
      <c r="AE164" s="15"/>
      <c r="AF164" s="80"/>
      <c r="AG164" s="169"/>
      <c r="AH164" s="186">
        <v>0</v>
      </c>
      <c r="AI164" s="80"/>
      <c r="AJ164" s="22"/>
      <c r="AK164" s="15"/>
      <c r="AL164" s="15"/>
      <c r="AM164" s="15"/>
      <c r="AN164" s="15"/>
      <c r="AO164" s="22"/>
      <c r="AP164" s="15"/>
      <c r="AQ164" s="14"/>
      <c r="AR164" s="14"/>
      <c r="AS164" s="14"/>
      <c r="AT164" s="15"/>
      <c r="AU164" s="15"/>
      <c r="AV164" s="15">
        <v>53</v>
      </c>
      <c r="AW164" s="15">
        <v>52</v>
      </c>
      <c r="AX164" s="80"/>
      <c r="AY164" s="90"/>
      <c r="AZ164" s="17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169"/>
      <c r="BN164" s="186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90"/>
      <c r="CD164" s="170">
        <v>0</v>
      </c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90"/>
      <c r="CW164" s="2"/>
    </row>
    <row r="165" spans="1:101" ht="12.75">
      <c r="A165" s="34">
        <v>157</v>
      </c>
      <c r="B165" s="213" t="s">
        <v>525</v>
      </c>
      <c r="C165" s="105">
        <v>135078</v>
      </c>
      <c r="D165" s="61" t="s">
        <v>526</v>
      </c>
      <c r="E165" s="61" t="s">
        <v>9</v>
      </c>
      <c r="F165" s="105" t="s">
        <v>60</v>
      </c>
      <c r="G165" s="299">
        <f>SUM(H165:CU165)</f>
        <v>103</v>
      </c>
      <c r="H165" s="139"/>
      <c r="I165" s="134"/>
      <c r="J165" s="134"/>
      <c r="K165" s="134"/>
      <c r="L165" s="134"/>
      <c r="M165" s="134"/>
      <c r="N165" s="134"/>
      <c r="O165" s="142"/>
      <c r="P165" s="36"/>
      <c r="Q165" s="22"/>
      <c r="R165" s="22"/>
      <c r="S165" s="22"/>
      <c r="T165" s="15"/>
      <c r="U165" s="15"/>
      <c r="V165" s="15"/>
      <c r="W165" s="10"/>
      <c r="X165" s="10"/>
      <c r="Y165" s="15"/>
      <c r="Z165" s="15"/>
      <c r="AA165" s="15"/>
      <c r="AB165" s="15"/>
      <c r="AC165" s="15"/>
      <c r="AD165" s="15"/>
      <c r="AE165" s="15"/>
      <c r="AF165" s="80"/>
      <c r="AG165" s="169"/>
      <c r="AH165" s="186"/>
      <c r="AI165" s="80"/>
      <c r="AJ165" s="22"/>
      <c r="AK165" s="15"/>
      <c r="AL165" s="15"/>
      <c r="AM165" s="15"/>
      <c r="AN165" s="15"/>
      <c r="AO165" s="22"/>
      <c r="AP165" s="15"/>
      <c r="AQ165" s="80">
        <v>71</v>
      </c>
      <c r="AR165" s="14"/>
      <c r="AS165" s="14"/>
      <c r="AT165" s="15"/>
      <c r="AU165" s="15"/>
      <c r="AV165" s="15"/>
      <c r="AW165" s="15"/>
      <c r="AX165" s="80"/>
      <c r="AY165" s="90"/>
      <c r="AZ165" s="170"/>
      <c r="BA165" s="80"/>
      <c r="BB165" s="80"/>
      <c r="BC165" s="80"/>
      <c r="BD165" s="80"/>
      <c r="BE165" s="80"/>
      <c r="BF165" s="80"/>
      <c r="BG165" s="80">
        <v>32</v>
      </c>
      <c r="BH165" s="80"/>
      <c r="BI165" s="80"/>
      <c r="BJ165" s="80"/>
      <c r="BK165" s="80"/>
      <c r="BL165" s="80"/>
      <c r="BM165" s="169"/>
      <c r="BN165" s="186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90"/>
      <c r="CD165" s="17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90"/>
      <c r="CW165" s="2"/>
    </row>
    <row r="166" spans="1:101" ht="12.75">
      <c r="A166" s="34">
        <v>158</v>
      </c>
      <c r="B166" s="204" t="s">
        <v>210</v>
      </c>
      <c r="C166" s="48">
        <v>132302</v>
      </c>
      <c r="D166" s="51" t="s">
        <v>211</v>
      </c>
      <c r="E166" s="50" t="s">
        <v>7</v>
      </c>
      <c r="F166" s="48" t="s">
        <v>60</v>
      </c>
      <c r="G166" s="299">
        <f>SUM(H166:CU166)</f>
        <v>103</v>
      </c>
      <c r="H166" s="139"/>
      <c r="I166" s="134"/>
      <c r="J166" s="134"/>
      <c r="K166" s="134"/>
      <c r="L166" s="134"/>
      <c r="M166" s="134"/>
      <c r="N166" s="134"/>
      <c r="O166" s="142"/>
      <c r="P166" s="36"/>
      <c r="Q166" s="22"/>
      <c r="R166" s="22"/>
      <c r="S166" s="22"/>
      <c r="T166" s="15"/>
      <c r="U166" s="15"/>
      <c r="V166" s="15"/>
      <c r="W166" s="10"/>
      <c r="X166" s="10"/>
      <c r="Y166" s="15"/>
      <c r="Z166" s="15"/>
      <c r="AA166" s="15"/>
      <c r="AB166" s="15"/>
      <c r="AC166" s="15"/>
      <c r="AD166" s="15"/>
      <c r="AE166" s="15"/>
      <c r="AF166" s="80"/>
      <c r="AG166" s="169"/>
      <c r="AH166" s="186">
        <v>32</v>
      </c>
      <c r="AI166" s="80"/>
      <c r="AJ166" s="22"/>
      <c r="AK166" s="15"/>
      <c r="AL166" s="15"/>
      <c r="AM166" s="15"/>
      <c r="AN166" s="15"/>
      <c r="AO166" s="22"/>
      <c r="AP166" s="15"/>
      <c r="AQ166" s="14"/>
      <c r="AR166" s="14"/>
      <c r="AS166" s="14"/>
      <c r="AT166" s="15"/>
      <c r="AU166" s="15"/>
      <c r="AV166" s="15"/>
      <c r="AW166" s="15"/>
      <c r="AX166" s="80"/>
      <c r="AY166" s="90"/>
      <c r="AZ166" s="17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169"/>
      <c r="BN166" s="186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90"/>
      <c r="CD166" s="170">
        <v>71</v>
      </c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90"/>
      <c r="CW166" s="2"/>
    </row>
    <row r="167" spans="1:101" ht="12.75">
      <c r="A167" s="34">
        <v>159</v>
      </c>
      <c r="B167" s="204" t="s">
        <v>208</v>
      </c>
      <c r="C167" s="48">
        <v>132306</v>
      </c>
      <c r="D167" s="273" t="s">
        <v>209</v>
      </c>
      <c r="E167" s="50" t="s">
        <v>7</v>
      </c>
      <c r="F167" s="48" t="s">
        <v>60</v>
      </c>
      <c r="G167" s="299">
        <f>SUM(H167:CU167)</f>
        <v>102</v>
      </c>
      <c r="H167" s="139"/>
      <c r="I167" s="134"/>
      <c r="J167" s="134"/>
      <c r="K167" s="134"/>
      <c r="L167" s="134"/>
      <c r="M167" s="134"/>
      <c r="N167" s="134"/>
      <c r="O167" s="142"/>
      <c r="P167" s="36"/>
      <c r="Q167" s="22"/>
      <c r="R167" s="22"/>
      <c r="S167" s="22"/>
      <c r="T167" s="15"/>
      <c r="U167" s="15"/>
      <c r="V167" s="15"/>
      <c r="W167" s="10"/>
      <c r="X167" s="10"/>
      <c r="Y167" s="15"/>
      <c r="Z167" s="15"/>
      <c r="AA167" s="15"/>
      <c r="AB167" s="15"/>
      <c r="AC167" s="15"/>
      <c r="AD167" s="15"/>
      <c r="AE167" s="15"/>
      <c r="AF167" s="80"/>
      <c r="AG167" s="169"/>
      <c r="AH167" s="186">
        <v>41</v>
      </c>
      <c r="AI167" s="80">
        <v>61</v>
      </c>
      <c r="AJ167" s="22"/>
      <c r="AK167" s="15"/>
      <c r="AL167" s="15"/>
      <c r="AM167" s="15"/>
      <c r="AN167" s="15"/>
      <c r="AO167" s="22"/>
      <c r="AP167" s="15"/>
      <c r="AQ167" s="14"/>
      <c r="AR167" s="14"/>
      <c r="AS167" s="14"/>
      <c r="AT167" s="15"/>
      <c r="AU167" s="15"/>
      <c r="AV167" s="15"/>
      <c r="AW167" s="15"/>
      <c r="AX167" s="80"/>
      <c r="AY167" s="90"/>
      <c r="AZ167" s="17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169"/>
      <c r="BN167" s="186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90"/>
      <c r="CD167" s="17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90"/>
      <c r="CW167" s="2"/>
    </row>
    <row r="168" spans="1:101" ht="12.75">
      <c r="A168" s="34">
        <v>160</v>
      </c>
      <c r="B168" s="199" t="s">
        <v>730</v>
      </c>
      <c r="C168" s="78" t="s">
        <v>731</v>
      </c>
      <c r="D168" s="33" t="s">
        <v>732</v>
      </c>
      <c r="E168" s="33" t="s">
        <v>17</v>
      </c>
      <c r="F168" s="44" t="s">
        <v>60</v>
      </c>
      <c r="G168" s="299">
        <f>SUM(H168:CU168)</f>
        <v>102</v>
      </c>
      <c r="H168" s="139"/>
      <c r="I168" s="134"/>
      <c r="J168" s="134"/>
      <c r="K168" s="134"/>
      <c r="L168" s="134"/>
      <c r="M168" s="134"/>
      <c r="N168" s="134"/>
      <c r="O168" s="142"/>
      <c r="P168" s="36"/>
      <c r="Q168" s="22"/>
      <c r="R168" s="22"/>
      <c r="S168" s="22"/>
      <c r="T168" s="15"/>
      <c r="U168" s="15"/>
      <c r="V168" s="15"/>
      <c r="W168" s="10"/>
      <c r="X168" s="10"/>
      <c r="Y168" s="15"/>
      <c r="Z168" s="15"/>
      <c r="AA168" s="15"/>
      <c r="AB168" s="15"/>
      <c r="AC168" s="15"/>
      <c r="AD168" s="15"/>
      <c r="AE168" s="15"/>
      <c r="AF168" s="80"/>
      <c r="AG168" s="169"/>
      <c r="AH168" s="186"/>
      <c r="AI168" s="80"/>
      <c r="AJ168" s="22"/>
      <c r="AK168" s="80">
        <v>102</v>
      </c>
      <c r="AL168" s="15"/>
      <c r="AM168" s="15"/>
      <c r="AN168" s="15"/>
      <c r="AO168" s="22"/>
      <c r="AP168" s="15"/>
      <c r="AQ168" s="14"/>
      <c r="AR168" s="14"/>
      <c r="AS168" s="14"/>
      <c r="AT168" s="15"/>
      <c r="AU168" s="15"/>
      <c r="AV168" s="15"/>
      <c r="AW168" s="15"/>
      <c r="AX168" s="80"/>
      <c r="AY168" s="90"/>
      <c r="AZ168" s="17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169"/>
      <c r="BN168" s="186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90"/>
      <c r="CD168" s="17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90"/>
      <c r="CW168" s="2"/>
    </row>
    <row r="169" spans="1:101" ht="12.75">
      <c r="A169" s="34">
        <v>161</v>
      </c>
      <c r="B169" s="204" t="s">
        <v>115</v>
      </c>
      <c r="C169" s="48">
        <v>66459</v>
      </c>
      <c r="D169" s="273" t="s">
        <v>180</v>
      </c>
      <c r="E169" s="50" t="s">
        <v>7</v>
      </c>
      <c r="F169" s="48" t="s">
        <v>60</v>
      </c>
      <c r="G169" s="299">
        <f>SUM(H169:CU169)</f>
        <v>99.6</v>
      </c>
      <c r="H169" s="139"/>
      <c r="I169" s="134"/>
      <c r="J169" s="134"/>
      <c r="K169" s="134"/>
      <c r="L169" s="134"/>
      <c r="M169" s="134"/>
      <c r="N169" s="134"/>
      <c r="O169" s="142"/>
      <c r="P169" s="170">
        <v>25</v>
      </c>
      <c r="Q169" s="15"/>
      <c r="R169" s="22"/>
      <c r="S169" s="80"/>
      <c r="T169" s="15"/>
      <c r="U169" s="15"/>
      <c r="V169" s="15"/>
      <c r="W169" s="22"/>
      <c r="X169" s="15"/>
      <c r="Y169" s="14"/>
      <c r="Z169" s="14"/>
      <c r="AA169" s="14"/>
      <c r="AB169" s="15"/>
      <c r="AC169" s="15"/>
      <c r="AD169" s="15"/>
      <c r="AE169" s="15"/>
      <c r="AF169" s="80"/>
      <c r="AG169" s="169"/>
      <c r="AH169" s="186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90"/>
      <c r="AZ169" s="17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169"/>
      <c r="BN169" s="186">
        <v>74.6</v>
      </c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90"/>
      <c r="CD169" s="17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90"/>
      <c r="CW169" s="2"/>
    </row>
    <row r="170" spans="1:101" ht="12.75">
      <c r="A170" s="34">
        <v>162</v>
      </c>
      <c r="B170" s="203" t="s">
        <v>491</v>
      </c>
      <c r="C170" s="105">
        <v>125146</v>
      </c>
      <c r="D170" s="61" t="s">
        <v>492</v>
      </c>
      <c r="E170" s="61" t="s">
        <v>9</v>
      </c>
      <c r="F170" s="76" t="s">
        <v>60</v>
      </c>
      <c r="G170" s="299">
        <f>SUM(H170:CU170)</f>
        <v>95</v>
      </c>
      <c r="H170" s="139"/>
      <c r="I170" s="134"/>
      <c r="J170" s="134"/>
      <c r="K170" s="134"/>
      <c r="L170" s="134"/>
      <c r="M170" s="134"/>
      <c r="N170" s="134"/>
      <c r="O170" s="142"/>
      <c r="P170" s="170"/>
      <c r="Q170" s="15"/>
      <c r="R170" s="22"/>
      <c r="S170" s="15"/>
      <c r="T170" s="15"/>
      <c r="U170" s="15"/>
      <c r="V170" s="15"/>
      <c r="W170" s="22"/>
      <c r="X170" s="15"/>
      <c r="Y170" s="60">
        <v>10</v>
      </c>
      <c r="Z170" s="14"/>
      <c r="AA170" s="14"/>
      <c r="AB170" s="15"/>
      <c r="AC170" s="15"/>
      <c r="AD170" s="15"/>
      <c r="AE170" s="15"/>
      <c r="AF170" s="80"/>
      <c r="AG170" s="169"/>
      <c r="AH170" s="186"/>
      <c r="AI170" s="80"/>
      <c r="AJ170" s="80"/>
      <c r="AK170" s="80"/>
      <c r="AL170" s="80"/>
      <c r="AM170" s="80"/>
      <c r="AN170" s="80"/>
      <c r="AO170" s="80"/>
      <c r="AP170" s="80"/>
      <c r="AQ170" s="80">
        <v>70</v>
      </c>
      <c r="AR170" s="80"/>
      <c r="AS170" s="80"/>
      <c r="AT170" s="80"/>
      <c r="AU170" s="80"/>
      <c r="AV170" s="80"/>
      <c r="AW170" s="80"/>
      <c r="AX170" s="80"/>
      <c r="AY170" s="90"/>
      <c r="AZ170" s="170"/>
      <c r="BA170" s="80"/>
      <c r="BB170" s="80"/>
      <c r="BC170" s="80"/>
      <c r="BD170" s="80"/>
      <c r="BE170" s="80"/>
      <c r="BF170" s="80"/>
      <c r="BG170" s="80">
        <v>0</v>
      </c>
      <c r="BH170" s="80"/>
      <c r="BI170" s="80"/>
      <c r="BJ170" s="80"/>
      <c r="BK170" s="80"/>
      <c r="BL170" s="80"/>
      <c r="BM170" s="169"/>
      <c r="BN170" s="186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90"/>
      <c r="CD170" s="170"/>
      <c r="CE170" s="80"/>
      <c r="CF170" s="80"/>
      <c r="CG170" s="80"/>
      <c r="CH170" s="80"/>
      <c r="CI170" s="80"/>
      <c r="CJ170" s="80"/>
      <c r="CK170" s="80"/>
      <c r="CL170" s="80"/>
      <c r="CM170" s="80">
        <v>15</v>
      </c>
      <c r="CN170" s="80"/>
      <c r="CO170" s="80"/>
      <c r="CP170" s="80"/>
      <c r="CQ170" s="80"/>
      <c r="CR170" s="80"/>
      <c r="CS170" s="80"/>
      <c r="CT170" s="80"/>
      <c r="CU170" s="90"/>
      <c r="CW170" s="2"/>
    </row>
    <row r="171" spans="1:101" ht="12.75">
      <c r="A171" s="34">
        <v>163</v>
      </c>
      <c r="B171" s="210" t="s">
        <v>570</v>
      </c>
      <c r="C171" s="246">
        <v>135353</v>
      </c>
      <c r="D171" s="67" t="s">
        <v>571</v>
      </c>
      <c r="E171" s="67" t="s">
        <v>0</v>
      </c>
      <c r="F171" s="63" t="s">
        <v>60</v>
      </c>
      <c r="G171" s="299">
        <f>SUM(H171:CU171)</f>
        <v>93</v>
      </c>
      <c r="H171" s="139"/>
      <c r="I171" s="134"/>
      <c r="J171" s="134"/>
      <c r="K171" s="134"/>
      <c r="L171" s="134"/>
      <c r="M171" s="134"/>
      <c r="N171" s="134"/>
      <c r="O171" s="142"/>
      <c r="P171" s="36"/>
      <c r="Q171" s="15"/>
      <c r="R171" s="22"/>
      <c r="S171" s="15"/>
      <c r="T171" s="15"/>
      <c r="U171" s="15"/>
      <c r="V171" s="15"/>
      <c r="W171" s="14"/>
      <c r="X171" s="14"/>
      <c r="Y171" s="14"/>
      <c r="Z171" s="80">
        <v>32</v>
      </c>
      <c r="AA171" s="14"/>
      <c r="AB171" s="15"/>
      <c r="AC171" s="15"/>
      <c r="AD171" s="15"/>
      <c r="AE171" s="15"/>
      <c r="AF171" s="80"/>
      <c r="AG171" s="169"/>
      <c r="AH171" s="186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>
        <v>28</v>
      </c>
      <c r="AS171" s="80"/>
      <c r="AT171" s="80"/>
      <c r="AU171" s="80"/>
      <c r="AV171" s="80"/>
      <c r="AW171" s="80"/>
      <c r="AX171" s="80"/>
      <c r="AY171" s="90"/>
      <c r="AZ171" s="170"/>
      <c r="BA171" s="80"/>
      <c r="BB171" s="80"/>
      <c r="BC171" s="80"/>
      <c r="BD171" s="80"/>
      <c r="BE171" s="80"/>
      <c r="BF171" s="80"/>
      <c r="BG171" s="80"/>
      <c r="BH171" s="80">
        <v>0</v>
      </c>
      <c r="BI171" s="80"/>
      <c r="BJ171" s="80"/>
      <c r="BK171" s="80"/>
      <c r="BL171" s="80"/>
      <c r="BM171" s="169"/>
      <c r="BN171" s="186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90"/>
      <c r="CD171" s="17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>
        <v>33</v>
      </c>
      <c r="CO171" s="80"/>
      <c r="CP171" s="80"/>
      <c r="CQ171" s="80"/>
      <c r="CR171" s="80"/>
      <c r="CS171" s="80"/>
      <c r="CT171" s="80"/>
      <c r="CU171" s="90"/>
      <c r="CW171" s="2"/>
    </row>
    <row r="172" spans="1:101" ht="12.75">
      <c r="A172" s="34">
        <v>164</v>
      </c>
      <c r="B172" s="221" t="s">
        <v>691</v>
      </c>
      <c r="C172" s="254">
        <v>128032</v>
      </c>
      <c r="D172" s="286">
        <v>124</v>
      </c>
      <c r="E172" s="71" t="s">
        <v>5</v>
      </c>
      <c r="F172" s="73" t="s">
        <v>60</v>
      </c>
      <c r="G172" s="299">
        <f>SUM(H172:CU172)</f>
        <v>91</v>
      </c>
      <c r="H172" s="139"/>
      <c r="I172" s="134"/>
      <c r="J172" s="134"/>
      <c r="K172" s="134"/>
      <c r="L172" s="134"/>
      <c r="M172" s="134"/>
      <c r="N172" s="134"/>
      <c r="O172" s="142"/>
      <c r="P172" s="36"/>
      <c r="Q172" s="22"/>
      <c r="R172" s="22"/>
      <c r="S172" s="22"/>
      <c r="T172" s="15"/>
      <c r="U172" s="15"/>
      <c r="V172" s="15"/>
      <c r="W172" s="10"/>
      <c r="X172" s="10"/>
      <c r="Y172" s="15"/>
      <c r="Z172" s="15"/>
      <c r="AA172" s="15"/>
      <c r="AB172" s="15"/>
      <c r="AC172" s="15"/>
      <c r="AD172" s="15"/>
      <c r="AE172" s="15"/>
      <c r="AF172" s="80"/>
      <c r="AG172" s="169"/>
      <c r="AH172" s="186"/>
      <c r="AI172" s="80"/>
      <c r="AJ172" s="22"/>
      <c r="AK172" s="15"/>
      <c r="AL172" s="15"/>
      <c r="AM172" s="15"/>
      <c r="AN172" s="15"/>
      <c r="AO172" s="22"/>
      <c r="AP172" s="15"/>
      <c r="AQ172" s="14"/>
      <c r="AR172" s="14"/>
      <c r="AS172" s="14"/>
      <c r="AT172" s="15"/>
      <c r="AU172" s="15"/>
      <c r="AV172" s="80">
        <v>58</v>
      </c>
      <c r="AW172" s="15">
        <v>33</v>
      </c>
      <c r="AX172" s="80"/>
      <c r="AY172" s="90"/>
      <c r="AZ172" s="17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169"/>
      <c r="BN172" s="186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90"/>
      <c r="CD172" s="17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90"/>
      <c r="CW172" s="2"/>
    </row>
    <row r="173" spans="1:101" ht="12.75">
      <c r="A173" s="34">
        <v>165</v>
      </c>
      <c r="B173" s="199" t="s">
        <v>726</v>
      </c>
      <c r="C173" s="262" t="s">
        <v>727</v>
      </c>
      <c r="D173" s="33">
        <v>2756</v>
      </c>
      <c r="E173" s="33" t="s">
        <v>17</v>
      </c>
      <c r="F173" s="44" t="s">
        <v>60</v>
      </c>
      <c r="G173" s="299">
        <f>SUM(H173:CU173)</f>
        <v>86</v>
      </c>
      <c r="H173" s="139"/>
      <c r="I173" s="134"/>
      <c r="J173" s="134"/>
      <c r="K173" s="134"/>
      <c r="L173" s="134"/>
      <c r="M173" s="134"/>
      <c r="N173" s="134"/>
      <c r="O173" s="142"/>
      <c r="P173" s="36"/>
      <c r="Q173" s="22"/>
      <c r="R173" s="22"/>
      <c r="S173" s="22"/>
      <c r="T173" s="15"/>
      <c r="U173" s="15"/>
      <c r="V173" s="15"/>
      <c r="W173" s="10"/>
      <c r="X173" s="10"/>
      <c r="Y173" s="15"/>
      <c r="Z173" s="15"/>
      <c r="AA173" s="15"/>
      <c r="AB173" s="15"/>
      <c r="AC173" s="15"/>
      <c r="AD173" s="15"/>
      <c r="AE173" s="15"/>
      <c r="AF173" s="80"/>
      <c r="AG173" s="169"/>
      <c r="AH173" s="186"/>
      <c r="AI173" s="80"/>
      <c r="AJ173" s="22"/>
      <c r="AK173" s="80">
        <v>86</v>
      </c>
      <c r="AL173" s="15"/>
      <c r="AM173" s="15"/>
      <c r="AN173" s="15"/>
      <c r="AO173" s="22"/>
      <c r="AP173" s="15"/>
      <c r="AQ173" s="14"/>
      <c r="AR173" s="14"/>
      <c r="AS173" s="14"/>
      <c r="AT173" s="15"/>
      <c r="AU173" s="15"/>
      <c r="AV173" s="15"/>
      <c r="AW173" s="15"/>
      <c r="AX173" s="80"/>
      <c r="AY173" s="90"/>
      <c r="AZ173" s="170"/>
      <c r="BA173" s="80"/>
      <c r="BB173" s="80"/>
      <c r="BC173" s="80"/>
      <c r="BD173" s="80"/>
      <c r="BE173" s="80"/>
      <c r="BF173" s="80"/>
      <c r="BG173" s="80"/>
      <c r="BH173" s="80"/>
      <c r="BI173" s="80"/>
      <c r="BJ173" s="15"/>
      <c r="BK173" s="15"/>
      <c r="BL173" s="80"/>
      <c r="BM173" s="169"/>
      <c r="BN173" s="186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90"/>
      <c r="CD173" s="17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90"/>
      <c r="CW173" s="2"/>
    </row>
    <row r="174" spans="1:101" ht="12.75">
      <c r="A174" s="34">
        <v>166</v>
      </c>
      <c r="B174" s="210" t="s">
        <v>572</v>
      </c>
      <c r="C174" s="246">
        <v>135354</v>
      </c>
      <c r="D174" s="67" t="s">
        <v>573</v>
      </c>
      <c r="E174" s="67" t="s">
        <v>0</v>
      </c>
      <c r="F174" s="65" t="s">
        <v>60</v>
      </c>
      <c r="G174" s="299">
        <f>SUM(H174:CU174)</f>
        <v>85</v>
      </c>
      <c r="H174" s="139"/>
      <c r="I174" s="134"/>
      <c r="J174" s="134"/>
      <c r="K174" s="134"/>
      <c r="L174" s="134"/>
      <c r="M174" s="134"/>
      <c r="N174" s="134"/>
      <c r="O174" s="142"/>
      <c r="P174" s="36"/>
      <c r="Q174" s="15"/>
      <c r="R174" s="22"/>
      <c r="S174" s="15"/>
      <c r="T174" s="15"/>
      <c r="U174" s="15"/>
      <c r="V174" s="15"/>
      <c r="W174" s="14"/>
      <c r="X174" s="14"/>
      <c r="Y174" s="14"/>
      <c r="Z174" s="80">
        <v>25</v>
      </c>
      <c r="AA174" s="14"/>
      <c r="AB174" s="15"/>
      <c r="AC174" s="15"/>
      <c r="AD174" s="15"/>
      <c r="AE174" s="15"/>
      <c r="AF174" s="80"/>
      <c r="AG174" s="169"/>
      <c r="AH174" s="186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>
        <v>37</v>
      </c>
      <c r="AS174" s="80"/>
      <c r="AT174" s="80"/>
      <c r="AU174" s="80"/>
      <c r="AV174" s="80"/>
      <c r="AW174" s="80"/>
      <c r="AX174" s="80"/>
      <c r="AY174" s="90"/>
      <c r="AZ174" s="170"/>
      <c r="BA174" s="80"/>
      <c r="BB174" s="80"/>
      <c r="BC174" s="80"/>
      <c r="BD174" s="80"/>
      <c r="BE174" s="80"/>
      <c r="BF174" s="80"/>
      <c r="BG174" s="80"/>
      <c r="BH174" s="80">
        <v>0</v>
      </c>
      <c r="BI174" s="80"/>
      <c r="BJ174" s="80"/>
      <c r="BK174" s="80"/>
      <c r="BL174" s="80"/>
      <c r="BM174" s="169"/>
      <c r="BN174" s="186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90"/>
      <c r="CD174" s="17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>
        <v>23</v>
      </c>
      <c r="CO174" s="80"/>
      <c r="CP174" s="80"/>
      <c r="CQ174" s="80"/>
      <c r="CR174" s="80"/>
      <c r="CS174" s="80"/>
      <c r="CT174" s="80"/>
      <c r="CU174" s="90"/>
      <c r="CW174" s="2"/>
    </row>
    <row r="175" spans="1:101" ht="12.75">
      <c r="A175" s="34">
        <v>167</v>
      </c>
      <c r="B175" s="203" t="s">
        <v>498</v>
      </c>
      <c r="C175" s="105">
        <v>135089</v>
      </c>
      <c r="D175" s="61" t="s">
        <v>499</v>
      </c>
      <c r="E175" s="61" t="s">
        <v>9</v>
      </c>
      <c r="F175" s="76" t="s">
        <v>60</v>
      </c>
      <c r="G175" s="299">
        <f>SUM(H175:CU175)</f>
        <v>80</v>
      </c>
      <c r="H175" s="139"/>
      <c r="I175" s="134"/>
      <c r="J175" s="134"/>
      <c r="K175" s="134"/>
      <c r="L175" s="134"/>
      <c r="M175" s="134"/>
      <c r="N175" s="134"/>
      <c r="O175" s="142"/>
      <c r="P175" s="170"/>
      <c r="Q175" s="15"/>
      <c r="R175" s="22"/>
      <c r="S175" s="15"/>
      <c r="T175" s="15"/>
      <c r="U175" s="15"/>
      <c r="V175" s="15"/>
      <c r="W175" s="22"/>
      <c r="X175" s="15"/>
      <c r="Y175" s="60">
        <v>0</v>
      </c>
      <c r="Z175" s="14"/>
      <c r="AA175" s="14"/>
      <c r="AB175" s="15"/>
      <c r="AC175" s="15"/>
      <c r="AD175" s="15"/>
      <c r="AE175" s="15"/>
      <c r="AF175" s="80"/>
      <c r="AG175" s="169"/>
      <c r="AH175" s="186"/>
      <c r="AI175" s="80"/>
      <c r="AJ175" s="80"/>
      <c r="AK175" s="80"/>
      <c r="AL175" s="80"/>
      <c r="AM175" s="80"/>
      <c r="AN175" s="80"/>
      <c r="AO175" s="80"/>
      <c r="AP175" s="80"/>
      <c r="AQ175" s="80">
        <v>0</v>
      </c>
      <c r="AR175" s="80"/>
      <c r="AS175" s="80"/>
      <c r="AT175" s="80"/>
      <c r="AU175" s="80"/>
      <c r="AV175" s="80"/>
      <c r="AW175" s="80"/>
      <c r="AX175" s="80"/>
      <c r="AY175" s="90"/>
      <c r="AZ175" s="170"/>
      <c r="BA175" s="80"/>
      <c r="BB175" s="80"/>
      <c r="BC175" s="80"/>
      <c r="BD175" s="80"/>
      <c r="BE175" s="80"/>
      <c r="BF175" s="80"/>
      <c r="BG175" s="80">
        <v>57</v>
      </c>
      <c r="BH175" s="80"/>
      <c r="BI175" s="80"/>
      <c r="BJ175" s="80"/>
      <c r="BK175" s="80"/>
      <c r="BL175" s="80"/>
      <c r="BM175" s="169"/>
      <c r="BN175" s="186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90"/>
      <c r="CD175" s="170"/>
      <c r="CE175" s="80"/>
      <c r="CF175" s="80"/>
      <c r="CG175" s="80"/>
      <c r="CH175" s="80"/>
      <c r="CI175" s="80"/>
      <c r="CJ175" s="80"/>
      <c r="CK175" s="80"/>
      <c r="CL175" s="80"/>
      <c r="CM175" s="80">
        <v>23</v>
      </c>
      <c r="CN175" s="80"/>
      <c r="CO175" s="80"/>
      <c r="CP175" s="80"/>
      <c r="CQ175" s="80"/>
      <c r="CR175" s="80"/>
      <c r="CS175" s="80"/>
      <c r="CT175" s="80"/>
      <c r="CU175" s="90"/>
      <c r="CW175" s="2"/>
    </row>
    <row r="176" spans="1:101" ht="12.75">
      <c r="A176" s="34">
        <v>168</v>
      </c>
      <c r="B176" s="193" t="s">
        <v>818</v>
      </c>
      <c r="C176" s="44">
        <v>90971</v>
      </c>
      <c r="D176" s="42" t="s">
        <v>819</v>
      </c>
      <c r="E176" s="42" t="s">
        <v>13</v>
      </c>
      <c r="F176" s="44" t="s">
        <v>60</v>
      </c>
      <c r="G176" s="299">
        <f>SUM(H176:CU176)</f>
        <v>79.2</v>
      </c>
      <c r="H176" s="140"/>
      <c r="I176" s="15"/>
      <c r="J176" s="15"/>
      <c r="K176" s="15"/>
      <c r="L176" s="15"/>
      <c r="M176" s="15"/>
      <c r="N176" s="15"/>
      <c r="O176" s="104"/>
      <c r="P176" s="36"/>
      <c r="Q176" s="22"/>
      <c r="R176" s="22"/>
      <c r="S176" s="22"/>
      <c r="T176" s="15"/>
      <c r="U176" s="15"/>
      <c r="V176" s="15"/>
      <c r="W176" s="10"/>
      <c r="X176" s="10"/>
      <c r="Y176" s="15"/>
      <c r="Z176" s="15"/>
      <c r="AA176" s="15"/>
      <c r="AB176" s="15"/>
      <c r="AC176" s="15"/>
      <c r="AD176" s="15"/>
      <c r="AE176" s="15"/>
      <c r="AF176" s="80"/>
      <c r="AG176" s="169"/>
      <c r="AH176" s="186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90"/>
      <c r="AZ176" s="17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169"/>
      <c r="BN176" s="188"/>
      <c r="BO176" s="22"/>
      <c r="BP176" s="22"/>
      <c r="BQ176" s="15"/>
      <c r="BR176" s="15"/>
      <c r="BS176" s="15"/>
      <c r="BT176" s="80"/>
      <c r="BU176" s="14"/>
      <c r="BV176" s="54"/>
      <c r="BW176" s="14"/>
      <c r="BX176" s="14"/>
      <c r="BY176" s="15"/>
      <c r="BZ176" s="15"/>
      <c r="CA176" s="15"/>
      <c r="CB176" s="80"/>
      <c r="CC176" s="95">
        <v>79.2</v>
      </c>
      <c r="CD176" s="17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90"/>
      <c r="CW176" s="2"/>
    </row>
    <row r="177" spans="1:101" ht="12.75">
      <c r="A177" s="34">
        <v>169</v>
      </c>
      <c r="B177" s="193" t="s">
        <v>772</v>
      </c>
      <c r="C177" s="44">
        <v>136492</v>
      </c>
      <c r="D177" s="51" t="s">
        <v>773</v>
      </c>
      <c r="E177" s="42" t="s">
        <v>13</v>
      </c>
      <c r="F177" s="44" t="s">
        <v>60</v>
      </c>
      <c r="G177" s="299">
        <f>SUM(H177:CU177)</f>
        <v>79</v>
      </c>
      <c r="H177" s="139"/>
      <c r="I177" s="134"/>
      <c r="J177" s="134"/>
      <c r="K177" s="134"/>
      <c r="L177" s="134"/>
      <c r="M177" s="134"/>
      <c r="N177" s="134"/>
      <c r="O177" s="142"/>
      <c r="P177" s="36"/>
      <c r="Q177" s="15"/>
      <c r="R177" s="22"/>
      <c r="S177" s="15"/>
      <c r="T177" s="15"/>
      <c r="U177" s="15"/>
      <c r="V177" s="15"/>
      <c r="W177" s="14"/>
      <c r="X177" s="14"/>
      <c r="Y177" s="14"/>
      <c r="Z177" s="14"/>
      <c r="AA177" s="14"/>
      <c r="AB177" s="15"/>
      <c r="AC177" s="15"/>
      <c r="AD177" s="15"/>
      <c r="AE177" s="15"/>
      <c r="AF177" s="80"/>
      <c r="AG177" s="16">
        <v>58</v>
      </c>
      <c r="AH177" s="186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104">
        <v>21</v>
      </c>
      <c r="AZ177" s="17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169"/>
      <c r="BN177" s="186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90"/>
      <c r="CD177" s="17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90"/>
      <c r="CW177" s="2"/>
    </row>
    <row r="178" spans="1:101" ht="12.75">
      <c r="A178" s="34">
        <v>170</v>
      </c>
      <c r="B178" s="204" t="s">
        <v>194</v>
      </c>
      <c r="C178" s="259">
        <v>126755</v>
      </c>
      <c r="D178" s="277" t="s">
        <v>195</v>
      </c>
      <c r="E178" s="50" t="s">
        <v>7</v>
      </c>
      <c r="F178" s="48" t="s">
        <v>60</v>
      </c>
      <c r="G178" s="299">
        <f>SUM(H178:CU178)</f>
        <v>77</v>
      </c>
      <c r="H178" s="139"/>
      <c r="I178" s="134"/>
      <c r="J178" s="134"/>
      <c r="K178" s="134"/>
      <c r="L178" s="134"/>
      <c r="M178" s="134"/>
      <c r="N178" s="134"/>
      <c r="O178" s="142"/>
      <c r="P178" s="36"/>
      <c r="Q178" s="22"/>
      <c r="R178" s="22"/>
      <c r="S178" s="22"/>
      <c r="T178" s="15"/>
      <c r="U178" s="15"/>
      <c r="V178" s="15"/>
      <c r="W178" s="10"/>
      <c r="X178" s="10"/>
      <c r="Y178" s="15"/>
      <c r="Z178" s="15"/>
      <c r="AA178" s="15"/>
      <c r="AB178" s="15"/>
      <c r="AC178" s="15"/>
      <c r="AD178" s="15"/>
      <c r="AE178" s="15"/>
      <c r="AF178" s="80"/>
      <c r="AG178" s="169"/>
      <c r="AH178" s="186">
        <v>63</v>
      </c>
      <c r="AI178" s="80"/>
      <c r="AJ178" s="22"/>
      <c r="AK178" s="80"/>
      <c r="AL178" s="15"/>
      <c r="AM178" s="15"/>
      <c r="AN178" s="15"/>
      <c r="AO178" s="22"/>
      <c r="AP178" s="15"/>
      <c r="AQ178" s="14"/>
      <c r="AR178" s="14"/>
      <c r="AS178" s="14"/>
      <c r="AT178" s="15"/>
      <c r="AU178" s="15"/>
      <c r="AV178" s="15"/>
      <c r="AW178" s="15"/>
      <c r="AX178" s="80"/>
      <c r="AY178" s="90"/>
      <c r="AZ178" s="17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169"/>
      <c r="BN178" s="186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90"/>
      <c r="CD178" s="170">
        <v>14</v>
      </c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90"/>
      <c r="CW178" s="2"/>
    </row>
    <row r="179" spans="1:101" ht="12.75">
      <c r="A179" s="34">
        <v>171</v>
      </c>
      <c r="B179" s="232" t="s">
        <v>692</v>
      </c>
      <c r="C179" s="254">
        <v>136705</v>
      </c>
      <c r="D179" s="282">
        <v>758</v>
      </c>
      <c r="E179" s="71" t="s">
        <v>5</v>
      </c>
      <c r="F179" s="73" t="s">
        <v>60</v>
      </c>
      <c r="G179" s="299">
        <f>SUM(H179:CU179)</f>
        <v>76</v>
      </c>
      <c r="H179" s="139"/>
      <c r="I179" s="134"/>
      <c r="J179" s="134"/>
      <c r="K179" s="134"/>
      <c r="L179" s="134"/>
      <c r="M179" s="134"/>
      <c r="N179" s="134"/>
      <c r="O179" s="142"/>
      <c r="P179" s="36"/>
      <c r="Q179" s="22"/>
      <c r="R179" s="22"/>
      <c r="S179" s="22"/>
      <c r="T179" s="15"/>
      <c r="U179" s="15"/>
      <c r="V179" s="15"/>
      <c r="W179" s="10"/>
      <c r="X179" s="10"/>
      <c r="Y179" s="15"/>
      <c r="Z179" s="15"/>
      <c r="AA179" s="15"/>
      <c r="AB179" s="15"/>
      <c r="AC179" s="15"/>
      <c r="AD179" s="15"/>
      <c r="AE179" s="15"/>
      <c r="AF179" s="80"/>
      <c r="AG179" s="169"/>
      <c r="AH179" s="186"/>
      <c r="AI179" s="80"/>
      <c r="AJ179" s="22"/>
      <c r="AK179" s="15"/>
      <c r="AL179" s="15"/>
      <c r="AM179" s="15"/>
      <c r="AN179" s="15"/>
      <c r="AO179" s="22"/>
      <c r="AP179" s="15"/>
      <c r="AQ179" s="14"/>
      <c r="AR179" s="14"/>
      <c r="AS179" s="14"/>
      <c r="AT179" s="15"/>
      <c r="AU179" s="15"/>
      <c r="AV179" s="80">
        <v>55</v>
      </c>
      <c r="AW179" s="15">
        <v>21</v>
      </c>
      <c r="AX179" s="80"/>
      <c r="AY179" s="90"/>
      <c r="AZ179" s="17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169"/>
      <c r="BN179" s="186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90"/>
      <c r="CD179" s="17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90"/>
      <c r="CW179" s="2"/>
    </row>
    <row r="180" spans="1:101" ht="12.75">
      <c r="A180" s="34">
        <v>172</v>
      </c>
      <c r="B180" s="199" t="s">
        <v>722</v>
      </c>
      <c r="C180" s="78">
        <v>131691</v>
      </c>
      <c r="D180" s="33" t="s">
        <v>723</v>
      </c>
      <c r="E180" s="33" t="s">
        <v>17</v>
      </c>
      <c r="F180" s="44" t="s">
        <v>60</v>
      </c>
      <c r="G180" s="299">
        <f>SUM(H180:CU180)</f>
        <v>76</v>
      </c>
      <c r="H180" s="139"/>
      <c r="I180" s="134"/>
      <c r="J180" s="134"/>
      <c r="K180" s="134"/>
      <c r="L180" s="134"/>
      <c r="M180" s="134"/>
      <c r="N180" s="134"/>
      <c r="O180" s="142"/>
      <c r="P180" s="36"/>
      <c r="Q180" s="15"/>
      <c r="R180" s="22"/>
      <c r="S180" s="80">
        <v>22</v>
      </c>
      <c r="T180" s="15"/>
      <c r="U180" s="15"/>
      <c r="V180" s="15"/>
      <c r="W180" s="14"/>
      <c r="X180" s="14"/>
      <c r="Y180" s="14"/>
      <c r="Z180" s="14"/>
      <c r="AA180" s="14"/>
      <c r="AB180" s="15"/>
      <c r="AC180" s="15"/>
      <c r="AD180" s="15"/>
      <c r="AE180" s="15"/>
      <c r="AF180" s="80"/>
      <c r="AG180" s="169"/>
      <c r="AH180" s="186"/>
      <c r="AI180" s="80"/>
      <c r="AJ180" s="80"/>
      <c r="AK180" s="80">
        <v>54</v>
      </c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90"/>
      <c r="AZ180" s="17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169"/>
      <c r="BN180" s="186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90"/>
      <c r="CD180" s="17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90"/>
      <c r="CW180" s="2"/>
    </row>
    <row r="181" spans="1:101" ht="12.75">
      <c r="A181" s="34">
        <v>173</v>
      </c>
      <c r="B181" s="201" t="s">
        <v>390</v>
      </c>
      <c r="C181" s="44">
        <v>258803</v>
      </c>
      <c r="D181" s="42" t="s">
        <v>322</v>
      </c>
      <c r="E181" s="42" t="s">
        <v>145</v>
      </c>
      <c r="F181" s="44" t="s">
        <v>60</v>
      </c>
      <c r="G181" s="299">
        <f>SUM(H181:CU181)</f>
        <v>72</v>
      </c>
      <c r="H181" s="139"/>
      <c r="I181" s="134"/>
      <c r="J181" s="134"/>
      <c r="K181" s="134"/>
      <c r="L181" s="134"/>
      <c r="M181" s="134"/>
      <c r="N181" s="134"/>
      <c r="O181" s="142"/>
      <c r="P181" s="36"/>
      <c r="Q181" s="15"/>
      <c r="R181" s="22"/>
      <c r="S181" s="15"/>
      <c r="T181" s="15"/>
      <c r="U181" s="15"/>
      <c r="V181" s="80">
        <v>28</v>
      </c>
      <c r="W181" s="22"/>
      <c r="X181" s="15"/>
      <c r="Y181" s="14"/>
      <c r="Z181" s="14"/>
      <c r="AA181" s="14"/>
      <c r="AB181" s="15"/>
      <c r="AC181" s="15"/>
      <c r="AD181" s="15"/>
      <c r="AE181" s="15"/>
      <c r="AF181" s="80"/>
      <c r="AG181" s="169"/>
      <c r="AH181" s="186"/>
      <c r="AI181" s="80"/>
      <c r="AJ181" s="80"/>
      <c r="AK181" s="80"/>
      <c r="AL181" s="80"/>
      <c r="AM181" s="80"/>
      <c r="AN181" s="80">
        <v>44</v>
      </c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90"/>
      <c r="AZ181" s="17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169"/>
      <c r="BN181" s="186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90"/>
      <c r="CD181" s="17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90"/>
      <c r="CW181" s="2"/>
    </row>
    <row r="182" spans="1:101" ht="12.75">
      <c r="A182" s="34">
        <v>174</v>
      </c>
      <c r="B182" s="203" t="s">
        <v>481</v>
      </c>
      <c r="C182" s="105">
        <v>135094</v>
      </c>
      <c r="D182" s="61" t="s">
        <v>482</v>
      </c>
      <c r="E182" s="61" t="s">
        <v>9</v>
      </c>
      <c r="F182" s="76" t="s">
        <v>60</v>
      </c>
      <c r="G182" s="299">
        <f>SUM(H182:CU182)</f>
        <v>70</v>
      </c>
      <c r="H182" s="139"/>
      <c r="I182" s="134"/>
      <c r="J182" s="134"/>
      <c r="K182" s="134"/>
      <c r="L182" s="134"/>
      <c r="M182" s="134"/>
      <c r="N182" s="134"/>
      <c r="O182" s="142"/>
      <c r="P182" s="170"/>
      <c r="Q182" s="15"/>
      <c r="R182" s="22"/>
      <c r="S182" s="15"/>
      <c r="T182" s="15"/>
      <c r="U182" s="15"/>
      <c r="V182" s="15"/>
      <c r="W182" s="22"/>
      <c r="X182" s="15"/>
      <c r="Y182" s="60">
        <v>25</v>
      </c>
      <c r="Z182" s="14"/>
      <c r="AA182" s="14"/>
      <c r="AB182" s="15"/>
      <c r="AC182" s="15"/>
      <c r="AD182" s="15"/>
      <c r="AE182" s="15"/>
      <c r="AF182" s="80"/>
      <c r="AG182" s="169"/>
      <c r="AH182" s="186"/>
      <c r="AI182" s="80"/>
      <c r="AJ182" s="80"/>
      <c r="AK182" s="80"/>
      <c r="AL182" s="80"/>
      <c r="AM182" s="80"/>
      <c r="AN182" s="80"/>
      <c r="AO182" s="80"/>
      <c r="AP182" s="80"/>
      <c r="AQ182" s="80">
        <v>45</v>
      </c>
      <c r="AR182" s="80"/>
      <c r="AS182" s="80"/>
      <c r="AT182" s="80"/>
      <c r="AU182" s="80"/>
      <c r="AV182" s="80"/>
      <c r="AW182" s="80"/>
      <c r="AX182" s="80"/>
      <c r="AY182" s="90"/>
      <c r="AZ182" s="17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169"/>
      <c r="BN182" s="186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90"/>
      <c r="CD182" s="17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90"/>
      <c r="CW182" s="2"/>
    </row>
    <row r="183" spans="1:101" ht="12.75">
      <c r="A183" s="34">
        <v>175</v>
      </c>
      <c r="B183" s="213" t="s">
        <v>532</v>
      </c>
      <c r="C183" s="105">
        <v>122075</v>
      </c>
      <c r="D183" s="61" t="s">
        <v>533</v>
      </c>
      <c r="E183" s="61" t="s">
        <v>9</v>
      </c>
      <c r="F183" s="105" t="s">
        <v>60</v>
      </c>
      <c r="G183" s="299">
        <f>SUM(H183:CU183)</f>
        <v>69.1</v>
      </c>
      <c r="H183" s="139"/>
      <c r="I183" s="134"/>
      <c r="J183" s="134"/>
      <c r="K183" s="134"/>
      <c r="L183" s="134"/>
      <c r="M183" s="134"/>
      <c r="N183" s="134"/>
      <c r="O183" s="142"/>
      <c r="P183" s="36"/>
      <c r="Q183" s="22"/>
      <c r="R183" s="22"/>
      <c r="S183" s="22"/>
      <c r="T183" s="15"/>
      <c r="U183" s="15"/>
      <c r="V183" s="15"/>
      <c r="W183" s="10"/>
      <c r="X183" s="10"/>
      <c r="Y183" s="15"/>
      <c r="Z183" s="15"/>
      <c r="AA183" s="15"/>
      <c r="AB183" s="15"/>
      <c r="AC183" s="15"/>
      <c r="AD183" s="15"/>
      <c r="AE183" s="15"/>
      <c r="AF183" s="80"/>
      <c r="AG183" s="169"/>
      <c r="AH183" s="186"/>
      <c r="AI183" s="80"/>
      <c r="AJ183" s="22"/>
      <c r="AK183" s="15"/>
      <c r="AL183" s="15"/>
      <c r="AM183" s="15"/>
      <c r="AN183" s="15"/>
      <c r="AO183" s="22"/>
      <c r="AP183" s="15"/>
      <c r="AQ183" s="80">
        <v>41</v>
      </c>
      <c r="AR183" s="14"/>
      <c r="AS183" s="14"/>
      <c r="AT183" s="15"/>
      <c r="AU183" s="15"/>
      <c r="AV183" s="15"/>
      <c r="AW183" s="15"/>
      <c r="AX183" s="80"/>
      <c r="AY183" s="90"/>
      <c r="AZ183" s="17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169"/>
      <c r="BN183" s="186"/>
      <c r="BO183" s="80"/>
      <c r="BP183" s="80"/>
      <c r="BQ183" s="80"/>
      <c r="BR183" s="80"/>
      <c r="BS183" s="80"/>
      <c r="BT183" s="80"/>
      <c r="BU183" s="80"/>
      <c r="BV183" s="80">
        <v>28.1</v>
      </c>
      <c r="BW183" s="80"/>
      <c r="BX183" s="80"/>
      <c r="BY183" s="80"/>
      <c r="BZ183" s="80"/>
      <c r="CA183" s="80"/>
      <c r="CB183" s="80"/>
      <c r="CC183" s="90"/>
      <c r="CD183" s="17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90"/>
      <c r="CW183" s="2"/>
    </row>
    <row r="184" spans="1:99" s="2" customFormat="1" ht="12.75">
      <c r="A184" s="34">
        <v>176</v>
      </c>
      <c r="B184" s="238" t="s">
        <v>217</v>
      </c>
      <c r="C184" s="43">
        <v>132034</v>
      </c>
      <c r="D184" s="288" t="s">
        <v>218</v>
      </c>
      <c r="E184" s="96" t="s">
        <v>7</v>
      </c>
      <c r="F184" s="43" t="s">
        <v>60</v>
      </c>
      <c r="G184" s="299">
        <f>SUM(H184:CU184)</f>
        <v>69</v>
      </c>
      <c r="H184" s="140"/>
      <c r="I184" s="15"/>
      <c r="J184" s="15"/>
      <c r="K184" s="15"/>
      <c r="L184" s="15"/>
      <c r="M184" s="15"/>
      <c r="N184" s="15"/>
      <c r="O184" s="104"/>
      <c r="P184" s="36"/>
      <c r="Q184" s="22"/>
      <c r="R184" s="22"/>
      <c r="S184" s="22"/>
      <c r="T184" s="15"/>
      <c r="U184" s="15"/>
      <c r="V184" s="15"/>
      <c r="W184" s="10"/>
      <c r="X184" s="10"/>
      <c r="Y184" s="15"/>
      <c r="Z184" s="15"/>
      <c r="AA184" s="15"/>
      <c r="AB184" s="15"/>
      <c r="AC184" s="15"/>
      <c r="AD184" s="15"/>
      <c r="AE184" s="15"/>
      <c r="AF184" s="80"/>
      <c r="AG184" s="169"/>
      <c r="AH184" s="186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90"/>
      <c r="AZ184" s="170">
        <v>0</v>
      </c>
      <c r="BA184" s="32">
        <v>69</v>
      </c>
      <c r="BB184" s="14"/>
      <c r="BC184" s="15"/>
      <c r="BD184" s="15"/>
      <c r="BE184" s="15"/>
      <c r="BF184" s="15"/>
      <c r="BG184" s="14"/>
      <c r="BH184" s="14"/>
      <c r="BI184" s="14"/>
      <c r="BJ184" s="80"/>
      <c r="BK184" s="80"/>
      <c r="BL184" s="80"/>
      <c r="BM184" s="169"/>
      <c r="BN184" s="186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90"/>
      <c r="CD184" s="17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90"/>
    </row>
    <row r="185" spans="1:101" ht="12.75">
      <c r="A185" s="34">
        <v>177</v>
      </c>
      <c r="B185" s="226" t="s">
        <v>683</v>
      </c>
      <c r="C185" s="260">
        <v>103654</v>
      </c>
      <c r="D185" s="282">
        <v>750</v>
      </c>
      <c r="E185" s="71" t="s">
        <v>5</v>
      </c>
      <c r="F185" s="73" t="s">
        <v>60</v>
      </c>
      <c r="G185" s="299">
        <f>SUM(H185:CU185)</f>
        <v>69</v>
      </c>
      <c r="H185" s="139"/>
      <c r="I185" s="134"/>
      <c r="J185" s="134"/>
      <c r="K185" s="134"/>
      <c r="L185" s="134"/>
      <c r="M185" s="134"/>
      <c r="N185" s="134"/>
      <c r="O185" s="142"/>
      <c r="P185" s="36"/>
      <c r="Q185" s="15"/>
      <c r="R185" s="22"/>
      <c r="S185" s="15"/>
      <c r="T185" s="15"/>
      <c r="U185" s="15"/>
      <c r="V185" s="15"/>
      <c r="W185" s="14"/>
      <c r="X185" s="14"/>
      <c r="Y185" s="14"/>
      <c r="Z185" s="14"/>
      <c r="AA185" s="14"/>
      <c r="AB185" s="15"/>
      <c r="AC185" s="15"/>
      <c r="AD185" s="80">
        <v>11</v>
      </c>
      <c r="AE185" s="15"/>
      <c r="AF185" s="80"/>
      <c r="AG185" s="169"/>
      <c r="AH185" s="186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>
        <v>6</v>
      </c>
      <c r="AW185" s="80"/>
      <c r="AX185" s="80"/>
      <c r="AY185" s="90"/>
      <c r="AZ185" s="170"/>
      <c r="BA185" s="80"/>
      <c r="BB185" s="80"/>
      <c r="BC185" s="80"/>
      <c r="BD185" s="80"/>
      <c r="BE185" s="80"/>
      <c r="BF185" s="80"/>
      <c r="BG185" s="80"/>
      <c r="BH185" s="80"/>
      <c r="BI185" s="80"/>
      <c r="BJ185" s="15"/>
      <c r="BK185" s="15"/>
      <c r="BL185" s="80"/>
      <c r="BM185" s="169"/>
      <c r="BN185" s="186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90"/>
      <c r="CD185" s="17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>
        <v>20</v>
      </c>
      <c r="CS185" s="15">
        <v>32</v>
      </c>
      <c r="CT185" s="80"/>
      <c r="CU185" s="90"/>
      <c r="CW185" s="2"/>
    </row>
    <row r="186" spans="1:101" ht="12.75">
      <c r="A186" s="34">
        <v>178</v>
      </c>
      <c r="B186" s="204" t="s">
        <v>219</v>
      </c>
      <c r="C186" s="48">
        <v>132033</v>
      </c>
      <c r="D186" s="273" t="s">
        <v>220</v>
      </c>
      <c r="E186" s="50" t="s">
        <v>7</v>
      </c>
      <c r="F186" s="48" t="s">
        <v>60</v>
      </c>
      <c r="G186" s="299">
        <f>SUM(H186:CU186)</f>
        <v>68</v>
      </c>
      <c r="H186" s="140"/>
      <c r="I186" s="15"/>
      <c r="J186" s="15"/>
      <c r="K186" s="15"/>
      <c r="L186" s="15"/>
      <c r="M186" s="15"/>
      <c r="N186" s="15"/>
      <c r="O186" s="104"/>
      <c r="P186" s="36"/>
      <c r="Q186" s="22"/>
      <c r="R186" s="22"/>
      <c r="S186" s="22"/>
      <c r="T186" s="15"/>
      <c r="U186" s="15"/>
      <c r="V186" s="15"/>
      <c r="W186" s="10"/>
      <c r="X186" s="10"/>
      <c r="Y186" s="15"/>
      <c r="Z186" s="15"/>
      <c r="AA186" s="15"/>
      <c r="AB186" s="15"/>
      <c r="AC186" s="15"/>
      <c r="AD186" s="15"/>
      <c r="AE186" s="15"/>
      <c r="AF186" s="80"/>
      <c r="AG186" s="169"/>
      <c r="AH186" s="186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90"/>
      <c r="AZ186" s="17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169"/>
      <c r="BN186" s="186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90"/>
      <c r="CD186" s="170">
        <v>43</v>
      </c>
      <c r="CE186" s="80">
        <v>25</v>
      </c>
      <c r="CF186" s="22"/>
      <c r="CG186" s="15"/>
      <c r="CH186" s="15"/>
      <c r="CI186" s="15"/>
      <c r="CJ186" s="15"/>
      <c r="CK186" s="22"/>
      <c r="CL186" s="15"/>
      <c r="CM186" s="14"/>
      <c r="CN186" s="14"/>
      <c r="CO186" s="14"/>
      <c r="CP186" s="15"/>
      <c r="CQ186" s="15"/>
      <c r="CR186" s="15"/>
      <c r="CS186" s="15"/>
      <c r="CT186" s="80"/>
      <c r="CU186" s="90"/>
      <c r="CW186" s="2"/>
    </row>
    <row r="187" spans="1:101" ht="12.75">
      <c r="A187" s="34">
        <v>179</v>
      </c>
      <c r="B187" s="221" t="s">
        <v>689</v>
      </c>
      <c r="C187" s="267">
        <v>136685</v>
      </c>
      <c r="D187" s="278">
        <v>227</v>
      </c>
      <c r="E187" s="70" t="s">
        <v>5</v>
      </c>
      <c r="F187" s="73" t="s">
        <v>60</v>
      </c>
      <c r="G187" s="299">
        <f>SUM(H187:CU187)</f>
        <v>68</v>
      </c>
      <c r="H187" s="139"/>
      <c r="I187" s="134"/>
      <c r="J187" s="134"/>
      <c r="K187" s="134"/>
      <c r="L187" s="134"/>
      <c r="M187" s="134"/>
      <c r="N187" s="134"/>
      <c r="O187" s="142"/>
      <c r="P187" s="36"/>
      <c r="Q187" s="22"/>
      <c r="R187" s="22"/>
      <c r="S187" s="22"/>
      <c r="T187" s="15"/>
      <c r="U187" s="15"/>
      <c r="V187" s="15"/>
      <c r="W187" s="10"/>
      <c r="X187" s="10"/>
      <c r="Y187" s="15"/>
      <c r="Z187" s="15"/>
      <c r="AA187" s="15"/>
      <c r="AB187" s="15"/>
      <c r="AC187" s="15"/>
      <c r="AD187" s="15"/>
      <c r="AE187" s="15"/>
      <c r="AF187" s="80"/>
      <c r="AG187" s="169"/>
      <c r="AH187" s="186"/>
      <c r="AI187" s="80"/>
      <c r="AJ187" s="22"/>
      <c r="AK187" s="15"/>
      <c r="AL187" s="15"/>
      <c r="AM187" s="15"/>
      <c r="AN187" s="15"/>
      <c r="AO187" s="22"/>
      <c r="AP187" s="15"/>
      <c r="AQ187" s="14"/>
      <c r="AR187" s="14"/>
      <c r="AS187" s="14"/>
      <c r="AT187" s="15"/>
      <c r="AU187" s="15"/>
      <c r="AV187" s="80">
        <v>68</v>
      </c>
      <c r="AW187" s="15"/>
      <c r="AX187" s="80"/>
      <c r="AY187" s="90"/>
      <c r="AZ187" s="17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169"/>
      <c r="BN187" s="186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90"/>
      <c r="CD187" s="17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90"/>
      <c r="CW187" s="2"/>
    </row>
    <row r="188" spans="1:101" ht="12.75">
      <c r="A188" s="34">
        <v>180</v>
      </c>
      <c r="B188" s="208" t="s">
        <v>574</v>
      </c>
      <c r="C188" s="246">
        <v>135356</v>
      </c>
      <c r="D188" s="67" t="s">
        <v>575</v>
      </c>
      <c r="E188" s="67" t="s">
        <v>0</v>
      </c>
      <c r="F188" s="63" t="s">
        <v>60</v>
      </c>
      <c r="G188" s="299">
        <f>SUM(H188:CU188)</f>
        <v>68</v>
      </c>
      <c r="H188" s="139"/>
      <c r="I188" s="134"/>
      <c r="J188" s="134"/>
      <c r="K188" s="134"/>
      <c r="L188" s="134"/>
      <c r="M188" s="134"/>
      <c r="N188" s="134"/>
      <c r="O188" s="142"/>
      <c r="P188" s="36"/>
      <c r="Q188" s="15"/>
      <c r="R188" s="22"/>
      <c r="S188" s="15"/>
      <c r="T188" s="15"/>
      <c r="U188" s="15"/>
      <c r="V188" s="15"/>
      <c r="W188" s="14"/>
      <c r="X188" s="14"/>
      <c r="Y188" s="14"/>
      <c r="Z188" s="80">
        <v>25</v>
      </c>
      <c r="AA188" s="14"/>
      <c r="AB188" s="15"/>
      <c r="AC188" s="15"/>
      <c r="AD188" s="15"/>
      <c r="AE188" s="15"/>
      <c r="AF188" s="80"/>
      <c r="AG188" s="169"/>
      <c r="AH188" s="186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>
        <v>43</v>
      </c>
      <c r="AS188" s="80"/>
      <c r="AT188" s="80"/>
      <c r="AU188" s="80"/>
      <c r="AV188" s="80"/>
      <c r="AW188" s="80"/>
      <c r="AX188" s="80"/>
      <c r="AY188" s="90"/>
      <c r="AZ188" s="17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169"/>
      <c r="BN188" s="186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90"/>
      <c r="CD188" s="17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>
        <v>0</v>
      </c>
      <c r="CO188" s="80"/>
      <c r="CP188" s="80"/>
      <c r="CQ188" s="80"/>
      <c r="CR188" s="80"/>
      <c r="CS188" s="80"/>
      <c r="CT188" s="80"/>
      <c r="CU188" s="90"/>
      <c r="CW188" s="2"/>
    </row>
    <row r="189" spans="1:101" ht="12.75">
      <c r="A189" s="34">
        <v>181</v>
      </c>
      <c r="B189" s="210" t="s">
        <v>568</v>
      </c>
      <c r="C189" s="246">
        <v>135359</v>
      </c>
      <c r="D189" s="274" t="s">
        <v>569</v>
      </c>
      <c r="E189" s="67" t="s">
        <v>0</v>
      </c>
      <c r="F189" s="65" t="s">
        <v>60</v>
      </c>
      <c r="G189" s="299">
        <f>SUM(H189:CU189)</f>
        <v>67</v>
      </c>
      <c r="H189" s="139"/>
      <c r="I189" s="134"/>
      <c r="J189" s="134"/>
      <c r="K189" s="134"/>
      <c r="L189" s="134"/>
      <c r="M189" s="134"/>
      <c r="N189" s="134"/>
      <c r="O189" s="142"/>
      <c r="P189" s="36"/>
      <c r="Q189" s="15"/>
      <c r="R189" s="22"/>
      <c r="S189" s="15"/>
      <c r="T189" s="15"/>
      <c r="U189" s="15"/>
      <c r="V189" s="15"/>
      <c r="W189" s="14"/>
      <c r="X189" s="14"/>
      <c r="Y189" s="14"/>
      <c r="Z189" s="80">
        <v>35</v>
      </c>
      <c r="AA189" s="14"/>
      <c r="AB189" s="15"/>
      <c r="AC189" s="15"/>
      <c r="AD189" s="15"/>
      <c r="AE189" s="15"/>
      <c r="AF189" s="80"/>
      <c r="AG189" s="169"/>
      <c r="AH189" s="186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>
        <v>32</v>
      </c>
      <c r="AS189" s="80"/>
      <c r="AT189" s="80"/>
      <c r="AU189" s="80"/>
      <c r="AV189" s="80"/>
      <c r="AW189" s="80"/>
      <c r="AX189" s="80"/>
      <c r="AY189" s="90"/>
      <c r="AZ189" s="170"/>
      <c r="BA189" s="80"/>
      <c r="BB189" s="80"/>
      <c r="BC189" s="80"/>
      <c r="BD189" s="80"/>
      <c r="BE189" s="80"/>
      <c r="BF189" s="80"/>
      <c r="BG189" s="80"/>
      <c r="BH189" s="80"/>
      <c r="BI189" s="80"/>
      <c r="BJ189" s="15"/>
      <c r="BK189" s="15"/>
      <c r="BL189" s="80"/>
      <c r="BM189" s="169"/>
      <c r="BN189" s="186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90"/>
      <c r="CD189" s="17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90"/>
      <c r="CW189" s="2"/>
    </row>
    <row r="190" spans="1:101" ht="12.75">
      <c r="A190" s="34">
        <v>182</v>
      </c>
      <c r="B190" s="204" t="s">
        <v>203</v>
      </c>
      <c r="C190" s="48">
        <v>132603</v>
      </c>
      <c r="D190" s="51" t="s">
        <v>204</v>
      </c>
      <c r="E190" s="50" t="s">
        <v>7</v>
      </c>
      <c r="F190" s="48" t="s">
        <v>60</v>
      </c>
      <c r="G190" s="299">
        <f>SUM(H190:CU190)</f>
        <v>66</v>
      </c>
      <c r="H190" s="139"/>
      <c r="I190" s="134"/>
      <c r="J190" s="134"/>
      <c r="K190" s="134"/>
      <c r="L190" s="134"/>
      <c r="M190" s="134"/>
      <c r="N190" s="134"/>
      <c r="O190" s="142"/>
      <c r="P190" s="36"/>
      <c r="Q190" s="22"/>
      <c r="R190" s="22"/>
      <c r="S190" s="22"/>
      <c r="T190" s="15"/>
      <c r="U190" s="15"/>
      <c r="V190" s="15"/>
      <c r="W190" s="10"/>
      <c r="X190" s="10"/>
      <c r="Y190" s="15"/>
      <c r="Z190" s="15"/>
      <c r="AA190" s="15"/>
      <c r="AB190" s="15"/>
      <c r="AC190" s="15"/>
      <c r="AD190" s="15"/>
      <c r="AE190" s="15"/>
      <c r="AF190" s="80"/>
      <c r="AG190" s="169"/>
      <c r="AH190" s="186">
        <v>45</v>
      </c>
      <c r="AI190" s="80"/>
      <c r="AJ190" s="14"/>
      <c r="AK190" s="14"/>
      <c r="AL190" s="15"/>
      <c r="AM190" s="15"/>
      <c r="AN190" s="14"/>
      <c r="AO190" s="22"/>
      <c r="AP190" s="15"/>
      <c r="AQ190" s="14"/>
      <c r="AR190" s="14"/>
      <c r="AS190" s="14"/>
      <c r="AT190" s="15"/>
      <c r="AU190" s="15"/>
      <c r="AV190" s="15"/>
      <c r="AW190" s="15"/>
      <c r="AX190" s="80"/>
      <c r="AY190" s="90"/>
      <c r="AZ190" s="17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169"/>
      <c r="BN190" s="186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90"/>
      <c r="CD190" s="170">
        <v>21</v>
      </c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90"/>
      <c r="CW190" s="2"/>
    </row>
    <row r="191" spans="1:101" ht="12.75">
      <c r="A191" s="34">
        <v>183</v>
      </c>
      <c r="B191" s="238" t="s">
        <v>120</v>
      </c>
      <c r="C191" s="268">
        <v>121838</v>
      </c>
      <c r="D191" s="289" t="s">
        <v>121</v>
      </c>
      <c r="E191" s="96" t="s">
        <v>7</v>
      </c>
      <c r="F191" s="43" t="s">
        <v>60</v>
      </c>
      <c r="G191" s="299">
        <f>SUM(H191:CU191)</f>
        <v>65</v>
      </c>
      <c r="H191" s="140"/>
      <c r="I191" s="15"/>
      <c r="J191" s="15"/>
      <c r="K191" s="15"/>
      <c r="L191" s="15"/>
      <c r="M191" s="15"/>
      <c r="N191" s="15"/>
      <c r="O191" s="104"/>
      <c r="P191" s="36"/>
      <c r="Q191" s="22"/>
      <c r="R191" s="22"/>
      <c r="S191" s="22"/>
      <c r="T191" s="15"/>
      <c r="U191" s="15"/>
      <c r="V191" s="15"/>
      <c r="W191" s="10"/>
      <c r="X191" s="10"/>
      <c r="Y191" s="15"/>
      <c r="Z191" s="15"/>
      <c r="AA191" s="15"/>
      <c r="AB191" s="15"/>
      <c r="AC191" s="15"/>
      <c r="AD191" s="15"/>
      <c r="AE191" s="15"/>
      <c r="AF191" s="80"/>
      <c r="AG191" s="169"/>
      <c r="AH191" s="186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90"/>
      <c r="AZ191" s="170">
        <v>0</v>
      </c>
      <c r="BA191" s="22">
        <v>65</v>
      </c>
      <c r="BB191" s="22"/>
      <c r="BC191" s="15"/>
      <c r="BD191" s="15"/>
      <c r="BE191" s="15"/>
      <c r="BF191" s="28"/>
      <c r="BG191" s="14"/>
      <c r="BH191" s="14"/>
      <c r="BI191" s="14"/>
      <c r="BJ191" s="80"/>
      <c r="BK191" s="80"/>
      <c r="BL191" s="80"/>
      <c r="BM191" s="169"/>
      <c r="BN191" s="186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90"/>
      <c r="CD191" s="17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90"/>
      <c r="CW191" s="2"/>
    </row>
    <row r="192" spans="1:101" ht="12.75">
      <c r="A192" s="34">
        <v>184</v>
      </c>
      <c r="B192" s="199" t="s">
        <v>728</v>
      </c>
      <c r="C192" s="262" t="s">
        <v>729</v>
      </c>
      <c r="D192" s="33">
        <v>2755</v>
      </c>
      <c r="E192" s="33" t="s">
        <v>17</v>
      </c>
      <c r="F192" s="44" t="s">
        <v>60</v>
      </c>
      <c r="G192" s="299">
        <f>SUM(H192:CU192)</f>
        <v>65</v>
      </c>
      <c r="H192" s="139"/>
      <c r="I192" s="134"/>
      <c r="J192" s="134"/>
      <c r="K192" s="134"/>
      <c r="L192" s="134"/>
      <c r="M192" s="134"/>
      <c r="N192" s="134"/>
      <c r="O192" s="142"/>
      <c r="P192" s="36"/>
      <c r="Q192" s="22"/>
      <c r="R192" s="22"/>
      <c r="S192" s="22"/>
      <c r="T192" s="15"/>
      <c r="U192" s="15"/>
      <c r="V192" s="15"/>
      <c r="W192" s="10"/>
      <c r="X192" s="10"/>
      <c r="Y192" s="15"/>
      <c r="Z192" s="15"/>
      <c r="AA192" s="15"/>
      <c r="AB192" s="15"/>
      <c r="AC192" s="15"/>
      <c r="AD192" s="15"/>
      <c r="AE192" s="15"/>
      <c r="AF192" s="80"/>
      <c r="AG192" s="169"/>
      <c r="AH192" s="186"/>
      <c r="AI192" s="80"/>
      <c r="AJ192" s="22"/>
      <c r="AK192" s="80">
        <v>65</v>
      </c>
      <c r="AL192" s="15"/>
      <c r="AM192" s="15"/>
      <c r="AN192" s="15"/>
      <c r="AO192" s="22"/>
      <c r="AP192" s="15"/>
      <c r="AQ192" s="14"/>
      <c r="AR192" s="14"/>
      <c r="AS192" s="14"/>
      <c r="AT192" s="15"/>
      <c r="AU192" s="15"/>
      <c r="AV192" s="15"/>
      <c r="AW192" s="15"/>
      <c r="AX192" s="80"/>
      <c r="AY192" s="90"/>
      <c r="AZ192" s="17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169"/>
      <c r="BN192" s="186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90"/>
      <c r="CD192" s="17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90"/>
      <c r="CW192" s="2"/>
    </row>
    <row r="193" spans="1:101" ht="12.75">
      <c r="A193" s="34">
        <v>185</v>
      </c>
      <c r="B193" s="201" t="s">
        <v>387</v>
      </c>
      <c r="C193" s="44">
        <v>80189</v>
      </c>
      <c r="D193" s="42" t="s">
        <v>333</v>
      </c>
      <c r="E193" s="42" t="s">
        <v>17</v>
      </c>
      <c r="F193" s="44" t="s">
        <v>60</v>
      </c>
      <c r="G193" s="299">
        <f>SUM(H193:CU193)</f>
        <v>65</v>
      </c>
      <c r="H193" s="139"/>
      <c r="I193" s="134"/>
      <c r="J193" s="134"/>
      <c r="K193" s="134"/>
      <c r="L193" s="134"/>
      <c r="M193" s="134"/>
      <c r="N193" s="134"/>
      <c r="O193" s="142"/>
      <c r="P193" s="36"/>
      <c r="Q193" s="22"/>
      <c r="R193" s="22"/>
      <c r="S193" s="22"/>
      <c r="T193" s="15"/>
      <c r="U193" s="15"/>
      <c r="V193" s="15"/>
      <c r="W193" s="10"/>
      <c r="X193" s="10"/>
      <c r="Y193" s="15"/>
      <c r="Z193" s="15"/>
      <c r="AA193" s="15"/>
      <c r="AB193" s="15"/>
      <c r="AC193" s="15"/>
      <c r="AD193" s="15"/>
      <c r="AE193" s="15"/>
      <c r="AF193" s="80"/>
      <c r="AG193" s="169"/>
      <c r="AH193" s="186"/>
      <c r="AI193" s="80"/>
      <c r="AJ193" s="22"/>
      <c r="AK193" s="15"/>
      <c r="AL193" s="15"/>
      <c r="AM193" s="15"/>
      <c r="AN193" s="80">
        <v>65</v>
      </c>
      <c r="AO193" s="22"/>
      <c r="AP193" s="15"/>
      <c r="AQ193" s="14"/>
      <c r="AR193" s="14"/>
      <c r="AS193" s="14"/>
      <c r="AT193" s="15"/>
      <c r="AU193" s="15"/>
      <c r="AV193" s="15"/>
      <c r="AW193" s="15"/>
      <c r="AX193" s="80"/>
      <c r="AY193" s="90"/>
      <c r="AZ193" s="17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169"/>
      <c r="BN193" s="186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90"/>
      <c r="CD193" s="17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90"/>
      <c r="CW193" s="2"/>
    </row>
    <row r="194" spans="1:101" ht="12.75">
      <c r="A194" s="34">
        <v>186</v>
      </c>
      <c r="B194" s="201" t="s">
        <v>394</v>
      </c>
      <c r="C194" s="44">
        <v>110875</v>
      </c>
      <c r="D194" s="42" t="s">
        <v>323</v>
      </c>
      <c r="E194" s="42" t="s">
        <v>1</v>
      </c>
      <c r="F194" s="44" t="s">
        <v>60</v>
      </c>
      <c r="G194" s="299">
        <f>SUM(H194:CU194)</f>
        <v>62</v>
      </c>
      <c r="H194" s="139"/>
      <c r="I194" s="134"/>
      <c r="J194" s="134"/>
      <c r="K194" s="134"/>
      <c r="L194" s="134"/>
      <c r="M194" s="134"/>
      <c r="N194" s="134"/>
      <c r="O194" s="142"/>
      <c r="P194" s="36"/>
      <c r="Q194" s="15"/>
      <c r="R194" s="22"/>
      <c r="S194" s="15"/>
      <c r="T194" s="15"/>
      <c r="U194" s="15"/>
      <c r="V194" s="80">
        <v>27</v>
      </c>
      <c r="W194" s="22"/>
      <c r="X194" s="15"/>
      <c r="Y194" s="14"/>
      <c r="Z194" s="14"/>
      <c r="AA194" s="14"/>
      <c r="AB194" s="15"/>
      <c r="AC194" s="15"/>
      <c r="AD194" s="15"/>
      <c r="AE194" s="15"/>
      <c r="AF194" s="80"/>
      <c r="AG194" s="169"/>
      <c r="AH194" s="186"/>
      <c r="AI194" s="80"/>
      <c r="AJ194" s="80"/>
      <c r="AK194" s="80"/>
      <c r="AL194" s="80"/>
      <c r="AM194" s="80"/>
      <c r="AN194" s="80">
        <v>35</v>
      </c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90"/>
      <c r="AZ194" s="17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169"/>
      <c r="BN194" s="186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90"/>
      <c r="CD194" s="17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90"/>
      <c r="CW194" s="2"/>
    </row>
    <row r="195" spans="1:101" ht="12.75">
      <c r="A195" s="34">
        <v>187</v>
      </c>
      <c r="B195" s="194" t="s">
        <v>593</v>
      </c>
      <c r="C195" s="246">
        <v>135358</v>
      </c>
      <c r="D195" s="274" t="s">
        <v>594</v>
      </c>
      <c r="E195" s="67" t="s">
        <v>0</v>
      </c>
      <c r="F195" s="65" t="s">
        <v>60</v>
      </c>
      <c r="G195" s="299">
        <f>SUM(H195:CU195)</f>
        <v>60</v>
      </c>
      <c r="H195" s="139"/>
      <c r="I195" s="134"/>
      <c r="J195" s="134"/>
      <c r="K195" s="134"/>
      <c r="L195" s="134"/>
      <c r="M195" s="134"/>
      <c r="N195" s="134"/>
      <c r="O195" s="142"/>
      <c r="P195" s="36"/>
      <c r="Q195" s="22"/>
      <c r="R195" s="22"/>
      <c r="S195" s="22"/>
      <c r="T195" s="15"/>
      <c r="U195" s="15"/>
      <c r="V195" s="15"/>
      <c r="W195" s="10"/>
      <c r="X195" s="10"/>
      <c r="Y195" s="15"/>
      <c r="Z195" s="15"/>
      <c r="AA195" s="15"/>
      <c r="AB195" s="15"/>
      <c r="AC195" s="15"/>
      <c r="AD195" s="15"/>
      <c r="AE195" s="15"/>
      <c r="AF195" s="80"/>
      <c r="AG195" s="169"/>
      <c r="AH195" s="186"/>
      <c r="AI195" s="80"/>
      <c r="AJ195" s="22"/>
      <c r="AK195" s="15"/>
      <c r="AL195" s="15"/>
      <c r="AM195" s="15"/>
      <c r="AN195" s="15"/>
      <c r="AO195" s="22"/>
      <c r="AP195" s="15"/>
      <c r="AQ195" s="14"/>
      <c r="AR195" s="80">
        <v>27</v>
      </c>
      <c r="AS195" s="14"/>
      <c r="AT195" s="15"/>
      <c r="AU195" s="15"/>
      <c r="AV195" s="15"/>
      <c r="AW195" s="15"/>
      <c r="AX195" s="80"/>
      <c r="AY195" s="90"/>
      <c r="AZ195" s="17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169"/>
      <c r="BN195" s="186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90"/>
      <c r="CD195" s="17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>
        <v>33</v>
      </c>
      <c r="CO195" s="80"/>
      <c r="CP195" s="80"/>
      <c r="CQ195" s="80"/>
      <c r="CR195" s="80"/>
      <c r="CS195" s="80"/>
      <c r="CT195" s="80"/>
      <c r="CU195" s="90"/>
      <c r="CW195" s="2"/>
    </row>
    <row r="196" spans="1:101" ht="12.75">
      <c r="A196" s="34">
        <v>188</v>
      </c>
      <c r="B196" s="204" t="s">
        <v>163</v>
      </c>
      <c r="C196" s="88">
        <v>106757</v>
      </c>
      <c r="D196" s="277" t="s">
        <v>164</v>
      </c>
      <c r="E196" s="50" t="s">
        <v>7</v>
      </c>
      <c r="F196" s="48" t="s">
        <v>60</v>
      </c>
      <c r="G196" s="299">
        <f>SUM(H196:CU196)</f>
        <v>59</v>
      </c>
      <c r="H196" s="139"/>
      <c r="I196" s="134"/>
      <c r="J196" s="134"/>
      <c r="K196" s="134"/>
      <c r="L196" s="134"/>
      <c r="M196" s="134"/>
      <c r="N196" s="134"/>
      <c r="O196" s="142"/>
      <c r="P196" s="170">
        <v>59</v>
      </c>
      <c r="Q196" s="15"/>
      <c r="R196" s="22"/>
      <c r="S196" s="80"/>
      <c r="T196" s="15"/>
      <c r="U196" s="15"/>
      <c r="V196" s="15"/>
      <c r="W196" s="14"/>
      <c r="X196" s="14"/>
      <c r="Y196" s="14"/>
      <c r="Z196" s="14"/>
      <c r="AA196" s="14"/>
      <c r="AB196" s="15"/>
      <c r="AC196" s="15"/>
      <c r="AD196" s="15"/>
      <c r="AE196" s="15"/>
      <c r="AF196" s="80"/>
      <c r="AG196" s="169"/>
      <c r="AH196" s="186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90"/>
      <c r="AZ196" s="17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169"/>
      <c r="BN196" s="186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90"/>
      <c r="CD196" s="17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90"/>
      <c r="CW196" s="2"/>
    </row>
    <row r="197" spans="1:101" ht="12.75">
      <c r="A197" s="34">
        <v>189</v>
      </c>
      <c r="B197" s="201" t="s">
        <v>389</v>
      </c>
      <c r="C197" s="44">
        <v>120532</v>
      </c>
      <c r="D197" s="42" t="s">
        <v>326</v>
      </c>
      <c r="E197" s="42" t="s">
        <v>1</v>
      </c>
      <c r="F197" s="44" t="s">
        <v>60</v>
      </c>
      <c r="G197" s="299">
        <f>SUM(H197:CU197)</f>
        <v>57</v>
      </c>
      <c r="H197" s="139"/>
      <c r="I197" s="134"/>
      <c r="J197" s="134"/>
      <c r="K197" s="134"/>
      <c r="L197" s="134"/>
      <c r="M197" s="134"/>
      <c r="N197" s="134"/>
      <c r="O197" s="142"/>
      <c r="P197" s="36"/>
      <c r="Q197" s="15"/>
      <c r="R197" s="22"/>
      <c r="S197" s="15"/>
      <c r="T197" s="15"/>
      <c r="U197" s="15"/>
      <c r="V197" s="80">
        <v>11</v>
      </c>
      <c r="W197" s="22"/>
      <c r="X197" s="15"/>
      <c r="Y197" s="14"/>
      <c r="Z197" s="14"/>
      <c r="AA197" s="14"/>
      <c r="AB197" s="15"/>
      <c r="AC197" s="15"/>
      <c r="AD197" s="15"/>
      <c r="AE197" s="15"/>
      <c r="AF197" s="80"/>
      <c r="AG197" s="169"/>
      <c r="AH197" s="186"/>
      <c r="AI197" s="80"/>
      <c r="AJ197" s="80"/>
      <c r="AK197" s="80"/>
      <c r="AL197" s="80"/>
      <c r="AM197" s="80"/>
      <c r="AN197" s="80">
        <v>46</v>
      </c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90"/>
      <c r="AZ197" s="17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169"/>
      <c r="BN197" s="186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90"/>
      <c r="CD197" s="17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90"/>
      <c r="CW197" s="2"/>
    </row>
    <row r="198" spans="1:101" ht="12.75">
      <c r="A198" s="34">
        <v>190</v>
      </c>
      <c r="B198" s="229" t="s">
        <v>550</v>
      </c>
      <c r="C198" s="68">
        <v>102184</v>
      </c>
      <c r="D198" s="58" t="s">
        <v>538</v>
      </c>
      <c r="E198" s="58" t="s">
        <v>9</v>
      </c>
      <c r="F198" s="59" t="s">
        <v>60</v>
      </c>
      <c r="G198" s="299">
        <f>SUM(H198:CU198)</f>
        <v>49</v>
      </c>
      <c r="H198" s="140"/>
      <c r="I198" s="15"/>
      <c r="J198" s="15"/>
      <c r="K198" s="15"/>
      <c r="L198" s="15"/>
      <c r="M198" s="15"/>
      <c r="N198" s="15"/>
      <c r="O198" s="104"/>
      <c r="P198" s="36"/>
      <c r="Q198" s="22"/>
      <c r="R198" s="22"/>
      <c r="S198" s="22"/>
      <c r="T198" s="15"/>
      <c r="U198" s="15"/>
      <c r="V198" s="15"/>
      <c r="W198" s="10"/>
      <c r="X198" s="10"/>
      <c r="Y198" s="15"/>
      <c r="Z198" s="15"/>
      <c r="AA198" s="15"/>
      <c r="AB198" s="15"/>
      <c r="AC198" s="15"/>
      <c r="AD198" s="15"/>
      <c r="AE198" s="15"/>
      <c r="AF198" s="80"/>
      <c r="AG198" s="169"/>
      <c r="AH198" s="186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90"/>
      <c r="AZ198" s="17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169"/>
      <c r="BN198" s="186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90"/>
      <c r="CD198" s="36"/>
      <c r="CE198" s="80"/>
      <c r="CF198" s="22"/>
      <c r="CG198" s="15"/>
      <c r="CH198" s="15"/>
      <c r="CI198" s="15"/>
      <c r="CJ198" s="15"/>
      <c r="CK198" s="14"/>
      <c r="CL198" s="14"/>
      <c r="CM198" s="80">
        <v>49</v>
      </c>
      <c r="CN198" s="14"/>
      <c r="CO198" s="14"/>
      <c r="CP198" s="15"/>
      <c r="CQ198" s="15"/>
      <c r="CR198" s="15"/>
      <c r="CS198" s="15"/>
      <c r="CT198" s="80"/>
      <c r="CU198" s="90"/>
      <c r="CW198" s="2"/>
    </row>
    <row r="199" spans="1:101" ht="12.75">
      <c r="A199" s="34">
        <v>191</v>
      </c>
      <c r="B199" s="213" t="s">
        <v>536</v>
      </c>
      <c r="C199" s="105">
        <v>135079</v>
      </c>
      <c r="D199" s="61" t="s">
        <v>500</v>
      </c>
      <c r="E199" s="61" t="s">
        <v>9</v>
      </c>
      <c r="F199" s="105" t="s">
        <v>60</v>
      </c>
      <c r="G199" s="299">
        <f>SUM(H199:CU199)</f>
        <v>46</v>
      </c>
      <c r="H199" s="139"/>
      <c r="I199" s="134"/>
      <c r="J199" s="134"/>
      <c r="K199" s="134"/>
      <c r="L199" s="134"/>
      <c r="M199" s="134"/>
      <c r="N199" s="134"/>
      <c r="O199" s="142"/>
      <c r="P199" s="36"/>
      <c r="Q199" s="22"/>
      <c r="R199" s="22"/>
      <c r="S199" s="22"/>
      <c r="T199" s="15"/>
      <c r="U199" s="15"/>
      <c r="V199" s="15"/>
      <c r="W199" s="10"/>
      <c r="X199" s="10"/>
      <c r="Y199" s="15"/>
      <c r="Z199" s="15"/>
      <c r="AA199" s="15"/>
      <c r="AB199" s="15"/>
      <c r="AC199" s="15"/>
      <c r="AD199" s="15"/>
      <c r="AE199" s="15"/>
      <c r="AF199" s="80"/>
      <c r="AG199" s="169"/>
      <c r="AH199" s="186"/>
      <c r="AI199" s="80"/>
      <c r="AJ199" s="22"/>
      <c r="AK199" s="15"/>
      <c r="AL199" s="15"/>
      <c r="AM199" s="15"/>
      <c r="AN199" s="15"/>
      <c r="AO199" s="22"/>
      <c r="AP199" s="15"/>
      <c r="AQ199" s="80">
        <v>14</v>
      </c>
      <c r="AR199" s="14"/>
      <c r="AS199" s="14"/>
      <c r="AT199" s="15"/>
      <c r="AU199" s="15"/>
      <c r="AV199" s="15"/>
      <c r="AW199" s="15"/>
      <c r="AX199" s="80"/>
      <c r="AY199" s="90"/>
      <c r="AZ199" s="170"/>
      <c r="BA199" s="80"/>
      <c r="BB199" s="80"/>
      <c r="BC199" s="80"/>
      <c r="BD199" s="80"/>
      <c r="BE199" s="80"/>
      <c r="BF199" s="80"/>
      <c r="BG199" s="80">
        <v>32</v>
      </c>
      <c r="BH199" s="80"/>
      <c r="BI199" s="80"/>
      <c r="BJ199" s="80"/>
      <c r="BK199" s="80"/>
      <c r="BL199" s="80"/>
      <c r="BM199" s="169"/>
      <c r="BN199" s="186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90"/>
      <c r="CD199" s="17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90"/>
      <c r="CW199" s="2"/>
    </row>
    <row r="200" spans="1:101" ht="12.75">
      <c r="A200" s="34">
        <v>192</v>
      </c>
      <c r="B200" s="201" t="s">
        <v>391</v>
      </c>
      <c r="C200" s="44">
        <v>94385</v>
      </c>
      <c r="D200" s="42" t="s">
        <v>335</v>
      </c>
      <c r="E200" s="42" t="s">
        <v>6</v>
      </c>
      <c r="F200" s="44" t="s">
        <v>60</v>
      </c>
      <c r="G200" s="299">
        <f>SUM(H200:CU200)</f>
        <v>43</v>
      </c>
      <c r="H200" s="139"/>
      <c r="I200" s="134"/>
      <c r="J200" s="134"/>
      <c r="K200" s="134"/>
      <c r="L200" s="134"/>
      <c r="M200" s="134"/>
      <c r="N200" s="134"/>
      <c r="O200" s="142"/>
      <c r="P200" s="36"/>
      <c r="Q200" s="22"/>
      <c r="R200" s="22"/>
      <c r="S200" s="22"/>
      <c r="T200" s="15"/>
      <c r="U200" s="15"/>
      <c r="V200" s="15"/>
      <c r="W200" s="10"/>
      <c r="X200" s="10"/>
      <c r="Y200" s="15"/>
      <c r="Z200" s="15"/>
      <c r="AA200" s="15"/>
      <c r="AB200" s="15"/>
      <c r="AC200" s="15"/>
      <c r="AD200" s="15"/>
      <c r="AE200" s="15"/>
      <c r="AF200" s="80"/>
      <c r="AG200" s="169"/>
      <c r="AH200" s="186"/>
      <c r="AI200" s="80"/>
      <c r="AJ200" s="22"/>
      <c r="AK200" s="15"/>
      <c r="AL200" s="15"/>
      <c r="AM200" s="15"/>
      <c r="AN200" s="80">
        <v>43</v>
      </c>
      <c r="AO200" s="22"/>
      <c r="AP200" s="15"/>
      <c r="AQ200" s="14"/>
      <c r="AR200" s="14"/>
      <c r="AS200" s="14"/>
      <c r="AT200" s="15"/>
      <c r="AU200" s="15"/>
      <c r="AV200" s="15"/>
      <c r="AW200" s="15"/>
      <c r="AX200" s="80"/>
      <c r="AY200" s="90"/>
      <c r="AZ200" s="17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169"/>
      <c r="BN200" s="186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90"/>
      <c r="CD200" s="17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90"/>
      <c r="CW200" s="2"/>
    </row>
    <row r="201" spans="1:101" ht="12.75">
      <c r="A201" s="34">
        <v>193</v>
      </c>
      <c r="B201" s="234" t="s">
        <v>505</v>
      </c>
      <c r="C201" s="105">
        <v>135095</v>
      </c>
      <c r="D201" s="61" t="s">
        <v>485</v>
      </c>
      <c r="E201" s="61" t="s">
        <v>9</v>
      </c>
      <c r="F201" s="76" t="s">
        <v>60</v>
      </c>
      <c r="G201" s="299">
        <f>SUM(H201:CU201)</f>
        <v>42</v>
      </c>
      <c r="H201" s="139"/>
      <c r="I201" s="134"/>
      <c r="J201" s="134"/>
      <c r="K201" s="134"/>
      <c r="L201" s="134"/>
      <c r="M201" s="134"/>
      <c r="N201" s="134"/>
      <c r="O201" s="142"/>
      <c r="P201" s="170"/>
      <c r="Q201" s="15"/>
      <c r="R201" s="22"/>
      <c r="S201" s="15"/>
      <c r="T201" s="15"/>
      <c r="U201" s="15"/>
      <c r="V201" s="15"/>
      <c r="W201" s="22"/>
      <c r="X201" s="15"/>
      <c r="Y201" s="60">
        <v>14</v>
      </c>
      <c r="Z201" s="14"/>
      <c r="AA201" s="14"/>
      <c r="AB201" s="15"/>
      <c r="AC201" s="15"/>
      <c r="AD201" s="15"/>
      <c r="AE201" s="15"/>
      <c r="AF201" s="80"/>
      <c r="AG201" s="169"/>
      <c r="AH201" s="186"/>
      <c r="AI201" s="80"/>
      <c r="AJ201" s="80"/>
      <c r="AK201" s="80"/>
      <c r="AL201" s="80"/>
      <c r="AM201" s="80"/>
      <c r="AN201" s="80"/>
      <c r="AO201" s="80"/>
      <c r="AP201" s="80"/>
      <c r="AQ201" s="80">
        <v>28</v>
      </c>
      <c r="AR201" s="80"/>
      <c r="AS201" s="80"/>
      <c r="AT201" s="80"/>
      <c r="AU201" s="80"/>
      <c r="AV201" s="80"/>
      <c r="AW201" s="80"/>
      <c r="AX201" s="80"/>
      <c r="AY201" s="90"/>
      <c r="AZ201" s="17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169"/>
      <c r="BN201" s="186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90"/>
      <c r="CD201" s="17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90"/>
      <c r="CW201" s="2"/>
    </row>
    <row r="202" spans="1:101" ht="12.75">
      <c r="A202" s="34">
        <v>194</v>
      </c>
      <c r="B202" s="201" t="s">
        <v>392</v>
      </c>
      <c r="C202" s="44">
        <v>124392</v>
      </c>
      <c r="D202" s="42" t="s">
        <v>336</v>
      </c>
      <c r="E202" s="42" t="s">
        <v>6</v>
      </c>
      <c r="F202" s="44" t="s">
        <v>60</v>
      </c>
      <c r="G202" s="299">
        <f>SUM(H202:CU202)</f>
        <v>40</v>
      </c>
      <c r="H202" s="139"/>
      <c r="I202" s="134"/>
      <c r="J202" s="134"/>
      <c r="K202" s="134"/>
      <c r="L202" s="134"/>
      <c r="M202" s="134"/>
      <c r="N202" s="134"/>
      <c r="O202" s="142"/>
      <c r="P202" s="36"/>
      <c r="Q202" s="22"/>
      <c r="R202" s="22"/>
      <c r="S202" s="22"/>
      <c r="T202" s="15"/>
      <c r="U202" s="15"/>
      <c r="V202" s="15"/>
      <c r="W202" s="10"/>
      <c r="X202" s="10"/>
      <c r="Y202" s="15"/>
      <c r="Z202" s="15"/>
      <c r="AA202" s="15"/>
      <c r="AB202" s="15"/>
      <c r="AC202" s="15"/>
      <c r="AD202" s="15"/>
      <c r="AE202" s="15"/>
      <c r="AF202" s="80"/>
      <c r="AG202" s="169"/>
      <c r="AH202" s="186"/>
      <c r="AI202" s="80"/>
      <c r="AJ202" s="22"/>
      <c r="AK202" s="15"/>
      <c r="AL202" s="15"/>
      <c r="AM202" s="15"/>
      <c r="AN202" s="80">
        <v>40</v>
      </c>
      <c r="AO202" s="22"/>
      <c r="AP202" s="15"/>
      <c r="AQ202" s="14"/>
      <c r="AR202" s="14"/>
      <c r="AS202" s="14"/>
      <c r="AT202" s="15"/>
      <c r="AU202" s="15"/>
      <c r="AV202" s="15"/>
      <c r="AW202" s="15"/>
      <c r="AX202" s="80"/>
      <c r="AY202" s="90"/>
      <c r="AZ202" s="17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169"/>
      <c r="BN202" s="186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90"/>
      <c r="CD202" s="17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90"/>
      <c r="CW202" s="2"/>
    </row>
    <row r="203" spans="1:101" ht="12.75">
      <c r="A203" s="34">
        <v>195</v>
      </c>
      <c r="B203" s="203" t="s">
        <v>487</v>
      </c>
      <c r="C203" s="105">
        <v>135098</v>
      </c>
      <c r="D203" s="61" t="s">
        <v>488</v>
      </c>
      <c r="E203" s="61" t="s">
        <v>9</v>
      </c>
      <c r="F203" s="76" t="s">
        <v>60</v>
      </c>
      <c r="G203" s="299">
        <f>SUM(H203:CU203)</f>
        <v>39</v>
      </c>
      <c r="H203" s="139"/>
      <c r="I203" s="134"/>
      <c r="J203" s="134"/>
      <c r="K203" s="134"/>
      <c r="L203" s="134"/>
      <c r="M203" s="134"/>
      <c r="N203" s="134"/>
      <c r="O203" s="142"/>
      <c r="P203" s="170"/>
      <c r="Q203" s="15"/>
      <c r="R203" s="22"/>
      <c r="S203" s="15"/>
      <c r="T203" s="15"/>
      <c r="U203" s="15"/>
      <c r="V203" s="15"/>
      <c r="W203" s="22"/>
      <c r="X203" s="15"/>
      <c r="Y203" s="60">
        <v>13</v>
      </c>
      <c r="Z203" s="14"/>
      <c r="AA203" s="14"/>
      <c r="AB203" s="15"/>
      <c r="AC203" s="15"/>
      <c r="AD203" s="15"/>
      <c r="AE203" s="15"/>
      <c r="AF203" s="80"/>
      <c r="AG203" s="169"/>
      <c r="AH203" s="186"/>
      <c r="AI203" s="80"/>
      <c r="AJ203" s="80"/>
      <c r="AK203" s="80"/>
      <c r="AL203" s="80"/>
      <c r="AM203" s="80"/>
      <c r="AN203" s="80"/>
      <c r="AO203" s="80"/>
      <c r="AP203" s="80"/>
      <c r="AQ203" s="80">
        <v>26</v>
      </c>
      <c r="AR203" s="80"/>
      <c r="AS203" s="80"/>
      <c r="AT203" s="80"/>
      <c r="AU203" s="80"/>
      <c r="AV203" s="80"/>
      <c r="AW203" s="80"/>
      <c r="AX203" s="80"/>
      <c r="AY203" s="90"/>
      <c r="AZ203" s="17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169"/>
      <c r="BN203" s="186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90"/>
      <c r="CD203" s="17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90"/>
      <c r="CW203" s="2"/>
    </row>
    <row r="204" spans="1:101" ht="12.75">
      <c r="A204" s="34">
        <v>196</v>
      </c>
      <c r="B204" s="201" t="s">
        <v>393</v>
      </c>
      <c r="C204" s="44">
        <v>124393</v>
      </c>
      <c r="D204" s="42" t="s">
        <v>337</v>
      </c>
      <c r="E204" s="42" t="s">
        <v>6</v>
      </c>
      <c r="F204" s="44" t="s">
        <v>60</v>
      </c>
      <c r="G204" s="299">
        <f>SUM(H204:CU204)</f>
        <v>39</v>
      </c>
      <c r="H204" s="139"/>
      <c r="I204" s="134"/>
      <c r="J204" s="134"/>
      <c r="K204" s="134"/>
      <c r="L204" s="134"/>
      <c r="M204" s="134"/>
      <c r="N204" s="134"/>
      <c r="O204" s="142"/>
      <c r="P204" s="36"/>
      <c r="Q204" s="22"/>
      <c r="R204" s="22"/>
      <c r="S204" s="22"/>
      <c r="T204" s="15"/>
      <c r="U204" s="15"/>
      <c r="V204" s="15"/>
      <c r="W204" s="10"/>
      <c r="X204" s="10"/>
      <c r="Y204" s="15"/>
      <c r="Z204" s="15"/>
      <c r="AA204" s="15"/>
      <c r="AB204" s="15"/>
      <c r="AC204" s="15"/>
      <c r="AD204" s="15"/>
      <c r="AE204" s="15"/>
      <c r="AF204" s="80"/>
      <c r="AG204" s="169"/>
      <c r="AH204" s="186"/>
      <c r="AI204" s="80"/>
      <c r="AJ204" s="22"/>
      <c r="AK204" s="15"/>
      <c r="AL204" s="15"/>
      <c r="AM204" s="15"/>
      <c r="AN204" s="80">
        <v>39</v>
      </c>
      <c r="AO204" s="22"/>
      <c r="AP204" s="15"/>
      <c r="AQ204" s="14"/>
      <c r="AR204" s="14"/>
      <c r="AS204" s="14"/>
      <c r="AT204" s="15"/>
      <c r="AU204" s="15"/>
      <c r="AV204" s="15"/>
      <c r="AW204" s="15"/>
      <c r="AX204" s="80"/>
      <c r="AY204" s="90"/>
      <c r="AZ204" s="17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169"/>
      <c r="BN204" s="186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90"/>
      <c r="CD204" s="17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90"/>
      <c r="CW204" s="2"/>
    </row>
    <row r="205" spans="1:101" ht="12.75">
      <c r="A205" s="34">
        <v>197</v>
      </c>
      <c r="B205" s="232" t="s">
        <v>696</v>
      </c>
      <c r="C205" s="254">
        <v>136703</v>
      </c>
      <c r="D205" s="282">
        <v>756</v>
      </c>
      <c r="E205" s="71" t="s">
        <v>5</v>
      </c>
      <c r="F205" s="73" t="s">
        <v>60</v>
      </c>
      <c r="G205" s="299">
        <f>SUM(H205:CU205)</f>
        <v>38</v>
      </c>
      <c r="H205" s="139"/>
      <c r="I205" s="134"/>
      <c r="J205" s="134"/>
      <c r="K205" s="134"/>
      <c r="L205" s="134"/>
      <c r="M205" s="134"/>
      <c r="N205" s="134"/>
      <c r="O205" s="142"/>
      <c r="P205" s="36"/>
      <c r="Q205" s="22"/>
      <c r="R205" s="22"/>
      <c r="S205" s="22"/>
      <c r="T205" s="15"/>
      <c r="U205" s="15"/>
      <c r="V205" s="15"/>
      <c r="W205" s="10"/>
      <c r="X205" s="10"/>
      <c r="Y205" s="15"/>
      <c r="Z205" s="15"/>
      <c r="AA205" s="15"/>
      <c r="AB205" s="15"/>
      <c r="AC205" s="15"/>
      <c r="AD205" s="15"/>
      <c r="AE205" s="15"/>
      <c r="AF205" s="80"/>
      <c r="AG205" s="169"/>
      <c r="AH205" s="186"/>
      <c r="AI205" s="80"/>
      <c r="AJ205" s="22"/>
      <c r="AK205" s="15"/>
      <c r="AL205" s="15"/>
      <c r="AM205" s="15"/>
      <c r="AN205" s="15"/>
      <c r="AO205" s="22"/>
      <c r="AP205" s="15"/>
      <c r="AQ205" s="14"/>
      <c r="AR205" s="14"/>
      <c r="AS205" s="14"/>
      <c r="AT205" s="15"/>
      <c r="AU205" s="15"/>
      <c r="AV205" s="80">
        <v>10</v>
      </c>
      <c r="AW205" s="15">
        <v>28</v>
      </c>
      <c r="AX205" s="80"/>
      <c r="AY205" s="90"/>
      <c r="AZ205" s="17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169"/>
      <c r="BN205" s="186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90"/>
      <c r="CD205" s="17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90"/>
      <c r="CW205" s="2"/>
    </row>
    <row r="206" spans="1:101" ht="12.75">
      <c r="A206" s="34">
        <v>198</v>
      </c>
      <c r="B206" s="228" t="s">
        <v>697</v>
      </c>
      <c r="C206" s="253">
        <v>136699</v>
      </c>
      <c r="D206" s="282">
        <v>753</v>
      </c>
      <c r="E206" s="71" t="s">
        <v>5</v>
      </c>
      <c r="F206" s="73" t="s">
        <v>60</v>
      </c>
      <c r="G206" s="299">
        <f>SUM(H206:CU206)</f>
        <v>36</v>
      </c>
      <c r="H206" s="139"/>
      <c r="I206" s="134"/>
      <c r="J206" s="134"/>
      <c r="K206" s="134"/>
      <c r="L206" s="134"/>
      <c r="M206" s="134"/>
      <c r="N206" s="134"/>
      <c r="O206" s="142"/>
      <c r="P206" s="36"/>
      <c r="Q206" s="22"/>
      <c r="R206" s="22"/>
      <c r="S206" s="22"/>
      <c r="T206" s="15"/>
      <c r="U206" s="15"/>
      <c r="V206" s="15"/>
      <c r="W206" s="10"/>
      <c r="X206" s="10"/>
      <c r="Y206" s="15"/>
      <c r="Z206" s="15"/>
      <c r="AA206" s="15"/>
      <c r="AB206" s="15"/>
      <c r="AC206" s="15"/>
      <c r="AD206" s="15"/>
      <c r="AE206" s="15"/>
      <c r="AF206" s="80"/>
      <c r="AG206" s="169"/>
      <c r="AH206" s="186"/>
      <c r="AI206" s="80"/>
      <c r="AJ206" s="22"/>
      <c r="AK206" s="15"/>
      <c r="AL206" s="15"/>
      <c r="AM206" s="15"/>
      <c r="AN206" s="15"/>
      <c r="AO206" s="22"/>
      <c r="AP206" s="15"/>
      <c r="AQ206" s="14"/>
      <c r="AR206" s="14"/>
      <c r="AS206" s="14"/>
      <c r="AT206" s="15"/>
      <c r="AU206" s="15"/>
      <c r="AV206" s="80">
        <v>7</v>
      </c>
      <c r="AW206" s="15">
        <v>29</v>
      </c>
      <c r="AX206" s="80"/>
      <c r="AY206" s="90"/>
      <c r="AZ206" s="17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169"/>
      <c r="BN206" s="186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90"/>
      <c r="CD206" s="17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90"/>
      <c r="CW206" s="2"/>
    </row>
    <row r="207" spans="1:101" ht="12.75">
      <c r="A207" s="34">
        <v>199</v>
      </c>
      <c r="B207" s="203" t="s">
        <v>508</v>
      </c>
      <c r="C207" s="105">
        <v>135083</v>
      </c>
      <c r="D207" s="61" t="s">
        <v>494</v>
      </c>
      <c r="E207" s="61" t="s">
        <v>9</v>
      </c>
      <c r="F207" s="76" t="s">
        <v>60</v>
      </c>
      <c r="G207" s="299">
        <f>SUM(H207:CU207)</f>
        <v>35</v>
      </c>
      <c r="H207" s="139"/>
      <c r="I207" s="134"/>
      <c r="J207" s="134"/>
      <c r="K207" s="134"/>
      <c r="L207" s="134"/>
      <c r="M207" s="134"/>
      <c r="N207" s="134"/>
      <c r="O207" s="142"/>
      <c r="P207" s="170"/>
      <c r="Q207" s="15"/>
      <c r="R207" s="22"/>
      <c r="S207" s="15"/>
      <c r="T207" s="15"/>
      <c r="U207" s="15"/>
      <c r="V207" s="15"/>
      <c r="W207" s="22"/>
      <c r="X207" s="15"/>
      <c r="Y207" s="60">
        <v>0</v>
      </c>
      <c r="Z207" s="14"/>
      <c r="AA207" s="14"/>
      <c r="AB207" s="15"/>
      <c r="AC207" s="15"/>
      <c r="AD207" s="15"/>
      <c r="AE207" s="15"/>
      <c r="AF207" s="80"/>
      <c r="AG207" s="169"/>
      <c r="AH207" s="186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90"/>
      <c r="AZ207" s="17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169"/>
      <c r="BN207" s="186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90"/>
      <c r="CD207" s="170"/>
      <c r="CE207" s="80"/>
      <c r="CF207" s="80"/>
      <c r="CG207" s="80"/>
      <c r="CH207" s="80"/>
      <c r="CI207" s="80"/>
      <c r="CJ207" s="80"/>
      <c r="CK207" s="80"/>
      <c r="CL207" s="80"/>
      <c r="CM207" s="80">
        <v>35</v>
      </c>
      <c r="CN207" s="80"/>
      <c r="CO207" s="80"/>
      <c r="CP207" s="80"/>
      <c r="CQ207" s="80"/>
      <c r="CR207" s="80"/>
      <c r="CS207" s="80"/>
      <c r="CT207" s="80"/>
      <c r="CU207" s="90"/>
      <c r="CW207" s="2"/>
    </row>
    <row r="208" spans="1:101" ht="12.75">
      <c r="A208" s="34">
        <v>200</v>
      </c>
      <c r="B208" s="197" t="s">
        <v>295</v>
      </c>
      <c r="C208" s="47">
        <v>131995</v>
      </c>
      <c r="D208" s="49" t="s">
        <v>296</v>
      </c>
      <c r="E208" s="49" t="s">
        <v>145</v>
      </c>
      <c r="F208" s="47" t="s">
        <v>60</v>
      </c>
      <c r="G208" s="299">
        <f>SUM(H208:CU208)</f>
        <v>35</v>
      </c>
      <c r="H208" s="139"/>
      <c r="I208" s="134"/>
      <c r="J208" s="134"/>
      <c r="K208" s="134"/>
      <c r="L208" s="134"/>
      <c r="M208" s="134"/>
      <c r="N208" s="134"/>
      <c r="O208" s="142"/>
      <c r="P208" s="36"/>
      <c r="Q208" s="22"/>
      <c r="R208" s="22"/>
      <c r="S208" s="22"/>
      <c r="T208" s="15"/>
      <c r="U208" s="15"/>
      <c r="V208" s="15"/>
      <c r="W208" s="10"/>
      <c r="X208" s="10"/>
      <c r="Y208" s="15"/>
      <c r="Z208" s="15"/>
      <c r="AA208" s="15"/>
      <c r="AB208" s="15"/>
      <c r="AC208" s="15"/>
      <c r="AD208" s="15"/>
      <c r="AE208" s="15"/>
      <c r="AF208" s="80"/>
      <c r="AG208" s="169"/>
      <c r="AH208" s="186"/>
      <c r="AI208" s="80"/>
      <c r="AJ208" s="22"/>
      <c r="AK208" s="15"/>
      <c r="AL208" s="80">
        <v>35</v>
      </c>
      <c r="AM208" s="15"/>
      <c r="AN208" s="15"/>
      <c r="AO208" s="22"/>
      <c r="AP208" s="15"/>
      <c r="AQ208" s="14"/>
      <c r="AR208" s="14"/>
      <c r="AS208" s="14"/>
      <c r="AT208" s="15"/>
      <c r="AU208" s="15"/>
      <c r="AV208" s="15"/>
      <c r="AW208" s="15"/>
      <c r="AX208" s="80"/>
      <c r="AY208" s="90"/>
      <c r="AZ208" s="17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169"/>
      <c r="BN208" s="186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90"/>
      <c r="CD208" s="17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90"/>
      <c r="CW208" s="2"/>
    </row>
    <row r="209" spans="1:101" ht="12.75">
      <c r="A209" s="34">
        <v>201</v>
      </c>
      <c r="B209" s="194" t="s">
        <v>441</v>
      </c>
      <c r="C209" s="99">
        <v>134186</v>
      </c>
      <c r="D209" s="97" t="s">
        <v>442</v>
      </c>
      <c r="E209" s="297" t="s">
        <v>7</v>
      </c>
      <c r="F209" s="86" t="s">
        <v>60</v>
      </c>
      <c r="G209" s="299">
        <f>SUM(H209:CU209)</f>
        <v>35</v>
      </c>
      <c r="H209" s="139"/>
      <c r="I209" s="134"/>
      <c r="J209" s="134"/>
      <c r="K209" s="134"/>
      <c r="L209" s="134"/>
      <c r="M209" s="134"/>
      <c r="N209" s="134"/>
      <c r="O209" s="142"/>
      <c r="P209" s="36"/>
      <c r="Q209" s="22"/>
      <c r="R209" s="22"/>
      <c r="S209" s="22"/>
      <c r="T209" s="15"/>
      <c r="U209" s="15"/>
      <c r="V209" s="15"/>
      <c r="W209" s="10"/>
      <c r="X209" s="10"/>
      <c r="Y209" s="15"/>
      <c r="Z209" s="15"/>
      <c r="AA209" s="15"/>
      <c r="AB209" s="15"/>
      <c r="AC209" s="15"/>
      <c r="AD209" s="15"/>
      <c r="AE209" s="15"/>
      <c r="AF209" s="80"/>
      <c r="AG209" s="169"/>
      <c r="AH209" s="186"/>
      <c r="AI209" s="80">
        <v>35</v>
      </c>
      <c r="AJ209" s="22"/>
      <c r="AK209" s="15"/>
      <c r="AL209" s="15"/>
      <c r="AM209" s="15"/>
      <c r="AN209" s="15"/>
      <c r="AO209" s="22"/>
      <c r="AP209" s="15"/>
      <c r="AQ209" s="14"/>
      <c r="AR209" s="14"/>
      <c r="AS209" s="14"/>
      <c r="AT209" s="15"/>
      <c r="AU209" s="15"/>
      <c r="AV209" s="15"/>
      <c r="AW209" s="15"/>
      <c r="AX209" s="80"/>
      <c r="AY209" s="90"/>
      <c r="AZ209" s="17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169"/>
      <c r="BN209" s="186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90"/>
      <c r="CD209" s="17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90"/>
      <c r="CW209" s="2"/>
    </row>
    <row r="210" spans="1:101" ht="12.75">
      <c r="A210" s="34">
        <v>202</v>
      </c>
      <c r="B210" s="220" t="s">
        <v>698</v>
      </c>
      <c r="C210" s="253">
        <v>136701</v>
      </c>
      <c r="D210" s="282">
        <v>754</v>
      </c>
      <c r="E210" s="71" t="s">
        <v>5</v>
      </c>
      <c r="F210" s="73" t="s">
        <v>60</v>
      </c>
      <c r="G210" s="299">
        <f>SUM(H210:CU210)</f>
        <v>34</v>
      </c>
      <c r="H210" s="139"/>
      <c r="I210" s="134"/>
      <c r="J210" s="134"/>
      <c r="K210" s="134"/>
      <c r="L210" s="134"/>
      <c r="M210" s="134"/>
      <c r="N210" s="134"/>
      <c r="O210" s="142"/>
      <c r="P210" s="36"/>
      <c r="Q210" s="22"/>
      <c r="R210" s="22"/>
      <c r="S210" s="22"/>
      <c r="T210" s="15"/>
      <c r="U210" s="15"/>
      <c r="V210" s="15"/>
      <c r="W210" s="10"/>
      <c r="X210" s="10"/>
      <c r="Y210" s="15"/>
      <c r="Z210" s="15"/>
      <c r="AA210" s="15"/>
      <c r="AB210" s="15"/>
      <c r="AC210" s="15"/>
      <c r="AD210" s="15"/>
      <c r="AE210" s="15"/>
      <c r="AF210" s="80"/>
      <c r="AG210" s="169"/>
      <c r="AH210" s="186"/>
      <c r="AI210" s="80"/>
      <c r="AJ210" s="22"/>
      <c r="AK210" s="15"/>
      <c r="AL210" s="15"/>
      <c r="AM210" s="15"/>
      <c r="AN210" s="15"/>
      <c r="AO210" s="22"/>
      <c r="AP210" s="15"/>
      <c r="AQ210" s="14"/>
      <c r="AR210" s="14"/>
      <c r="AS210" s="14"/>
      <c r="AT210" s="15"/>
      <c r="AU210" s="15"/>
      <c r="AV210" s="80">
        <v>6</v>
      </c>
      <c r="AW210" s="15">
        <v>28</v>
      </c>
      <c r="AX210" s="80"/>
      <c r="AY210" s="90"/>
      <c r="AZ210" s="17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169"/>
      <c r="BN210" s="186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90"/>
      <c r="CD210" s="17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90"/>
      <c r="CW210" s="2"/>
    </row>
    <row r="211" spans="1:101" ht="12.75">
      <c r="A211" s="34">
        <v>203</v>
      </c>
      <c r="B211" s="193" t="s">
        <v>811</v>
      </c>
      <c r="C211" s="48">
        <v>90970</v>
      </c>
      <c r="D211" s="51" t="s">
        <v>812</v>
      </c>
      <c r="E211" s="51" t="s">
        <v>13</v>
      </c>
      <c r="F211" s="44" t="s">
        <v>60</v>
      </c>
      <c r="G211" s="299">
        <f>SUM(H211:CU211)</f>
        <v>32</v>
      </c>
      <c r="H211" s="139"/>
      <c r="I211" s="134"/>
      <c r="J211" s="134"/>
      <c r="K211" s="134"/>
      <c r="L211" s="134"/>
      <c r="M211" s="134"/>
      <c r="N211" s="134"/>
      <c r="O211" s="142"/>
      <c r="P211" s="36"/>
      <c r="Q211" s="22"/>
      <c r="R211" s="22"/>
      <c r="S211" s="22"/>
      <c r="T211" s="15"/>
      <c r="U211" s="15"/>
      <c r="V211" s="15"/>
      <c r="W211" s="10"/>
      <c r="X211" s="10"/>
      <c r="Y211" s="15"/>
      <c r="Z211" s="15"/>
      <c r="AA211" s="15"/>
      <c r="AB211" s="15"/>
      <c r="AC211" s="15"/>
      <c r="AD211" s="15"/>
      <c r="AE211" s="15"/>
      <c r="AF211" s="80"/>
      <c r="AG211" s="169"/>
      <c r="AH211" s="186"/>
      <c r="AI211" s="80"/>
      <c r="AJ211" s="22"/>
      <c r="AK211" s="15"/>
      <c r="AL211" s="15"/>
      <c r="AM211" s="15"/>
      <c r="AN211" s="15"/>
      <c r="AO211" s="22"/>
      <c r="AP211" s="15"/>
      <c r="AQ211" s="14"/>
      <c r="AR211" s="14"/>
      <c r="AS211" s="14"/>
      <c r="AT211" s="15"/>
      <c r="AU211" s="15"/>
      <c r="AV211" s="15"/>
      <c r="AW211" s="15"/>
      <c r="AX211" s="80"/>
      <c r="AY211" s="104">
        <v>32</v>
      </c>
      <c r="AZ211" s="17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169"/>
      <c r="BN211" s="186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90"/>
      <c r="CD211" s="17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90"/>
      <c r="CW211" s="2"/>
    </row>
    <row r="212" spans="1:101" ht="12.75">
      <c r="A212" s="34">
        <v>204</v>
      </c>
      <c r="B212" s="201" t="s">
        <v>367</v>
      </c>
      <c r="C212" s="44">
        <v>129078</v>
      </c>
      <c r="D212" s="42" t="s">
        <v>338</v>
      </c>
      <c r="E212" s="42" t="s">
        <v>6</v>
      </c>
      <c r="F212" s="44" t="s">
        <v>60</v>
      </c>
      <c r="G212" s="299">
        <f>SUM(H212:CU212)</f>
        <v>31</v>
      </c>
      <c r="H212" s="139"/>
      <c r="I212" s="134"/>
      <c r="J212" s="134"/>
      <c r="K212" s="134"/>
      <c r="L212" s="134"/>
      <c r="M212" s="134"/>
      <c r="N212" s="134"/>
      <c r="O212" s="142"/>
      <c r="P212" s="36"/>
      <c r="Q212" s="22"/>
      <c r="R212" s="22"/>
      <c r="S212" s="22"/>
      <c r="T212" s="15"/>
      <c r="U212" s="15"/>
      <c r="V212" s="15"/>
      <c r="W212" s="10"/>
      <c r="X212" s="10"/>
      <c r="Y212" s="15"/>
      <c r="Z212" s="15"/>
      <c r="AA212" s="15"/>
      <c r="AB212" s="15"/>
      <c r="AC212" s="15"/>
      <c r="AD212" s="15"/>
      <c r="AE212" s="15"/>
      <c r="AF212" s="80"/>
      <c r="AG212" s="169"/>
      <c r="AH212" s="186"/>
      <c r="AI212" s="80"/>
      <c r="AJ212" s="22"/>
      <c r="AK212" s="15"/>
      <c r="AL212" s="15"/>
      <c r="AM212" s="15"/>
      <c r="AN212" s="80">
        <v>31</v>
      </c>
      <c r="AO212" s="22"/>
      <c r="AP212" s="15"/>
      <c r="AQ212" s="14"/>
      <c r="AR212" s="14"/>
      <c r="AS212" s="14"/>
      <c r="AT212" s="15"/>
      <c r="AU212" s="15"/>
      <c r="AV212" s="15"/>
      <c r="AW212" s="15"/>
      <c r="AX212" s="80"/>
      <c r="AY212" s="90"/>
      <c r="AZ212" s="17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169"/>
      <c r="BN212" s="186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90"/>
      <c r="CD212" s="170"/>
      <c r="CE212" s="80"/>
      <c r="CF212" s="80"/>
      <c r="CG212" s="80"/>
      <c r="CH212" s="80"/>
      <c r="CI212" s="80"/>
      <c r="CJ212" s="80">
        <v>0</v>
      </c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90"/>
      <c r="CW212" s="2"/>
    </row>
    <row r="213" spans="1:101" ht="12.75">
      <c r="A213" s="34">
        <v>205</v>
      </c>
      <c r="B213" s="197" t="s">
        <v>297</v>
      </c>
      <c r="C213" s="47">
        <v>119345</v>
      </c>
      <c r="D213" s="49" t="s">
        <v>298</v>
      </c>
      <c r="E213" s="49" t="s">
        <v>145</v>
      </c>
      <c r="F213" s="47" t="s">
        <v>60</v>
      </c>
      <c r="G213" s="299">
        <f>SUM(H213:CU213)</f>
        <v>29</v>
      </c>
      <c r="H213" s="139"/>
      <c r="I213" s="134"/>
      <c r="J213" s="134"/>
      <c r="K213" s="134"/>
      <c r="L213" s="134"/>
      <c r="M213" s="134"/>
      <c r="N213" s="134"/>
      <c r="O213" s="142"/>
      <c r="P213" s="36"/>
      <c r="Q213" s="22"/>
      <c r="R213" s="22"/>
      <c r="S213" s="22"/>
      <c r="T213" s="15"/>
      <c r="U213" s="15"/>
      <c r="V213" s="15"/>
      <c r="W213" s="10"/>
      <c r="X213" s="10"/>
      <c r="Y213" s="15"/>
      <c r="Z213" s="15"/>
      <c r="AA213" s="15"/>
      <c r="AB213" s="15"/>
      <c r="AC213" s="15"/>
      <c r="AD213" s="15"/>
      <c r="AE213" s="15"/>
      <c r="AF213" s="80"/>
      <c r="AG213" s="169"/>
      <c r="AH213" s="186"/>
      <c r="AI213" s="80"/>
      <c r="AJ213" s="22"/>
      <c r="AK213" s="15"/>
      <c r="AL213" s="80">
        <v>29</v>
      </c>
      <c r="AM213" s="15"/>
      <c r="AN213" s="15"/>
      <c r="AO213" s="22"/>
      <c r="AP213" s="15"/>
      <c r="AQ213" s="14"/>
      <c r="AR213" s="14"/>
      <c r="AS213" s="14"/>
      <c r="AT213" s="15"/>
      <c r="AU213" s="15"/>
      <c r="AV213" s="15"/>
      <c r="AW213" s="15"/>
      <c r="AX213" s="80"/>
      <c r="AY213" s="90"/>
      <c r="AZ213" s="17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169"/>
      <c r="BN213" s="186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90"/>
      <c r="CD213" s="17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90"/>
      <c r="CW213" s="2"/>
    </row>
    <row r="214" spans="1:101" ht="12.75">
      <c r="A214" s="34">
        <v>206</v>
      </c>
      <c r="B214" s="221" t="s">
        <v>694</v>
      </c>
      <c r="C214" s="254">
        <v>136704</v>
      </c>
      <c r="D214" s="278">
        <v>757</v>
      </c>
      <c r="E214" s="71" t="s">
        <v>5</v>
      </c>
      <c r="F214" s="73" t="s">
        <v>60</v>
      </c>
      <c r="G214" s="299">
        <f>SUM(H214:CU214)</f>
        <v>28</v>
      </c>
      <c r="H214" s="139"/>
      <c r="I214" s="134"/>
      <c r="J214" s="134"/>
      <c r="K214" s="134"/>
      <c r="L214" s="134"/>
      <c r="M214" s="134"/>
      <c r="N214" s="134"/>
      <c r="O214" s="142"/>
      <c r="P214" s="36"/>
      <c r="Q214" s="22"/>
      <c r="R214" s="22"/>
      <c r="S214" s="22"/>
      <c r="T214" s="15"/>
      <c r="U214" s="15"/>
      <c r="V214" s="15"/>
      <c r="W214" s="10"/>
      <c r="X214" s="10"/>
      <c r="Y214" s="15"/>
      <c r="Z214" s="15"/>
      <c r="AA214" s="15"/>
      <c r="AB214" s="15"/>
      <c r="AC214" s="15"/>
      <c r="AD214" s="15"/>
      <c r="AE214" s="15"/>
      <c r="AF214" s="80"/>
      <c r="AG214" s="169"/>
      <c r="AH214" s="186"/>
      <c r="AI214" s="80"/>
      <c r="AJ214" s="22"/>
      <c r="AK214" s="15"/>
      <c r="AL214" s="15"/>
      <c r="AM214" s="15"/>
      <c r="AN214" s="15"/>
      <c r="AO214" s="22"/>
      <c r="AP214" s="15"/>
      <c r="AQ214" s="14"/>
      <c r="AR214" s="14"/>
      <c r="AS214" s="14"/>
      <c r="AT214" s="15"/>
      <c r="AU214" s="15"/>
      <c r="AV214" s="80">
        <v>28</v>
      </c>
      <c r="AW214" s="15"/>
      <c r="AX214" s="80"/>
      <c r="AY214" s="90"/>
      <c r="AZ214" s="17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169"/>
      <c r="BN214" s="186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90"/>
      <c r="CD214" s="17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90"/>
      <c r="CW214" s="2"/>
    </row>
    <row r="215" spans="1:101" ht="12.75">
      <c r="A215" s="34">
        <v>207</v>
      </c>
      <c r="B215" s="201" t="s">
        <v>396</v>
      </c>
      <c r="C215" s="44">
        <v>129077</v>
      </c>
      <c r="D215" s="42" t="s">
        <v>339</v>
      </c>
      <c r="E215" s="42" t="s">
        <v>6</v>
      </c>
      <c r="F215" s="44" t="s">
        <v>60</v>
      </c>
      <c r="G215" s="299">
        <f>SUM(H215:CU215)</f>
        <v>28</v>
      </c>
      <c r="H215" s="139"/>
      <c r="I215" s="134"/>
      <c r="J215" s="134"/>
      <c r="K215" s="134"/>
      <c r="L215" s="134"/>
      <c r="M215" s="134"/>
      <c r="N215" s="134"/>
      <c r="O215" s="142"/>
      <c r="P215" s="36"/>
      <c r="Q215" s="22"/>
      <c r="R215" s="22"/>
      <c r="S215" s="22"/>
      <c r="T215" s="15"/>
      <c r="U215" s="15"/>
      <c r="V215" s="15"/>
      <c r="W215" s="10"/>
      <c r="X215" s="10"/>
      <c r="Y215" s="15"/>
      <c r="Z215" s="15"/>
      <c r="AA215" s="15"/>
      <c r="AB215" s="15"/>
      <c r="AC215" s="15"/>
      <c r="AD215" s="15"/>
      <c r="AE215" s="15"/>
      <c r="AF215" s="80"/>
      <c r="AG215" s="169"/>
      <c r="AH215" s="186"/>
      <c r="AI215" s="80"/>
      <c r="AJ215" s="22"/>
      <c r="AK215" s="15"/>
      <c r="AL215" s="15"/>
      <c r="AM215" s="15"/>
      <c r="AN215" s="80">
        <v>28</v>
      </c>
      <c r="AO215" s="22"/>
      <c r="AP215" s="15"/>
      <c r="AQ215" s="14"/>
      <c r="AR215" s="14"/>
      <c r="AS215" s="14"/>
      <c r="AT215" s="15"/>
      <c r="AU215" s="15"/>
      <c r="AV215" s="15"/>
      <c r="AW215" s="15"/>
      <c r="AX215" s="80"/>
      <c r="AY215" s="90"/>
      <c r="AZ215" s="17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169"/>
      <c r="BN215" s="186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90"/>
      <c r="CD215" s="17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90"/>
      <c r="CW215" s="2"/>
    </row>
    <row r="216" spans="1:101" ht="12.75">
      <c r="A216" s="34">
        <v>208</v>
      </c>
      <c r="B216" s="201" t="s">
        <v>397</v>
      </c>
      <c r="C216" s="44">
        <v>124389</v>
      </c>
      <c r="D216" s="42" t="s">
        <v>340</v>
      </c>
      <c r="E216" s="42" t="s">
        <v>6</v>
      </c>
      <c r="F216" s="44" t="s">
        <v>60</v>
      </c>
      <c r="G216" s="299">
        <f>SUM(H216:CU216)</f>
        <v>27</v>
      </c>
      <c r="H216" s="139"/>
      <c r="I216" s="134"/>
      <c r="J216" s="134"/>
      <c r="K216" s="134"/>
      <c r="L216" s="134"/>
      <c r="M216" s="134"/>
      <c r="N216" s="134"/>
      <c r="O216" s="142"/>
      <c r="P216" s="36"/>
      <c r="Q216" s="22"/>
      <c r="R216" s="22"/>
      <c r="S216" s="22"/>
      <c r="T216" s="15"/>
      <c r="U216" s="15"/>
      <c r="V216" s="15"/>
      <c r="W216" s="10"/>
      <c r="X216" s="10"/>
      <c r="Y216" s="15"/>
      <c r="Z216" s="15"/>
      <c r="AA216" s="15"/>
      <c r="AB216" s="15"/>
      <c r="AC216" s="15"/>
      <c r="AD216" s="15"/>
      <c r="AE216" s="15"/>
      <c r="AF216" s="80"/>
      <c r="AG216" s="169"/>
      <c r="AH216" s="186"/>
      <c r="AI216" s="80"/>
      <c r="AJ216" s="22"/>
      <c r="AK216" s="15"/>
      <c r="AL216" s="15"/>
      <c r="AM216" s="15"/>
      <c r="AN216" s="80">
        <v>27</v>
      </c>
      <c r="AO216" s="22"/>
      <c r="AP216" s="15"/>
      <c r="AQ216" s="14"/>
      <c r="AR216" s="14"/>
      <c r="AS216" s="14"/>
      <c r="AT216" s="15"/>
      <c r="AU216" s="15"/>
      <c r="AV216" s="15"/>
      <c r="AW216" s="15"/>
      <c r="AX216" s="80"/>
      <c r="AY216" s="90"/>
      <c r="AZ216" s="17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169"/>
      <c r="BN216" s="186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90"/>
      <c r="CD216" s="17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90"/>
      <c r="CW216" s="2"/>
    </row>
    <row r="217" spans="1:101" ht="12.75">
      <c r="A217" s="34">
        <v>209</v>
      </c>
      <c r="B217" s="242" t="s">
        <v>714</v>
      </c>
      <c r="C217" s="270">
        <v>136717</v>
      </c>
      <c r="D217" s="291">
        <v>253</v>
      </c>
      <c r="E217" s="85" t="s">
        <v>103</v>
      </c>
      <c r="F217" s="59" t="s">
        <v>60</v>
      </c>
      <c r="G217" s="299">
        <f>SUM(H217:CU217)</f>
        <v>18</v>
      </c>
      <c r="H217" s="140"/>
      <c r="I217" s="15"/>
      <c r="J217" s="15"/>
      <c r="K217" s="15"/>
      <c r="L217" s="15"/>
      <c r="M217" s="15"/>
      <c r="N217" s="15"/>
      <c r="O217" s="104"/>
      <c r="P217" s="36"/>
      <c r="Q217" s="22"/>
      <c r="R217" s="22"/>
      <c r="S217" s="22"/>
      <c r="T217" s="15"/>
      <c r="U217" s="15"/>
      <c r="V217" s="15"/>
      <c r="W217" s="10"/>
      <c r="X217" s="10"/>
      <c r="Y217" s="15"/>
      <c r="Z217" s="15"/>
      <c r="AA217" s="15"/>
      <c r="AB217" s="15"/>
      <c r="AC217" s="15"/>
      <c r="AD217" s="15"/>
      <c r="AE217" s="15"/>
      <c r="AF217" s="80"/>
      <c r="AG217" s="169"/>
      <c r="AH217" s="186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90"/>
      <c r="AZ217" s="17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169"/>
      <c r="BN217" s="186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90"/>
      <c r="CD217" s="36"/>
      <c r="CE217" s="80"/>
      <c r="CF217" s="22"/>
      <c r="CG217" s="15"/>
      <c r="CH217" s="15"/>
      <c r="CI217" s="15"/>
      <c r="CJ217" s="15"/>
      <c r="CK217" s="14"/>
      <c r="CL217" s="14"/>
      <c r="CM217" s="14"/>
      <c r="CN217" s="14"/>
      <c r="CO217" s="14"/>
      <c r="CP217" s="15"/>
      <c r="CQ217" s="15"/>
      <c r="CR217" s="15"/>
      <c r="CS217" s="80">
        <v>18</v>
      </c>
      <c r="CT217" s="80"/>
      <c r="CU217" s="90"/>
      <c r="CW217" s="2"/>
    </row>
    <row r="218" spans="1:101" ht="12.75">
      <c r="A218" s="34">
        <v>210</v>
      </c>
      <c r="B218" s="205" t="s">
        <v>411</v>
      </c>
      <c r="C218" s="44">
        <v>111459</v>
      </c>
      <c r="D218" s="42" t="s">
        <v>412</v>
      </c>
      <c r="E218" s="42" t="s">
        <v>2</v>
      </c>
      <c r="F218" s="44" t="s">
        <v>60</v>
      </c>
      <c r="G218" s="299">
        <f>SUM(H218:CU218)</f>
        <v>18</v>
      </c>
      <c r="H218" s="139"/>
      <c r="I218" s="134"/>
      <c r="J218" s="134"/>
      <c r="K218" s="134"/>
      <c r="L218" s="134"/>
      <c r="M218" s="134"/>
      <c r="N218" s="134"/>
      <c r="O218" s="142"/>
      <c r="P218" s="36"/>
      <c r="Q218" s="15"/>
      <c r="R218" s="22"/>
      <c r="S218" s="15"/>
      <c r="T218" s="15"/>
      <c r="U218" s="15"/>
      <c r="V218" s="15"/>
      <c r="W218" s="22"/>
      <c r="X218" s="80">
        <v>0</v>
      </c>
      <c r="Y218" s="14"/>
      <c r="Z218" s="14"/>
      <c r="AA218" s="14"/>
      <c r="AB218" s="15"/>
      <c r="AC218" s="15"/>
      <c r="AD218" s="15"/>
      <c r="AE218" s="15"/>
      <c r="AF218" s="80"/>
      <c r="AG218" s="169"/>
      <c r="AH218" s="186"/>
      <c r="AI218" s="80"/>
      <c r="AJ218" s="80"/>
      <c r="AK218" s="80"/>
      <c r="AL218" s="80"/>
      <c r="AM218" s="80"/>
      <c r="AN218" s="80"/>
      <c r="AO218" s="80"/>
      <c r="AP218" s="80">
        <v>18</v>
      </c>
      <c r="AQ218" s="80"/>
      <c r="AR218" s="80"/>
      <c r="AS218" s="80"/>
      <c r="AT218" s="80"/>
      <c r="AU218" s="80"/>
      <c r="AV218" s="80"/>
      <c r="AW218" s="80"/>
      <c r="AX218" s="80"/>
      <c r="AY218" s="90"/>
      <c r="AZ218" s="17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169"/>
      <c r="BN218" s="186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90"/>
      <c r="CD218" s="17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90"/>
      <c r="CW218" s="2"/>
    </row>
    <row r="219" spans="1:101" ht="12.75">
      <c r="A219" s="34">
        <v>211</v>
      </c>
      <c r="B219" s="199" t="s">
        <v>725</v>
      </c>
      <c r="C219" s="78"/>
      <c r="D219" s="33" t="s">
        <v>952</v>
      </c>
      <c r="E219" s="33" t="s">
        <v>17</v>
      </c>
      <c r="F219" s="44" t="s">
        <v>60</v>
      </c>
      <c r="G219" s="299">
        <f>SUM(H219:CU219)</f>
        <v>12</v>
      </c>
      <c r="H219" s="140"/>
      <c r="I219" s="15"/>
      <c r="J219" s="15"/>
      <c r="K219" s="15"/>
      <c r="L219" s="15"/>
      <c r="M219" s="15"/>
      <c r="N219" s="15"/>
      <c r="O219" s="104"/>
      <c r="P219" s="36"/>
      <c r="Q219" s="22"/>
      <c r="R219" s="22"/>
      <c r="S219" s="22"/>
      <c r="T219" s="15"/>
      <c r="U219" s="15"/>
      <c r="V219" s="15"/>
      <c r="W219" s="10"/>
      <c r="X219" s="10"/>
      <c r="Y219" s="15"/>
      <c r="Z219" s="15"/>
      <c r="AA219" s="15"/>
      <c r="AB219" s="15"/>
      <c r="AC219" s="15"/>
      <c r="AD219" s="15"/>
      <c r="AE219" s="15"/>
      <c r="AF219" s="80"/>
      <c r="AG219" s="169"/>
      <c r="AH219" s="186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90"/>
      <c r="AZ219" s="17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169"/>
      <c r="BN219" s="186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90"/>
      <c r="CD219" s="36"/>
      <c r="CE219" s="80"/>
      <c r="CF219" s="22"/>
      <c r="CG219" s="80">
        <v>12</v>
      </c>
      <c r="CH219" s="15"/>
      <c r="CI219" s="15"/>
      <c r="CJ219" s="15"/>
      <c r="CK219" s="14"/>
      <c r="CL219" s="14"/>
      <c r="CM219" s="14"/>
      <c r="CN219" s="14"/>
      <c r="CO219" s="14"/>
      <c r="CP219" s="15"/>
      <c r="CQ219" s="15"/>
      <c r="CR219" s="15"/>
      <c r="CS219" s="15"/>
      <c r="CT219" s="80"/>
      <c r="CU219" s="90"/>
      <c r="CW219" s="2"/>
    </row>
    <row r="220" spans="1:101" ht="12.75">
      <c r="A220" s="34">
        <v>212</v>
      </c>
      <c r="B220" s="205" t="s">
        <v>413</v>
      </c>
      <c r="C220" s="44">
        <v>125315</v>
      </c>
      <c r="D220" s="42" t="s">
        <v>414</v>
      </c>
      <c r="E220" s="42" t="s">
        <v>2</v>
      </c>
      <c r="F220" s="44" t="s">
        <v>60</v>
      </c>
      <c r="G220" s="299">
        <f>SUM(H220:CU220)</f>
        <v>10</v>
      </c>
      <c r="H220" s="139"/>
      <c r="I220" s="134"/>
      <c r="J220" s="134"/>
      <c r="K220" s="134"/>
      <c r="L220" s="134"/>
      <c r="M220" s="134"/>
      <c r="N220" s="134"/>
      <c r="O220" s="142"/>
      <c r="P220" s="36"/>
      <c r="Q220" s="15"/>
      <c r="R220" s="22"/>
      <c r="S220" s="15"/>
      <c r="T220" s="15"/>
      <c r="U220" s="15"/>
      <c r="V220" s="15"/>
      <c r="W220" s="22"/>
      <c r="X220" s="80">
        <v>0</v>
      </c>
      <c r="Y220" s="14"/>
      <c r="Z220" s="14"/>
      <c r="AA220" s="14"/>
      <c r="AB220" s="15"/>
      <c r="AC220" s="15"/>
      <c r="AD220" s="15"/>
      <c r="AE220" s="15"/>
      <c r="AF220" s="80"/>
      <c r="AG220" s="169"/>
      <c r="AH220" s="186"/>
      <c r="AI220" s="80"/>
      <c r="AJ220" s="80"/>
      <c r="AK220" s="80"/>
      <c r="AL220" s="80"/>
      <c r="AM220" s="80"/>
      <c r="AN220" s="80"/>
      <c r="AO220" s="80"/>
      <c r="AP220" s="80">
        <v>10</v>
      </c>
      <c r="AQ220" s="80"/>
      <c r="AR220" s="80"/>
      <c r="AS220" s="80"/>
      <c r="AT220" s="80"/>
      <c r="AU220" s="80"/>
      <c r="AV220" s="80"/>
      <c r="AW220" s="80"/>
      <c r="AX220" s="80"/>
      <c r="AY220" s="90"/>
      <c r="AZ220" s="17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169"/>
      <c r="BN220" s="186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90"/>
      <c r="CD220" s="17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90"/>
      <c r="CW220" s="2"/>
    </row>
    <row r="221" spans="1:101" ht="12.75">
      <c r="A221" s="34">
        <v>213</v>
      </c>
      <c r="B221" s="210" t="s">
        <v>596</v>
      </c>
      <c r="C221" s="246">
        <v>92305</v>
      </c>
      <c r="D221" s="274" t="s">
        <v>49</v>
      </c>
      <c r="E221" s="67" t="s">
        <v>0</v>
      </c>
      <c r="F221" s="65" t="s">
        <v>60</v>
      </c>
      <c r="G221" s="299">
        <f>SUM(H221:CU221)</f>
        <v>9</v>
      </c>
      <c r="H221" s="140"/>
      <c r="I221" s="15"/>
      <c r="J221" s="15"/>
      <c r="K221" s="15"/>
      <c r="L221" s="15"/>
      <c r="M221" s="15"/>
      <c r="N221" s="15"/>
      <c r="O221" s="104"/>
      <c r="P221" s="36"/>
      <c r="Q221" s="22"/>
      <c r="R221" s="22"/>
      <c r="S221" s="22"/>
      <c r="T221" s="15"/>
      <c r="U221" s="15"/>
      <c r="V221" s="15"/>
      <c r="W221" s="10"/>
      <c r="X221" s="10"/>
      <c r="Y221" s="15"/>
      <c r="Z221" s="15"/>
      <c r="AA221" s="15"/>
      <c r="AB221" s="15"/>
      <c r="AC221" s="15"/>
      <c r="AD221" s="15"/>
      <c r="AE221" s="15"/>
      <c r="AF221" s="80"/>
      <c r="AG221" s="169"/>
      <c r="AH221" s="186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90"/>
      <c r="AZ221" s="17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169"/>
      <c r="BN221" s="186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90"/>
      <c r="CD221" s="36"/>
      <c r="CE221" s="80"/>
      <c r="CF221" s="22"/>
      <c r="CG221" s="15"/>
      <c r="CH221" s="15"/>
      <c r="CI221" s="15"/>
      <c r="CJ221" s="15"/>
      <c r="CK221" s="14"/>
      <c r="CL221" s="14"/>
      <c r="CM221" s="14"/>
      <c r="CN221" s="80">
        <v>9</v>
      </c>
      <c r="CO221" s="14"/>
      <c r="CP221" s="15"/>
      <c r="CQ221" s="15"/>
      <c r="CR221" s="15"/>
      <c r="CS221" s="15"/>
      <c r="CT221" s="80"/>
      <c r="CU221" s="90"/>
      <c r="CW221" s="2"/>
    </row>
    <row r="222" spans="1:101" ht="12.75">
      <c r="A222" s="34">
        <v>214</v>
      </c>
      <c r="B222" s="239" t="s">
        <v>699</v>
      </c>
      <c r="C222" s="253">
        <v>136702</v>
      </c>
      <c r="D222" s="282">
        <v>755</v>
      </c>
      <c r="E222" s="71" t="s">
        <v>5</v>
      </c>
      <c r="F222" s="73" t="s">
        <v>60</v>
      </c>
      <c r="G222" s="299">
        <f>SUM(H222:CU222)</f>
        <v>6</v>
      </c>
      <c r="H222" s="139"/>
      <c r="I222" s="134"/>
      <c r="J222" s="134"/>
      <c r="K222" s="134"/>
      <c r="L222" s="134"/>
      <c r="M222" s="134"/>
      <c r="N222" s="134"/>
      <c r="O222" s="142"/>
      <c r="P222" s="36"/>
      <c r="Q222" s="22"/>
      <c r="R222" s="22"/>
      <c r="S222" s="22"/>
      <c r="T222" s="15"/>
      <c r="U222" s="15"/>
      <c r="V222" s="15"/>
      <c r="W222" s="10"/>
      <c r="X222" s="10"/>
      <c r="Y222" s="15"/>
      <c r="Z222" s="15"/>
      <c r="AA222" s="15"/>
      <c r="AB222" s="15"/>
      <c r="AC222" s="15"/>
      <c r="AD222" s="15"/>
      <c r="AE222" s="15"/>
      <c r="AF222" s="80"/>
      <c r="AG222" s="169"/>
      <c r="AH222" s="186"/>
      <c r="AI222" s="80"/>
      <c r="AJ222" s="22"/>
      <c r="AK222" s="15"/>
      <c r="AL222" s="15"/>
      <c r="AM222" s="15"/>
      <c r="AN222" s="15"/>
      <c r="AO222" s="22"/>
      <c r="AP222" s="15"/>
      <c r="AQ222" s="14"/>
      <c r="AR222" s="14"/>
      <c r="AS222" s="14"/>
      <c r="AT222" s="15"/>
      <c r="AU222" s="15"/>
      <c r="AV222" s="80">
        <v>6</v>
      </c>
      <c r="AW222" s="15"/>
      <c r="AX222" s="80"/>
      <c r="AY222" s="90"/>
      <c r="AZ222" s="170"/>
      <c r="BA222" s="80"/>
      <c r="BB222" s="80"/>
      <c r="BC222" s="80"/>
      <c r="BD222" s="80"/>
      <c r="BE222" s="80"/>
      <c r="BF222" s="80"/>
      <c r="BG222" s="80"/>
      <c r="BH222" s="80"/>
      <c r="BI222" s="80"/>
      <c r="BJ222" s="15"/>
      <c r="BK222" s="15"/>
      <c r="BL222" s="80"/>
      <c r="BM222" s="169"/>
      <c r="BN222" s="186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90"/>
      <c r="CD222" s="17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90"/>
      <c r="CW222" s="2"/>
    </row>
    <row r="223" spans="1:101" ht="12.75">
      <c r="A223" s="34">
        <v>215</v>
      </c>
      <c r="B223" s="215" t="s">
        <v>700</v>
      </c>
      <c r="C223" s="263">
        <v>136402</v>
      </c>
      <c r="D223" s="283">
        <v>243</v>
      </c>
      <c r="E223" s="85" t="s">
        <v>103</v>
      </c>
      <c r="F223" s="87" t="s">
        <v>60</v>
      </c>
      <c r="G223" s="299">
        <f>SUM(H223:CU223)</f>
        <v>0</v>
      </c>
      <c r="H223" s="140"/>
      <c r="I223" s="15"/>
      <c r="J223" s="15"/>
      <c r="K223" s="15"/>
      <c r="L223" s="15"/>
      <c r="M223" s="15"/>
      <c r="N223" s="15"/>
      <c r="O223" s="104"/>
      <c r="P223" s="36"/>
      <c r="Q223" s="22"/>
      <c r="R223" s="22"/>
      <c r="S223" s="22"/>
      <c r="T223" s="15"/>
      <c r="U223" s="15"/>
      <c r="V223" s="15"/>
      <c r="W223" s="10"/>
      <c r="X223" s="10"/>
      <c r="Y223" s="15"/>
      <c r="Z223" s="15"/>
      <c r="AA223" s="15"/>
      <c r="AB223" s="15"/>
      <c r="AC223" s="15"/>
      <c r="AD223" s="15"/>
      <c r="AE223" s="15"/>
      <c r="AF223" s="80"/>
      <c r="AG223" s="169"/>
      <c r="AH223" s="186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90"/>
      <c r="AZ223" s="36"/>
      <c r="BA223" s="80"/>
      <c r="BB223" s="22"/>
      <c r="BC223" s="15"/>
      <c r="BD223" s="15"/>
      <c r="BE223" s="15"/>
      <c r="BF223" s="14"/>
      <c r="BG223" s="14"/>
      <c r="BH223" s="14"/>
      <c r="BI223" s="14"/>
      <c r="BJ223" s="80"/>
      <c r="BK223" s="80"/>
      <c r="BL223" s="15"/>
      <c r="BM223" s="16"/>
      <c r="BN223" s="186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90"/>
      <c r="CD223" s="17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90"/>
      <c r="CW223" s="2"/>
    </row>
    <row r="224" spans="1:101" ht="12.75">
      <c r="A224" s="34">
        <v>216</v>
      </c>
      <c r="B224" s="221" t="s">
        <v>702</v>
      </c>
      <c r="C224" s="253">
        <v>128031</v>
      </c>
      <c r="D224" s="282">
        <v>122</v>
      </c>
      <c r="E224" s="71" t="s">
        <v>5</v>
      </c>
      <c r="F224" s="73" t="s">
        <v>60</v>
      </c>
      <c r="G224" s="299">
        <f>SUM(H224:CU224)</f>
        <v>0</v>
      </c>
      <c r="H224" s="140"/>
      <c r="I224" s="15"/>
      <c r="J224" s="15"/>
      <c r="K224" s="15"/>
      <c r="L224" s="15"/>
      <c r="M224" s="15"/>
      <c r="N224" s="15"/>
      <c r="O224" s="104"/>
      <c r="P224" s="36"/>
      <c r="Q224" s="22"/>
      <c r="R224" s="22"/>
      <c r="S224" s="22"/>
      <c r="T224" s="15"/>
      <c r="U224" s="15"/>
      <c r="V224" s="15"/>
      <c r="W224" s="10"/>
      <c r="X224" s="10"/>
      <c r="Y224" s="15"/>
      <c r="Z224" s="15"/>
      <c r="AA224" s="15"/>
      <c r="AB224" s="15"/>
      <c r="AC224" s="15"/>
      <c r="AD224" s="15"/>
      <c r="AE224" s="15"/>
      <c r="AF224" s="80"/>
      <c r="AG224" s="169"/>
      <c r="AH224" s="186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90"/>
      <c r="AZ224" s="36"/>
      <c r="BA224" s="80"/>
      <c r="BB224" s="22"/>
      <c r="BC224" s="15"/>
      <c r="BD224" s="15"/>
      <c r="BE224" s="15"/>
      <c r="BF224" s="14"/>
      <c r="BG224" s="14"/>
      <c r="BH224" s="14"/>
      <c r="BI224" s="14"/>
      <c r="BJ224" s="80"/>
      <c r="BK224" s="80"/>
      <c r="BL224" s="15"/>
      <c r="BM224" s="16"/>
      <c r="BN224" s="186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90"/>
      <c r="CD224" s="17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90"/>
      <c r="CW224" s="2"/>
    </row>
    <row r="225" spans="1:101" ht="12.75">
      <c r="A225" s="34">
        <v>217</v>
      </c>
      <c r="B225" s="220" t="s">
        <v>703</v>
      </c>
      <c r="C225" s="253">
        <v>136396</v>
      </c>
      <c r="D225" s="278">
        <v>236</v>
      </c>
      <c r="E225" s="70" t="s">
        <v>103</v>
      </c>
      <c r="F225" s="72" t="s">
        <v>60</v>
      </c>
      <c r="G225" s="299">
        <f>SUM(H225:CU225)</f>
        <v>0</v>
      </c>
      <c r="H225" s="140"/>
      <c r="I225" s="15"/>
      <c r="J225" s="15"/>
      <c r="K225" s="15"/>
      <c r="L225" s="15"/>
      <c r="M225" s="15"/>
      <c r="N225" s="15"/>
      <c r="O225" s="104"/>
      <c r="P225" s="36"/>
      <c r="Q225" s="22"/>
      <c r="R225" s="22"/>
      <c r="S225" s="22"/>
      <c r="T225" s="15"/>
      <c r="U225" s="15"/>
      <c r="V225" s="15"/>
      <c r="W225" s="10"/>
      <c r="X225" s="10"/>
      <c r="Y225" s="15"/>
      <c r="Z225" s="15"/>
      <c r="AA225" s="15"/>
      <c r="AB225" s="15"/>
      <c r="AC225" s="15"/>
      <c r="AD225" s="15"/>
      <c r="AE225" s="15"/>
      <c r="AF225" s="80"/>
      <c r="AG225" s="169"/>
      <c r="AH225" s="186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90"/>
      <c r="AZ225" s="36"/>
      <c r="BA225" s="80"/>
      <c r="BB225" s="22"/>
      <c r="BC225" s="15"/>
      <c r="BD225" s="15"/>
      <c r="BE225" s="15"/>
      <c r="BF225" s="14"/>
      <c r="BG225" s="14"/>
      <c r="BH225" s="14"/>
      <c r="BI225" s="14"/>
      <c r="BJ225" s="80"/>
      <c r="BK225" s="80"/>
      <c r="BL225" s="80"/>
      <c r="BM225" s="169"/>
      <c r="BN225" s="186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90"/>
      <c r="CD225" s="17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90"/>
      <c r="CW225" s="2"/>
    </row>
    <row r="226" spans="1:101" ht="12.75">
      <c r="A226" s="34">
        <v>218</v>
      </c>
      <c r="B226" s="221" t="s">
        <v>713</v>
      </c>
      <c r="C226" s="254">
        <v>136404</v>
      </c>
      <c r="D226" s="278">
        <v>245</v>
      </c>
      <c r="E226" s="70" t="s">
        <v>103</v>
      </c>
      <c r="F226" s="72" t="s">
        <v>60</v>
      </c>
      <c r="G226" s="299">
        <f>SUM(H226:CU226)</f>
        <v>0</v>
      </c>
      <c r="H226" s="140"/>
      <c r="I226" s="15"/>
      <c r="J226" s="15"/>
      <c r="K226" s="15"/>
      <c r="L226" s="15"/>
      <c r="M226" s="15"/>
      <c r="N226" s="15"/>
      <c r="O226" s="104"/>
      <c r="P226" s="36"/>
      <c r="Q226" s="22"/>
      <c r="R226" s="22"/>
      <c r="S226" s="22"/>
      <c r="T226" s="15"/>
      <c r="U226" s="15"/>
      <c r="V226" s="15"/>
      <c r="W226" s="10"/>
      <c r="X226" s="10"/>
      <c r="Y226" s="15"/>
      <c r="Z226" s="15"/>
      <c r="AA226" s="15"/>
      <c r="AB226" s="15"/>
      <c r="AC226" s="15"/>
      <c r="AD226" s="15"/>
      <c r="AE226" s="15"/>
      <c r="AF226" s="80"/>
      <c r="AG226" s="169"/>
      <c r="AH226" s="186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90"/>
      <c r="AZ226" s="36"/>
      <c r="BA226" s="80"/>
      <c r="BB226" s="22"/>
      <c r="BC226" s="15"/>
      <c r="BD226" s="15"/>
      <c r="BE226" s="15"/>
      <c r="BF226" s="14"/>
      <c r="BG226" s="14"/>
      <c r="BH226" s="14"/>
      <c r="BI226" s="14"/>
      <c r="BJ226" s="80"/>
      <c r="BK226" s="80"/>
      <c r="BL226" s="80"/>
      <c r="BM226" s="169"/>
      <c r="BN226" s="186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90"/>
      <c r="CD226" s="17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90"/>
      <c r="CW226" s="2"/>
    </row>
    <row r="227" spans="1:101" ht="12.75">
      <c r="A227" s="34">
        <v>219</v>
      </c>
      <c r="B227" s="220" t="s">
        <v>712</v>
      </c>
      <c r="C227" s="253">
        <v>136401</v>
      </c>
      <c r="D227" s="278">
        <v>242</v>
      </c>
      <c r="E227" s="70" t="s">
        <v>103</v>
      </c>
      <c r="F227" s="72" t="s">
        <v>60</v>
      </c>
      <c r="G227" s="299">
        <f>SUM(H227:CU227)</f>
        <v>0</v>
      </c>
      <c r="H227" s="140"/>
      <c r="I227" s="15"/>
      <c r="J227" s="15"/>
      <c r="K227" s="15"/>
      <c r="L227" s="15"/>
      <c r="M227" s="15"/>
      <c r="N227" s="15"/>
      <c r="O227" s="104"/>
      <c r="P227" s="36"/>
      <c r="Q227" s="22"/>
      <c r="R227" s="22"/>
      <c r="S227" s="22"/>
      <c r="T227" s="15"/>
      <c r="U227" s="15"/>
      <c r="V227" s="15"/>
      <c r="W227" s="10"/>
      <c r="X227" s="10"/>
      <c r="Y227" s="15"/>
      <c r="Z227" s="15"/>
      <c r="AA227" s="15"/>
      <c r="AB227" s="15"/>
      <c r="AC227" s="15"/>
      <c r="AD227" s="15"/>
      <c r="AE227" s="15"/>
      <c r="AF227" s="80"/>
      <c r="AG227" s="169"/>
      <c r="AH227" s="186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90"/>
      <c r="AZ227" s="36"/>
      <c r="BA227" s="80"/>
      <c r="BB227" s="22"/>
      <c r="BC227" s="15"/>
      <c r="BD227" s="15"/>
      <c r="BE227" s="15"/>
      <c r="BF227" s="14"/>
      <c r="BG227" s="14"/>
      <c r="BH227" s="14"/>
      <c r="BI227" s="14"/>
      <c r="BJ227" s="15"/>
      <c r="BK227" s="15"/>
      <c r="BL227" s="80"/>
      <c r="BM227" s="169"/>
      <c r="BN227" s="186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90"/>
      <c r="CD227" s="17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90"/>
      <c r="CW227" s="2"/>
    </row>
    <row r="228" spans="1:101" ht="12.75">
      <c r="A228" s="34">
        <v>220</v>
      </c>
      <c r="B228" s="237" t="s">
        <v>665</v>
      </c>
      <c r="C228" s="68">
        <v>119616</v>
      </c>
      <c r="D228" s="58">
        <v>1150496</v>
      </c>
      <c r="E228" s="58" t="s">
        <v>3</v>
      </c>
      <c r="F228" s="68" t="s">
        <v>60</v>
      </c>
      <c r="G228" s="299">
        <f>SUM(H228:CU228)</f>
        <v>0</v>
      </c>
      <c r="H228" s="139"/>
      <c r="I228" s="134"/>
      <c r="J228" s="134"/>
      <c r="K228" s="134"/>
      <c r="L228" s="134"/>
      <c r="M228" s="134"/>
      <c r="N228" s="134"/>
      <c r="O228" s="142"/>
      <c r="P228" s="36"/>
      <c r="Q228" s="15"/>
      <c r="R228" s="22"/>
      <c r="S228" s="15"/>
      <c r="T228" s="15"/>
      <c r="U228" s="15"/>
      <c r="V228" s="15"/>
      <c r="W228" s="14"/>
      <c r="X228" s="14"/>
      <c r="Y228" s="14"/>
      <c r="Z228" s="14"/>
      <c r="AA228" s="14"/>
      <c r="AB228" s="53">
        <v>0</v>
      </c>
      <c r="AC228" s="15"/>
      <c r="AD228" s="15"/>
      <c r="AE228" s="15"/>
      <c r="AF228" s="80"/>
      <c r="AG228" s="169"/>
      <c r="AH228" s="186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90"/>
      <c r="AZ228" s="17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169"/>
      <c r="BN228" s="186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90"/>
      <c r="CD228" s="17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90"/>
      <c r="CW228" s="2"/>
    </row>
    <row r="229" spans="1:101" ht="13.5" thickBot="1">
      <c r="A229" s="34">
        <v>221</v>
      </c>
      <c r="B229" s="243" t="s">
        <v>215</v>
      </c>
      <c r="C229" s="271">
        <v>132810</v>
      </c>
      <c r="D229" s="292" t="s">
        <v>216</v>
      </c>
      <c r="E229" s="50" t="s">
        <v>7</v>
      </c>
      <c r="F229" s="271" t="s">
        <v>60</v>
      </c>
      <c r="G229" s="299">
        <f>SUM(H229:CU229)</f>
        <v>0</v>
      </c>
      <c r="H229" s="371"/>
      <c r="I229" s="372"/>
      <c r="J229" s="372"/>
      <c r="K229" s="372"/>
      <c r="L229" s="372"/>
      <c r="M229" s="372"/>
      <c r="N229" s="372"/>
      <c r="O229" s="373"/>
      <c r="P229" s="36"/>
      <c r="Q229" s="22"/>
      <c r="R229" s="22"/>
      <c r="S229" s="22"/>
      <c r="T229" s="15"/>
      <c r="U229" s="15"/>
      <c r="V229" s="15"/>
      <c r="W229" s="10"/>
      <c r="X229" s="10"/>
      <c r="Y229" s="15"/>
      <c r="Z229" s="15"/>
      <c r="AA229" s="15"/>
      <c r="AB229" s="15"/>
      <c r="AC229" s="15"/>
      <c r="AD229" s="15"/>
      <c r="AE229" s="15"/>
      <c r="AF229" s="80"/>
      <c r="AG229" s="169"/>
      <c r="AH229" s="186">
        <v>0</v>
      </c>
      <c r="AI229" s="80"/>
      <c r="AJ229" s="22"/>
      <c r="AK229" s="15"/>
      <c r="AL229" s="15"/>
      <c r="AM229" s="15"/>
      <c r="AN229" s="15"/>
      <c r="AO229" s="22"/>
      <c r="AP229" s="15"/>
      <c r="AQ229" s="14"/>
      <c r="AR229" s="14"/>
      <c r="AS229" s="14"/>
      <c r="AT229" s="15"/>
      <c r="AU229" s="15"/>
      <c r="AV229" s="15"/>
      <c r="AW229" s="15"/>
      <c r="AX229" s="80"/>
      <c r="AY229" s="90"/>
      <c r="AZ229" s="17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169"/>
      <c r="BN229" s="186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90"/>
      <c r="CD229" s="17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90"/>
      <c r="CW229" s="2"/>
    </row>
  </sheetData>
  <sheetProtection/>
  <mergeCells count="8">
    <mergeCell ref="P6:AG6"/>
    <mergeCell ref="AH6:AY6"/>
    <mergeCell ref="AZ6:BM6"/>
    <mergeCell ref="BN6:CC6"/>
    <mergeCell ref="CD6:CU6"/>
    <mergeCell ref="E7:G7"/>
    <mergeCell ref="B2:P2"/>
    <mergeCell ref="H6:O7"/>
  </mergeCells>
  <conditionalFormatting sqref="B130:D131 B129:B130 D129:D130 B11:D11 B9:D9 D10 B10">
    <cfRule type="cellIs" priority="9" dxfId="2" operator="equal" stopIfTrue="1">
      <formula>180</formula>
    </cfRule>
  </conditionalFormatting>
  <conditionalFormatting sqref="B214:F215 B129:E131 B89:F92 B10:E11">
    <cfRule type="cellIs" priority="8" dxfId="1" operator="equal" stopIfTrue="1">
      <formula>TRUE</formula>
    </cfRule>
  </conditionalFormatting>
  <conditionalFormatting sqref="B22:F30 B154:F158">
    <cfRule type="cellIs" priority="7" dxfId="0" operator="equal" stopIfTrue="1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W27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4" customWidth="1"/>
    <col min="2" max="2" width="26.28125" style="3" customWidth="1"/>
    <col min="3" max="3" width="9.57421875" style="4" customWidth="1"/>
    <col min="4" max="4" width="10.57421875" style="1" customWidth="1"/>
    <col min="5" max="5" width="6.28125" style="1" customWidth="1"/>
    <col min="6" max="6" width="5.421875" style="1" customWidth="1"/>
    <col min="7" max="7" width="7.8515625" style="4" customWidth="1"/>
    <col min="8" max="8" width="4.140625" style="23" customWidth="1"/>
    <col min="9" max="15" width="4.140625" style="6" customWidth="1"/>
    <col min="16" max="17" width="4.140625" style="82" customWidth="1"/>
    <col min="18" max="49" width="4.140625" style="81" customWidth="1"/>
    <col min="50" max="65" width="5.421875" style="81" customWidth="1"/>
    <col min="66" max="83" width="4.140625" style="81" customWidth="1"/>
    <col min="84" max="100" width="4.7109375" style="0" customWidth="1"/>
  </cols>
  <sheetData>
    <row r="2" spans="2:85" ht="26.25">
      <c r="B2" s="359" t="s">
        <v>959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CF2" s="2"/>
      <c r="CG2" s="2"/>
    </row>
    <row r="3" spans="3:85" ht="12.75" customHeight="1">
      <c r="C3"/>
      <c r="D3"/>
      <c r="E3"/>
      <c r="F3"/>
      <c r="G3"/>
      <c r="H3" s="349"/>
      <c r="I3" s="349"/>
      <c r="J3" s="349"/>
      <c r="K3" s="349"/>
      <c r="L3" s="349"/>
      <c r="M3" s="349"/>
      <c r="N3" s="349"/>
      <c r="O3" s="349"/>
      <c r="P3" s="349"/>
      <c r="CF3" s="2"/>
      <c r="CG3" s="2"/>
    </row>
    <row r="4" spans="2:85" ht="16.5" customHeight="1">
      <c r="B4" s="351" t="s">
        <v>963</v>
      </c>
      <c r="C4"/>
      <c r="D4" s="352" t="s">
        <v>953</v>
      </c>
      <c r="E4"/>
      <c r="F4"/>
      <c r="G4"/>
      <c r="H4" s="353"/>
      <c r="I4" s="350" t="s">
        <v>954</v>
      </c>
      <c r="K4" s="353"/>
      <c r="L4" s="350" t="s">
        <v>955</v>
      </c>
      <c r="M4" s="353"/>
      <c r="N4" s="3" t="s">
        <v>956</v>
      </c>
      <c r="O4" s="349"/>
      <c r="P4" s="349"/>
      <c r="Q4" s="349"/>
      <c r="CF4" s="2"/>
      <c r="CG4" s="2"/>
    </row>
    <row r="5" spans="2:85" ht="16.5" thickBot="1">
      <c r="B5"/>
      <c r="C5"/>
      <c r="D5" s="350" t="s">
        <v>957</v>
      </c>
      <c r="E5"/>
      <c r="F5"/>
      <c r="G5"/>
      <c r="H5"/>
      <c r="I5"/>
      <c r="J5"/>
      <c r="K5"/>
      <c r="L5" s="356" t="s">
        <v>958</v>
      </c>
      <c r="M5"/>
      <c r="N5"/>
      <c r="O5"/>
      <c r="P5"/>
      <c r="CF5" s="2"/>
      <c r="CG5" s="2"/>
    </row>
    <row r="6" spans="1:101" ht="13.5" customHeight="1" thickBot="1">
      <c r="A6" s="20"/>
      <c r="B6" s="8"/>
      <c r="C6" s="17"/>
      <c r="D6" s="11"/>
      <c r="E6" s="18" t="s">
        <v>14</v>
      </c>
      <c r="F6" s="24"/>
      <c r="G6" s="19"/>
      <c r="H6" s="363" t="s">
        <v>838</v>
      </c>
      <c r="I6" s="364"/>
      <c r="J6" s="364"/>
      <c r="K6" s="364"/>
      <c r="L6" s="364"/>
      <c r="M6" s="364"/>
      <c r="N6" s="364"/>
      <c r="O6" s="365"/>
      <c r="P6" s="360" t="s">
        <v>832</v>
      </c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1"/>
      <c r="AH6" s="360" t="s">
        <v>833</v>
      </c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1"/>
      <c r="AZ6" s="362" t="s">
        <v>834</v>
      </c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1"/>
      <c r="BN6" s="362" t="s">
        <v>836</v>
      </c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1"/>
      <c r="CD6" s="360" t="s">
        <v>835</v>
      </c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1"/>
      <c r="CW6" s="2"/>
    </row>
    <row r="7" spans="1:101" ht="13.5" thickBot="1">
      <c r="A7" s="21"/>
      <c r="B7" s="9"/>
      <c r="C7" s="12"/>
      <c r="D7" s="13"/>
      <c r="E7" s="369" t="s">
        <v>962</v>
      </c>
      <c r="F7" s="370"/>
      <c r="G7" s="370"/>
      <c r="H7" s="366"/>
      <c r="I7" s="367"/>
      <c r="J7" s="367"/>
      <c r="K7" s="367"/>
      <c r="L7" s="367"/>
      <c r="M7" s="367"/>
      <c r="N7" s="367"/>
      <c r="O7" s="368"/>
      <c r="P7" s="69" t="s">
        <v>61</v>
      </c>
      <c r="Q7" s="41" t="s">
        <v>63</v>
      </c>
      <c r="R7" s="164" t="s">
        <v>18</v>
      </c>
      <c r="S7" s="41" t="s">
        <v>150</v>
      </c>
      <c r="T7" s="41" t="s">
        <v>146</v>
      </c>
      <c r="U7" s="41" t="s">
        <v>147</v>
      </c>
      <c r="V7" s="41" t="s">
        <v>29</v>
      </c>
      <c r="W7" s="41" t="s">
        <v>59</v>
      </c>
      <c r="X7" s="41" t="s">
        <v>12</v>
      </c>
      <c r="Y7" s="41" t="s">
        <v>113</v>
      </c>
      <c r="Z7" s="41" t="s">
        <v>114</v>
      </c>
      <c r="AA7" s="41" t="s">
        <v>62</v>
      </c>
      <c r="AB7" s="41" t="s">
        <v>148</v>
      </c>
      <c r="AC7" s="41" t="s">
        <v>149</v>
      </c>
      <c r="AD7" s="41" t="s">
        <v>64</v>
      </c>
      <c r="AE7" s="41" t="s">
        <v>15</v>
      </c>
      <c r="AF7" s="41" t="s">
        <v>151</v>
      </c>
      <c r="AG7" s="31" t="s">
        <v>16</v>
      </c>
      <c r="AH7" s="69" t="s">
        <v>61</v>
      </c>
      <c r="AI7" s="41" t="s">
        <v>63</v>
      </c>
      <c r="AJ7" s="164" t="s">
        <v>18</v>
      </c>
      <c r="AK7" s="41" t="s">
        <v>150</v>
      </c>
      <c r="AL7" s="41" t="s">
        <v>146</v>
      </c>
      <c r="AM7" s="41" t="s">
        <v>147</v>
      </c>
      <c r="AN7" s="41" t="s">
        <v>29</v>
      </c>
      <c r="AO7" s="41" t="s">
        <v>59</v>
      </c>
      <c r="AP7" s="41" t="s">
        <v>12</v>
      </c>
      <c r="AQ7" s="41" t="s">
        <v>113</v>
      </c>
      <c r="AR7" s="41" t="s">
        <v>114</v>
      </c>
      <c r="AS7" s="41" t="s">
        <v>62</v>
      </c>
      <c r="AT7" s="41" t="s">
        <v>148</v>
      </c>
      <c r="AU7" s="41" t="s">
        <v>149</v>
      </c>
      <c r="AV7" s="41" t="s">
        <v>64</v>
      </c>
      <c r="AW7" s="41" t="s">
        <v>15</v>
      </c>
      <c r="AX7" s="41" t="s">
        <v>151</v>
      </c>
      <c r="AY7" s="31" t="s">
        <v>16</v>
      </c>
      <c r="AZ7" s="40" t="s">
        <v>7</v>
      </c>
      <c r="BA7" s="40" t="s">
        <v>7</v>
      </c>
      <c r="BB7" s="40" t="s">
        <v>17</v>
      </c>
      <c r="BC7" s="40" t="s">
        <v>145</v>
      </c>
      <c r="BD7" s="40" t="s">
        <v>145</v>
      </c>
      <c r="BE7" s="40" t="s">
        <v>6</v>
      </c>
      <c r="BF7" s="40" t="s">
        <v>2</v>
      </c>
      <c r="BG7" s="40" t="s">
        <v>9</v>
      </c>
      <c r="BH7" s="40" t="s">
        <v>0</v>
      </c>
      <c r="BI7" s="40" t="s">
        <v>7</v>
      </c>
      <c r="BJ7" s="40" t="s">
        <v>7</v>
      </c>
      <c r="BK7" s="40" t="s">
        <v>5</v>
      </c>
      <c r="BL7" s="40" t="s">
        <v>8</v>
      </c>
      <c r="BM7" s="83" t="s">
        <v>13</v>
      </c>
      <c r="BN7" s="40" t="s">
        <v>7</v>
      </c>
      <c r="BO7" s="165" t="s">
        <v>7</v>
      </c>
      <c r="BP7" s="40" t="s">
        <v>17</v>
      </c>
      <c r="BQ7" s="40" t="s">
        <v>145</v>
      </c>
      <c r="BR7" s="40" t="s">
        <v>145</v>
      </c>
      <c r="BS7" s="40" t="s">
        <v>6</v>
      </c>
      <c r="BT7" s="40" t="s">
        <v>3</v>
      </c>
      <c r="BU7" s="40" t="s">
        <v>2</v>
      </c>
      <c r="BV7" s="40" t="s">
        <v>9</v>
      </c>
      <c r="BW7" s="40" t="s">
        <v>0</v>
      </c>
      <c r="BX7" s="40" t="s">
        <v>7</v>
      </c>
      <c r="BY7" s="40" t="s">
        <v>3</v>
      </c>
      <c r="BZ7" s="40" t="s">
        <v>7</v>
      </c>
      <c r="CA7" s="40" t="s">
        <v>5</v>
      </c>
      <c r="CB7" s="40" t="s">
        <v>8</v>
      </c>
      <c r="CC7" s="83" t="s">
        <v>13</v>
      </c>
      <c r="CD7" s="69" t="s">
        <v>61</v>
      </c>
      <c r="CE7" s="41" t="s">
        <v>63</v>
      </c>
      <c r="CF7" s="164" t="s">
        <v>18</v>
      </c>
      <c r="CG7" s="41" t="s">
        <v>150</v>
      </c>
      <c r="CH7" s="41" t="s">
        <v>146</v>
      </c>
      <c r="CI7" s="41" t="s">
        <v>147</v>
      </c>
      <c r="CJ7" s="41" t="s">
        <v>29</v>
      </c>
      <c r="CK7" s="41" t="s">
        <v>59</v>
      </c>
      <c r="CL7" s="41" t="s">
        <v>12</v>
      </c>
      <c r="CM7" s="41" t="s">
        <v>113</v>
      </c>
      <c r="CN7" s="41" t="s">
        <v>114</v>
      </c>
      <c r="CO7" s="41" t="s">
        <v>62</v>
      </c>
      <c r="CP7" s="41" t="s">
        <v>148</v>
      </c>
      <c r="CQ7" s="41" t="s">
        <v>149</v>
      </c>
      <c r="CR7" s="41" t="s">
        <v>64</v>
      </c>
      <c r="CS7" s="41" t="s">
        <v>15</v>
      </c>
      <c r="CT7" s="41" t="s">
        <v>151</v>
      </c>
      <c r="CU7" s="344" t="s">
        <v>16</v>
      </c>
      <c r="CW7" s="2"/>
    </row>
    <row r="8" spans="1:101" ht="13.5" thickBot="1">
      <c r="A8" s="171" t="s">
        <v>11</v>
      </c>
      <c r="B8" s="172" t="s">
        <v>100</v>
      </c>
      <c r="C8" s="172" t="s">
        <v>24</v>
      </c>
      <c r="D8" s="173" t="s">
        <v>101</v>
      </c>
      <c r="E8" s="174" t="s">
        <v>4</v>
      </c>
      <c r="F8" s="173" t="s">
        <v>99</v>
      </c>
      <c r="G8" s="25" t="s">
        <v>10</v>
      </c>
      <c r="H8" s="166" t="s">
        <v>881</v>
      </c>
      <c r="I8" s="167" t="s">
        <v>882</v>
      </c>
      <c r="J8" s="167" t="s">
        <v>883</v>
      </c>
      <c r="K8" s="167" t="s">
        <v>884</v>
      </c>
      <c r="L8" s="167" t="s">
        <v>510</v>
      </c>
      <c r="M8" s="167" t="s">
        <v>885</v>
      </c>
      <c r="N8" s="167" t="s">
        <v>951</v>
      </c>
      <c r="O8" s="168" t="s">
        <v>549</v>
      </c>
      <c r="P8" s="175">
        <v>2</v>
      </c>
      <c r="Q8" s="175">
        <v>8</v>
      </c>
      <c r="R8" s="175">
        <v>3</v>
      </c>
      <c r="S8" s="175">
        <v>17</v>
      </c>
      <c r="T8" s="175">
        <v>4</v>
      </c>
      <c r="U8" s="175">
        <v>12</v>
      </c>
      <c r="V8" s="175">
        <v>5</v>
      </c>
      <c r="W8" s="175">
        <v>6</v>
      </c>
      <c r="X8" s="175">
        <v>7</v>
      </c>
      <c r="Y8" s="176">
        <v>9</v>
      </c>
      <c r="Z8" s="175">
        <v>10</v>
      </c>
      <c r="AA8" s="175">
        <v>11</v>
      </c>
      <c r="AB8" s="175">
        <v>13</v>
      </c>
      <c r="AC8" s="175">
        <v>14</v>
      </c>
      <c r="AD8" s="175">
        <v>15</v>
      </c>
      <c r="AE8" s="175">
        <v>16</v>
      </c>
      <c r="AF8" s="175">
        <v>18</v>
      </c>
      <c r="AG8" s="177">
        <v>19</v>
      </c>
      <c r="AH8" s="175">
        <v>2</v>
      </c>
      <c r="AI8" s="175">
        <v>8</v>
      </c>
      <c r="AJ8" s="175">
        <v>3</v>
      </c>
      <c r="AK8" s="175">
        <v>17</v>
      </c>
      <c r="AL8" s="175">
        <v>4</v>
      </c>
      <c r="AM8" s="175">
        <v>12</v>
      </c>
      <c r="AN8" s="175">
        <v>5</v>
      </c>
      <c r="AO8" s="175">
        <v>6</v>
      </c>
      <c r="AP8" s="175">
        <v>7</v>
      </c>
      <c r="AQ8" s="176">
        <v>9</v>
      </c>
      <c r="AR8" s="175">
        <v>10</v>
      </c>
      <c r="AS8" s="175">
        <v>11</v>
      </c>
      <c r="AT8" s="175">
        <v>13</v>
      </c>
      <c r="AU8" s="175">
        <v>14</v>
      </c>
      <c r="AV8" s="175">
        <v>15</v>
      </c>
      <c r="AW8" s="175">
        <v>16</v>
      </c>
      <c r="AX8" s="175">
        <v>18</v>
      </c>
      <c r="AY8" s="177">
        <v>19</v>
      </c>
      <c r="AZ8" s="112" t="s">
        <v>61</v>
      </c>
      <c r="BA8" s="112" t="s">
        <v>63</v>
      </c>
      <c r="BB8" s="112" t="s">
        <v>18</v>
      </c>
      <c r="BC8" s="112" t="s">
        <v>146</v>
      </c>
      <c r="BD8" s="112" t="s">
        <v>147</v>
      </c>
      <c r="BE8" s="112" t="s">
        <v>29</v>
      </c>
      <c r="BF8" s="112" t="s">
        <v>12</v>
      </c>
      <c r="BG8" s="112" t="s">
        <v>113</v>
      </c>
      <c r="BH8" s="112" t="s">
        <v>114</v>
      </c>
      <c r="BI8" s="112" t="s">
        <v>62</v>
      </c>
      <c r="BJ8" s="112" t="s">
        <v>64</v>
      </c>
      <c r="BK8" s="112" t="s">
        <v>15</v>
      </c>
      <c r="BL8" s="112" t="s">
        <v>151</v>
      </c>
      <c r="BM8" s="178" t="s">
        <v>16</v>
      </c>
      <c r="BN8" s="112" t="s">
        <v>61</v>
      </c>
      <c r="BO8" s="111" t="s">
        <v>63</v>
      </c>
      <c r="BP8" s="112" t="s">
        <v>18</v>
      </c>
      <c r="BQ8" s="112" t="s">
        <v>146</v>
      </c>
      <c r="BR8" s="112" t="s">
        <v>147</v>
      </c>
      <c r="BS8" s="112" t="s">
        <v>29</v>
      </c>
      <c r="BT8" s="112" t="s">
        <v>59</v>
      </c>
      <c r="BU8" s="112" t="s">
        <v>12</v>
      </c>
      <c r="BV8" s="112" t="s">
        <v>113</v>
      </c>
      <c r="BW8" s="112" t="s">
        <v>114</v>
      </c>
      <c r="BX8" s="112" t="s">
        <v>62</v>
      </c>
      <c r="BY8" s="112" t="s">
        <v>148</v>
      </c>
      <c r="BZ8" s="112" t="s">
        <v>64</v>
      </c>
      <c r="CA8" s="112" t="s">
        <v>15</v>
      </c>
      <c r="CB8" s="112" t="s">
        <v>151</v>
      </c>
      <c r="CC8" s="178" t="s">
        <v>16</v>
      </c>
      <c r="CD8" s="175">
        <v>2</v>
      </c>
      <c r="CE8" s="175">
        <v>8</v>
      </c>
      <c r="CF8" s="175">
        <v>3</v>
      </c>
      <c r="CG8" s="175">
        <v>17</v>
      </c>
      <c r="CH8" s="175">
        <v>4</v>
      </c>
      <c r="CI8" s="175">
        <v>12</v>
      </c>
      <c r="CJ8" s="175">
        <v>5</v>
      </c>
      <c r="CK8" s="175">
        <v>6</v>
      </c>
      <c r="CL8" s="175">
        <v>7</v>
      </c>
      <c r="CM8" s="176">
        <v>9</v>
      </c>
      <c r="CN8" s="175">
        <v>10</v>
      </c>
      <c r="CO8" s="175">
        <v>11</v>
      </c>
      <c r="CP8" s="175">
        <v>13</v>
      </c>
      <c r="CQ8" s="175">
        <v>14</v>
      </c>
      <c r="CR8" s="175">
        <v>15</v>
      </c>
      <c r="CS8" s="175">
        <v>16</v>
      </c>
      <c r="CT8" s="175">
        <v>18</v>
      </c>
      <c r="CU8" s="345">
        <v>19</v>
      </c>
      <c r="CW8" s="2"/>
    </row>
    <row r="9" spans="1:101" s="3" customFormat="1" ht="15.75">
      <c r="A9" s="328">
        <v>1</v>
      </c>
      <c r="B9" s="329" t="s">
        <v>50</v>
      </c>
      <c r="C9" s="330">
        <v>22681</v>
      </c>
      <c r="D9" s="331" t="s">
        <v>25</v>
      </c>
      <c r="E9" s="332" t="s">
        <v>7</v>
      </c>
      <c r="F9" s="330" t="s">
        <v>88</v>
      </c>
      <c r="G9" s="333">
        <f>H9+J9+K9+N9+Z9+BO9+CO9</f>
        <v>957.8</v>
      </c>
      <c r="H9" s="323">
        <v>158</v>
      </c>
      <c r="I9" s="182"/>
      <c r="J9" s="156">
        <v>158</v>
      </c>
      <c r="K9" s="156">
        <v>140</v>
      </c>
      <c r="L9" s="182"/>
      <c r="M9" s="182"/>
      <c r="N9" s="156">
        <v>171</v>
      </c>
      <c r="O9" s="324"/>
      <c r="P9" s="306">
        <v>100</v>
      </c>
      <c r="Q9" s="91">
        <v>99</v>
      </c>
      <c r="R9" s="108"/>
      <c r="S9" s="163"/>
      <c r="T9" s="91"/>
      <c r="U9" s="91"/>
      <c r="V9" s="91"/>
      <c r="W9" s="108"/>
      <c r="X9" s="91"/>
      <c r="Y9" s="92"/>
      <c r="Z9" s="298">
        <v>112</v>
      </c>
      <c r="AA9" s="92">
        <v>104</v>
      </c>
      <c r="AB9" s="91"/>
      <c r="AC9" s="91"/>
      <c r="AD9" s="91"/>
      <c r="AE9" s="91"/>
      <c r="AF9" s="91"/>
      <c r="AG9" s="114"/>
      <c r="AH9" s="189">
        <v>57</v>
      </c>
      <c r="AI9" s="163">
        <v>75</v>
      </c>
      <c r="AJ9" s="91"/>
      <c r="AK9" s="91"/>
      <c r="AL9" s="91"/>
      <c r="AM9" s="91"/>
      <c r="AN9" s="91"/>
      <c r="AO9" s="91"/>
      <c r="AP9" s="91"/>
      <c r="AQ9" s="91"/>
      <c r="AR9" s="92">
        <v>50</v>
      </c>
      <c r="AS9" s="92">
        <v>106</v>
      </c>
      <c r="AT9" s="91"/>
      <c r="AU9" s="91"/>
      <c r="AV9" s="91"/>
      <c r="AW9" s="91"/>
      <c r="AX9" s="91"/>
      <c r="AY9" s="116"/>
      <c r="AZ9" s="109"/>
      <c r="BA9" s="91"/>
      <c r="BB9" s="91"/>
      <c r="BC9" s="91"/>
      <c r="BD9" s="91"/>
      <c r="BE9" s="91"/>
      <c r="BF9" s="91"/>
      <c r="BG9" s="91"/>
      <c r="BH9" s="91"/>
      <c r="BI9" s="91"/>
      <c r="BJ9" s="163"/>
      <c r="BK9" s="163"/>
      <c r="BL9" s="91"/>
      <c r="BM9" s="114"/>
      <c r="BN9" s="325">
        <v>105.3</v>
      </c>
      <c r="BO9" s="326">
        <v>107.8</v>
      </c>
      <c r="BP9" s="91"/>
      <c r="BQ9" s="91"/>
      <c r="BR9" s="91"/>
      <c r="BS9" s="91"/>
      <c r="BT9" s="91"/>
      <c r="BU9" s="91"/>
      <c r="BV9" s="91"/>
      <c r="BW9" s="106">
        <v>103.2</v>
      </c>
      <c r="BX9" s="106">
        <v>95.1</v>
      </c>
      <c r="BY9" s="91"/>
      <c r="BZ9" s="91"/>
      <c r="CA9" s="91"/>
      <c r="CB9" s="91"/>
      <c r="CC9" s="116"/>
      <c r="CD9" s="109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162">
        <v>111</v>
      </c>
      <c r="CP9" s="91"/>
      <c r="CQ9" s="91"/>
      <c r="CR9" s="91"/>
      <c r="CS9" s="91"/>
      <c r="CT9" s="91"/>
      <c r="CU9" s="116"/>
      <c r="CW9" s="5"/>
    </row>
    <row r="10" spans="1:101" s="3" customFormat="1" ht="15.75">
      <c r="A10" s="334">
        <v>2</v>
      </c>
      <c r="B10" s="335" t="s">
        <v>355</v>
      </c>
      <c r="C10" s="336">
        <v>53721</v>
      </c>
      <c r="D10" s="337">
        <v>4578</v>
      </c>
      <c r="E10" s="337" t="s">
        <v>6</v>
      </c>
      <c r="F10" s="336" t="s">
        <v>88</v>
      </c>
      <c r="G10" s="338">
        <f>H10+J10+L10+N10+O10+V10+BS10</f>
        <v>858.5</v>
      </c>
      <c r="H10" s="159">
        <v>139</v>
      </c>
      <c r="I10" s="134"/>
      <c r="J10" s="120">
        <v>162</v>
      </c>
      <c r="K10" s="134"/>
      <c r="L10" s="120">
        <v>136</v>
      </c>
      <c r="M10" s="134"/>
      <c r="N10" s="120">
        <v>77</v>
      </c>
      <c r="O10" s="158">
        <v>138</v>
      </c>
      <c r="P10" s="36"/>
      <c r="Q10" s="15"/>
      <c r="R10" s="22"/>
      <c r="S10" s="15"/>
      <c r="T10" s="15"/>
      <c r="U10" s="15"/>
      <c r="V10" s="146">
        <v>98</v>
      </c>
      <c r="W10" s="28"/>
      <c r="X10" s="28"/>
      <c r="Y10" s="14"/>
      <c r="Z10" s="14"/>
      <c r="AA10" s="14"/>
      <c r="AB10" s="15"/>
      <c r="AC10" s="15"/>
      <c r="AD10" s="15"/>
      <c r="AE10" s="15"/>
      <c r="AF10" s="80"/>
      <c r="AG10" s="169"/>
      <c r="AH10" s="186"/>
      <c r="AI10" s="80"/>
      <c r="AJ10" s="80"/>
      <c r="AK10" s="80"/>
      <c r="AL10" s="80"/>
      <c r="AM10" s="80"/>
      <c r="AN10" s="80">
        <v>58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90"/>
      <c r="AZ10" s="17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169"/>
      <c r="BN10" s="186"/>
      <c r="BO10" s="80"/>
      <c r="BP10" s="80"/>
      <c r="BQ10" s="80"/>
      <c r="BR10" s="80"/>
      <c r="BS10" s="146">
        <v>108.5</v>
      </c>
      <c r="BT10" s="80"/>
      <c r="BU10" s="80"/>
      <c r="BV10" s="80"/>
      <c r="BW10" s="80"/>
      <c r="BX10" s="80"/>
      <c r="BY10" s="80"/>
      <c r="BZ10" s="80"/>
      <c r="CA10" s="80"/>
      <c r="CB10" s="80"/>
      <c r="CC10" s="90"/>
      <c r="CD10" s="170"/>
      <c r="CE10" s="80"/>
      <c r="CF10" s="80"/>
      <c r="CG10" s="80"/>
      <c r="CH10" s="80"/>
      <c r="CI10" s="80"/>
      <c r="CJ10" s="80">
        <v>60</v>
      </c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90"/>
      <c r="CW10" s="5"/>
    </row>
    <row r="11" spans="1:101" s="3" customFormat="1" ht="15.75">
      <c r="A11" s="339">
        <v>3</v>
      </c>
      <c r="B11" s="340" t="s">
        <v>77</v>
      </c>
      <c r="C11" s="341">
        <v>16229</v>
      </c>
      <c r="D11" s="342" t="s">
        <v>78</v>
      </c>
      <c r="E11" s="342" t="s">
        <v>17</v>
      </c>
      <c r="F11" s="343" t="s">
        <v>68</v>
      </c>
      <c r="G11" s="338">
        <f>L11+R11+T11+V11+AJ11+AY11+CU11</f>
        <v>837</v>
      </c>
      <c r="H11" s="126">
        <v>0</v>
      </c>
      <c r="I11" s="135"/>
      <c r="J11" s="135"/>
      <c r="K11" s="135"/>
      <c r="L11" s="120">
        <v>169</v>
      </c>
      <c r="M11" s="135"/>
      <c r="N11" s="135"/>
      <c r="O11" s="143"/>
      <c r="P11" s="35"/>
      <c r="Q11" s="15"/>
      <c r="R11" s="304">
        <v>103</v>
      </c>
      <c r="S11" s="15"/>
      <c r="T11" s="118">
        <v>113</v>
      </c>
      <c r="U11" s="15"/>
      <c r="V11" s="118">
        <v>116</v>
      </c>
      <c r="W11" s="22"/>
      <c r="X11" s="15"/>
      <c r="Y11" s="14"/>
      <c r="Z11" s="14"/>
      <c r="AA11" s="14"/>
      <c r="AB11" s="15"/>
      <c r="AC11" s="15"/>
      <c r="AD11" s="15"/>
      <c r="AE11" s="15"/>
      <c r="AF11" s="15"/>
      <c r="AG11" s="16">
        <v>99</v>
      </c>
      <c r="AH11" s="140"/>
      <c r="AI11" s="15"/>
      <c r="AJ11" s="146">
        <v>115</v>
      </c>
      <c r="AK11" s="15"/>
      <c r="AL11" s="15">
        <v>29</v>
      </c>
      <c r="AM11" s="15"/>
      <c r="AN11" s="15">
        <v>57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2">
        <v>117</v>
      </c>
      <c r="AZ11" s="3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6"/>
      <c r="BN11" s="140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04"/>
      <c r="CD11" s="35"/>
      <c r="CE11" s="15"/>
      <c r="CF11" s="80">
        <v>5</v>
      </c>
      <c r="CG11" s="15"/>
      <c r="CH11" s="15">
        <v>0</v>
      </c>
      <c r="CI11" s="15"/>
      <c r="CJ11" s="15">
        <v>63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49">
        <v>104</v>
      </c>
      <c r="CW11" s="5"/>
    </row>
    <row r="12" spans="1:101" s="3" customFormat="1" ht="12.75">
      <c r="A12" s="34">
        <v>4</v>
      </c>
      <c r="B12" s="197" t="s">
        <v>291</v>
      </c>
      <c r="C12" s="47">
        <v>24542</v>
      </c>
      <c r="D12" s="49" t="s">
        <v>292</v>
      </c>
      <c r="E12" s="49" t="s">
        <v>145</v>
      </c>
      <c r="F12" s="47" t="s">
        <v>88</v>
      </c>
      <c r="G12" s="299">
        <f>I12+L12+O12+AM12+AP12+BF12+CU12</f>
        <v>831</v>
      </c>
      <c r="H12" s="139"/>
      <c r="I12" s="120">
        <v>148</v>
      </c>
      <c r="J12" s="134"/>
      <c r="K12" s="134"/>
      <c r="L12" s="120">
        <v>148</v>
      </c>
      <c r="M12" s="134"/>
      <c r="N12" s="134"/>
      <c r="O12" s="158">
        <v>146</v>
      </c>
      <c r="P12" s="36"/>
      <c r="Q12" s="308"/>
      <c r="R12" s="308"/>
      <c r="S12" s="15"/>
      <c r="T12" s="15"/>
      <c r="U12" s="15"/>
      <c r="V12" s="80"/>
      <c r="W12" s="10"/>
      <c r="X12" s="10"/>
      <c r="Y12" s="309"/>
      <c r="Z12" s="309"/>
      <c r="AA12" s="309"/>
      <c r="AB12" s="15"/>
      <c r="AC12" s="15"/>
      <c r="AD12" s="15"/>
      <c r="AE12" s="15"/>
      <c r="AF12" s="80"/>
      <c r="AG12" s="169"/>
      <c r="AH12" s="186"/>
      <c r="AI12" s="80"/>
      <c r="AJ12" s="22"/>
      <c r="AK12" s="15"/>
      <c r="AL12" s="80">
        <v>65</v>
      </c>
      <c r="AM12" s="118">
        <v>98</v>
      </c>
      <c r="AN12" s="15">
        <v>87</v>
      </c>
      <c r="AO12" s="22"/>
      <c r="AP12" s="118">
        <v>89</v>
      </c>
      <c r="AQ12" s="14"/>
      <c r="AR12" s="14"/>
      <c r="AS12" s="14"/>
      <c r="AT12" s="15"/>
      <c r="AU12" s="15"/>
      <c r="AV12" s="15"/>
      <c r="AW12" s="15"/>
      <c r="AX12" s="15"/>
      <c r="AY12" s="104">
        <v>75</v>
      </c>
      <c r="AZ12" s="170"/>
      <c r="BA12" s="80"/>
      <c r="BB12" s="80"/>
      <c r="BC12" s="80"/>
      <c r="BD12" s="15">
        <v>85</v>
      </c>
      <c r="BE12" s="15"/>
      <c r="BF12" s="146">
        <v>107</v>
      </c>
      <c r="BG12" s="80"/>
      <c r="BH12" s="80"/>
      <c r="BI12" s="80"/>
      <c r="BJ12" s="15"/>
      <c r="BK12" s="15"/>
      <c r="BL12" s="80"/>
      <c r="BM12" s="16">
        <v>0</v>
      </c>
      <c r="BN12" s="186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90"/>
      <c r="CD12" s="170"/>
      <c r="CE12" s="80"/>
      <c r="CF12" s="80"/>
      <c r="CG12" s="80"/>
      <c r="CH12" s="80">
        <v>89</v>
      </c>
      <c r="CI12" s="15">
        <v>87</v>
      </c>
      <c r="CJ12" s="15">
        <v>73</v>
      </c>
      <c r="CK12" s="22"/>
      <c r="CL12" s="22">
        <v>62</v>
      </c>
      <c r="CM12" s="80"/>
      <c r="CN12" s="80"/>
      <c r="CO12" s="80"/>
      <c r="CP12" s="80"/>
      <c r="CQ12" s="80"/>
      <c r="CR12" s="80"/>
      <c r="CS12" s="80"/>
      <c r="CT12" s="80"/>
      <c r="CU12" s="152">
        <v>95</v>
      </c>
      <c r="CW12" s="5"/>
    </row>
    <row r="13" spans="1:101" s="3" customFormat="1" ht="12.75">
      <c r="A13" s="34">
        <v>5</v>
      </c>
      <c r="B13" s="195" t="s">
        <v>271</v>
      </c>
      <c r="C13" s="101">
        <v>24587</v>
      </c>
      <c r="D13" s="98" t="s">
        <v>272</v>
      </c>
      <c r="E13" s="98" t="s">
        <v>145</v>
      </c>
      <c r="F13" s="101" t="s">
        <v>88</v>
      </c>
      <c r="G13" s="299">
        <f>I13+J13+K13+O13+U13+CH13+CI13</f>
        <v>822</v>
      </c>
      <c r="H13" s="139"/>
      <c r="I13" s="120">
        <v>107</v>
      </c>
      <c r="J13" s="120">
        <v>100</v>
      </c>
      <c r="K13" s="120">
        <v>113</v>
      </c>
      <c r="L13" s="134"/>
      <c r="M13" s="134"/>
      <c r="N13" s="134"/>
      <c r="O13" s="158">
        <v>175</v>
      </c>
      <c r="P13" s="36"/>
      <c r="Q13" s="15"/>
      <c r="R13" s="22"/>
      <c r="S13" s="15"/>
      <c r="T13" s="316">
        <v>23</v>
      </c>
      <c r="U13" s="118">
        <v>113</v>
      </c>
      <c r="V13" s="15">
        <v>80</v>
      </c>
      <c r="W13" s="22"/>
      <c r="X13" s="15"/>
      <c r="Y13" s="14"/>
      <c r="Z13" s="14"/>
      <c r="AA13" s="14"/>
      <c r="AB13" s="15"/>
      <c r="AC13" s="15"/>
      <c r="AD13" s="26"/>
      <c r="AE13" s="15"/>
      <c r="AF13" s="15"/>
      <c r="AG13" s="16">
        <v>81</v>
      </c>
      <c r="AH13" s="140"/>
      <c r="AI13" s="15"/>
      <c r="AJ13" s="15"/>
      <c r="AK13" s="15"/>
      <c r="AL13" s="80">
        <v>95</v>
      </c>
      <c r="AM13" s="15">
        <v>71</v>
      </c>
      <c r="AN13" s="15">
        <v>100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04">
        <v>76</v>
      </c>
      <c r="AZ13" s="3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  <c r="BN13" s="140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95">
        <v>64.9</v>
      </c>
      <c r="CD13" s="35"/>
      <c r="CE13" s="15"/>
      <c r="CF13" s="15"/>
      <c r="CG13" s="15"/>
      <c r="CH13" s="317">
        <v>102</v>
      </c>
      <c r="CI13" s="118">
        <v>112</v>
      </c>
      <c r="CJ13" s="15">
        <v>96</v>
      </c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04">
        <v>100</v>
      </c>
      <c r="CW13" s="5"/>
    </row>
    <row r="14" spans="1:101" s="3" customFormat="1" ht="15">
      <c r="A14" s="34">
        <v>6</v>
      </c>
      <c r="B14" s="198" t="s">
        <v>623</v>
      </c>
      <c r="C14" s="99">
        <v>23208</v>
      </c>
      <c r="D14" s="97">
        <v>1748</v>
      </c>
      <c r="E14" s="283" t="s">
        <v>7</v>
      </c>
      <c r="F14" s="86" t="s">
        <v>88</v>
      </c>
      <c r="G14" s="299">
        <f>H14+J14+K14+Q14+Z14+AD14+CN14</f>
        <v>814</v>
      </c>
      <c r="H14" s="159">
        <v>171</v>
      </c>
      <c r="I14" s="135"/>
      <c r="J14" s="120">
        <v>81</v>
      </c>
      <c r="K14" s="120">
        <v>136</v>
      </c>
      <c r="L14" s="135"/>
      <c r="M14" s="135"/>
      <c r="N14" s="135"/>
      <c r="O14" s="143"/>
      <c r="P14" s="35">
        <v>0</v>
      </c>
      <c r="Q14" s="146">
        <v>113</v>
      </c>
      <c r="R14" s="22"/>
      <c r="S14" s="15"/>
      <c r="T14" s="15"/>
      <c r="U14" s="15"/>
      <c r="V14" s="15"/>
      <c r="W14" s="22"/>
      <c r="X14" s="15"/>
      <c r="Y14" s="14"/>
      <c r="Z14" s="147">
        <v>110</v>
      </c>
      <c r="AA14" s="14">
        <v>79</v>
      </c>
      <c r="AB14" s="15"/>
      <c r="AC14" s="15"/>
      <c r="AD14" s="118">
        <v>113</v>
      </c>
      <c r="AE14" s="15">
        <v>57</v>
      </c>
      <c r="AF14" s="15"/>
      <c r="AG14" s="16"/>
      <c r="AH14" s="140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04"/>
      <c r="AZ14" s="35"/>
      <c r="BA14" s="15"/>
      <c r="BB14" s="15"/>
      <c r="BC14" s="15"/>
      <c r="BD14" s="15"/>
      <c r="BE14" s="15"/>
      <c r="BF14" s="15"/>
      <c r="BG14" s="15"/>
      <c r="BH14" s="15"/>
      <c r="BI14" s="15"/>
      <c r="BJ14" s="80"/>
      <c r="BK14" s="80"/>
      <c r="BL14" s="15"/>
      <c r="BM14" s="16"/>
      <c r="BN14" s="140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04"/>
      <c r="CD14" s="170">
        <v>0</v>
      </c>
      <c r="CE14" s="80">
        <v>35</v>
      </c>
      <c r="CF14" s="15"/>
      <c r="CG14" s="15"/>
      <c r="CH14" s="15"/>
      <c r="CI14" s="15"/>
      <c r="CJ14" s="15"/>
      <c r="CK14" s="15"/>
      <c r="CL14" s="15"/>
      <c r="CM14" s="15"/>
      <c r="CN14" s="147">
        <v>90</v>
      </c>
      <c r="CO14" s="14">
        <v>52</v>
      </c>
      <c r="CP14" s="15"/>
      <c r="CQ14" s="15"/>
      <c r="CR14" s="15"/>
      <c r="CS14" s="15">
        <v>68</v>
      </c>
      <c r="CT14" s="15"/>
      <c r="CU14" s="104"/>
      <c r="CW14" s="5"/>
    </row>
    <row r="15" spans="1:101" s="3" customFormat="1" ht="12.75">
      <c r="A15" s="34">
        <v>7</v>
      </c>
      <c r="B15" s="208" t="s">
        <v>40</v>
      </c>
      <c r="C15" s="246">
        <v>76174</v>
      </c>
      <c r="D15" s="274" t="s">
        <v>41</v>
      </c>
      <c r="E15" s="66" t="s">
        <v>0</v>
      </c>
      <c r="F15" s="63" t="s">
        <v>88</v>
      </c>
      <c r="G15" s="299">
        <f>I15+L15+AR15+AW15+BX15+BZ15+CN15</f>
        <v>799.9</v>
      </c>
      <c r="H15" s="139"/>
      <c r="I15" s="120">
        <v>141</v>
      </c>
      <c r="J15" s="53">
        <v>104</v>
      </c>
      <c r="K15" s="134"/>
      <c r="L15" s="120">
        <v>133</v>
      </c>
      <c r="M15" s="134"/>
      <c r="N15" s="53">
        <v>80</v>
      </c>
      <c r="O15" s="123">
        <v>98</v>
      </c>
      <c r="P15" s="36"/>
      <c r="Q15" s="15"/>
      <c r="R15" s="22"/>
      <c r="S15" s="15"/>
      <c r="T15" s="15"/>
      <c r="U15" s="15"/>
      <c r="V15" s="15"/>
      <c r="W15" s="14"/>
      <c r="X15" s="14"/>
      <c r="Y15" s="14">
        <v>72</v>
      </c>
      <c r="Z15" s="80">
        <v>35</v>
      </c>
      <c r="AA15" s="14"/>
      <c r="AB15" s="15"/>
      <c r="AC15" s="15"/>
      <c r="AD15" s="15"/>
      <c r="AE15" s="15"/>
      <c r="AF15" s="80"/>
      <c r="AG15" s="169"/>
      <c r="AH15" s="186">
        <v>87</v>
      </c>
      <c r="AI15" s="80"/>
      <c r="AJ15" s="80"/>
      <c r="AK15" s="80"/>
      <c r="AL15" s="80"/>
      <c r="AM15" s="80"/>
      <c r="AN15" s="80"/>
      <c r="AO15" s="80"/>
      <c r="AP15" s="80"/>
      <c r="AQ15" s="80">
        <v>83</v>
      </c>
      <c r="AR15" s="147">
        <v>101</v>
      </c>
      <c r="AS15" s="14">
        <v>66</v>
      </c>
      <c r="AT15" s="15"/>
      <c r="AU15" s="15"/>
      <c r="AV15" s="15">
        <v>67</v>
      </c>
      <c r="AW15" s="118">
        <v>111</v>
      </c>
      <c r="AX15" s="15"/>
      <c r="AY15" s="90"/>
      <c r="AZ15" s="170"/>
      <c r="BA15" s="80"/>
      <c r="BB15" s="80"/>
      <c r="BC15" s="80"/>
      <c r="BD15" s="80"/>
      <c r="BE15" s="80"/>
      <c r="BF15" s="80"/>
      <c r="BG15" s="80"/>
      <c r="BH15" s="80"/>
      <c r="BI15" s="80"/>
      <c r="BJ15" s="15"/>
      <c r="BK15" s="15"/>
      <c r="BL15" s="80"/>
      <c r="BM15" s="169"/>
      <c r="BN15" s="184">
        <v>67.4</v>
      </c>
      <c r="BO15" s="80"/>
      <c r="BP15" s="80"/>
      <c r="BQ15" s="80"/>
      <c r="BR15" s="80"/>
      <c r="BS15" s="80"/>
      <c r="BT15" s="80"/>
      <c r="BU15" s="80"/>
      <c r="BV15" s="319">
        <v>84.4</v>
      </c>
      <c r="BW15" s="46">
        <v>23.5</v>
      </c>
      <c r="BX15" s="303">
        <v>98.1</v>
      </c>
      <c r="BY15" s="15"/>
      <c r="BZ15" s="118">
        <v>107.8</v>
      </c>
      <c r="CA15" s="15">
        <v>69.2</v>
      </c>
      <c r="CB15" s="80"/>
      <c r="CC15" s="90"/>
      <c r="CD15" s="36">
        <v>54</v>
      </c>
      <c r="CE15" s="80"/>
      <c r="CF15" s="80"/>
      <c r="CG15" s="80"/>
      <c r="CH15" s="80"/>
      <c r="CI15" s="80"/>
      <c r="CJ15" s="80"/>
      <c r="CK15" s="80"/>
      <c r="CL15" s="80"/>
      <c r="CM15" s="80">
        <v>97</v>
      </c>
      <c r="CN15" s="147">
        <v>108</v>
      </c>
      <c r="CO15" s="14">
        <v>93</v>
      </c>
      <c r="CP15" s="80"/>
      <c r="CQ15" s="80"/>
      <c r="CR15" s="15">
        <v>28</v>
      </c>
      <c r="CS15" s="15">
        <v>69</v>
      </c>
      <c r="CT15" s="80"/>
      <c r="CU15" s="90"/>
      <c r="CW15" s="5"/>
    </row>
    <row r="16" spans="1:101" s="3" customFormat="1" ht="12.75" customHeight="1">
      <c r="A16" s="34">
        <v>8</v>
      </c>
      <c r="B16" s="193" t="s">
        <v>768</v>
      </c>
      <c r="C16" s="48">
        <v>23406</v>
      </c>
      <c r="D16" s="273" t="s">
        <v>32</v>
      </c>
      <c r="E16" s="74" t="s">
        <v>7</v>
      </c>
      <c r="F16" s="48" t="s">
        <v>88</v>
      </c>
      <c r="G16" s="299">
        <f>P16+Z16+AK16+AM16+AR16+CL16+CU16</f>
        <v>787</v>
      </c>
      <c r="H16" s="141"/>
      <c r="I16" s="135"/>
      <c r="J16" s="135"/>
      <c r="K16" s="135"/>
      <c r="L16" s="135"/>
      <c r="M16" s="135"/>
      <c r="N16" s="135"/>
      <c r="O16" s="143"/>
      <c r="P16" s="148">
        <v>106</v>
      </c>
      <c r="Q16" s="15"/>
      <c r="R16" s="22"/>
      <c r="S16" s="26">
        <v>91</v>
      </c>
      <c r="T16" s="15"/>
      <c r="U16" s="15">
        <v>58</v>
      </c>
      <c r="V16" s="15"/>
      <c r="W16" s="22"/>
      <c r="X16" s="15">
        <v>106</v>
      </c>
      <c r="Y16" s="14"/>
      <c r="Z16" s="147">
        <v>115</v>
      </c>
      <c r="AA16" s="14"/>
      <c r="AB16" s="15"/>
      <c r="AC16" s="15"/>
      <c r="AD16" s="15"/>
      <c r="AE16" s="15"/>
      <c r="AF16" s="15"/>
      <c r="AG16" s="16">
        <v>84</v>
      </c>
      <c r="AH16" s="186">
        <v>98</v>
      </c>
      <c r="AI16" s="80"/>
      <c r="AJ16" s="14"/>
      <c r="AK16" s="146">
        <v>113</v>
      </c>
      <c r="AL16" s="15"/>
      <c r="AM16" s="118">
        <v>114</v>
      </c>
      <c r="AN16" s="15"/>
      <c r="AO16" s="22"/>
      <c r="AP16" s="15">
        <v>77</v>
      </c>
      <c r="AQ16" s="14"/>
      <c r="AR16" s="147">
        <v>116</v>
      </c>
      <c r="AS16" s="15"/>
      <c r="AT16" s="15"/>
      <c r="AU16" s="15"/>
      <c r="AV16" s="15"/>
      <c r="AW16" s="15"/>
      <c r="AX16" s="15"/>
      <c r="AY16" s="104">
        <v>21</v>
      </c>
      <c r="AZ16" s="35"/>
      <c r="BA16" s="15"/>
      <c r="BB16" s="15"/>
      <c r="BC16" s="15"/>
      <c r="BD16" s="15"/>
      <c r="BE16" s="15"/>
      <c r="BF16" s="15"/>
      <c r="BG16" s="15"/>
      <c r="BH16" s="15"/>
      <c r="BI16" s="15"/>
      <c r="BJ16" s="80"/>
      <c r="BK16" s="80"/>
      <c r="BL16" s="15"/>
      <c r="BM16" s="16"/>
      <c r="BN16" s="140"/>
      <c r="BO16" s="15"/>
      <c r="BP16" s="15"/>
      <c r="BQ16" s="15"/>
      <c r="BR16" s="15">
        <v>99.3</v>
      </c>
      <c r="BS16" s="15"/>
      <c r="BT16" s="22"/>
      <c r="BU16" s="15">
        <v>91.5</v>
      </c>
      <c r="BV16" s="54"/>
      <c r="BW16" s="46">
        <v>101.5</v>
      </c>
      <c r="BX16" s="14"/>
      <c r="BY16" s="15"/>
      <c r="BZ16" s="15"/>
      <c r="CA16" s="15"/>
      <c r="CB16" s="15"/>
      <c r="CC16" s="104">
        <v>75.9</v>
      </c>
      <c r="CD16" s="170">
        <v>99</v>
      </c>
      <c r="CE16" s="22"/>
      <c r="CF16" s="22"/>
      <c r="CG16" s="80">
        <v>71</v>
      </c>
      <c r="CH16" s="15"/>
      <c r="CI16" s="26">
        <v>74</v>
      </c>
      <c r="CJ16" s="15"/>
      <c r="CK16" s="28"/>
      <c r="CL16" s="147">
        <v>108</v>
      </c>
      <c r="CM16" s="14"/>
      <c r="CN16" s="14">
        <v>82</v>
      </c>
      <c r="CO16" s="14"/>
      <c r="CP16" s="15"/>
      <c r="CQ16" s="15"/>
      <c r="CR16" s="15"/>
      <c r="CS16" s="15"/>
      <c r="CT16" s="15"/>
      <c r="CU16" s="152">
        <v>115</v>
      </c>
      <c r="CW16" s="5"/>
    </row>
    <row r="17" spans="1:101" s="3" customFormat="1" ht="12.75">
      <c r="A17" s="34">
        <v>9</v>
      </c>
      <c r="B17" s="202" t="s">
        <v>95</v>
      </c>
      <c r="C17" s="247">
        <v>16106</v>
      </c>
      <c r="D17" s="130" t="s">
        <v>96</v>
      </c>
      <c r="E17" s="130" t="s">
        <v>17</v>
      </c>
      <c r="F17" s="110" t="s">
        <v>68</v>
      </c>
      <c r="G17" s="299">
        <f>SUM(H17:CU17)</f>
        <v>767</v>
      </c>
      <c r="H17" s="139"/>
      <c r="I17" s="134"/>
      <c r="J17" s="134"/>
      <c r="K17" s="53">
        <v>122</v>
      </c>
      <c r="L17" s="134"/>
      <c r="M17" s="53">
        <v>141</v>
      </c>
      <c r="N17" s="134"/>
      <c r="O17" s="142"/>
      <c r="P17" s="36"/>
      <c r="Q17" s="15"/>
      <c r="R17" s="39">
        <v>8</v>
      </c>
      <c r="S17" s="15"/>
      <c r="T17" s="15"/>
      <c r="U17" s="15"/>
      <c r="V17" s="15">
        <v>34</v>
      </c>
      <c r="W17" s="22"/>
      <c r="X17" s="15"/>
      <c r="Y17" s="14"/>
      <c r="Z17" s="14"/>
      <c r="AA17" s="14"/>
      <c r="AB17" s="15"/>
      <c r="AC17" s="15"/>
      <c r="AD17" s="15"/>
      <c r="AE17" s="15"/>
      <c r="AF17" s="80"/>
      <c r="AG17" s="169"/>
      <c r="AH17" s="186"/>
      <c r="AI17" s="80"/>
      <c r="AJ17" s="80">
        <v>5</v>
      </c>
      <c r="AK17" s="15"/>
      <c r="AL17" s="15">
        <v>72</v>
      </c>
      <c r="AM17" s="15"/>
      <c r="AN17" s="15">
        <v>60</v>
      </c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90"/>
      <c r="AZ17" s="170"/>
      <c r="BA17" s="80"/>
      <c r="BB17" s="80">
        <v>108</v>
      </c>
      <c r="BC17" s="15">
        <v>107</v>
      </c>
      <c r="BD17" s="15"/>
      <c r="BE17" s="15">
        <v>110</v>
      </c>
      <c r="BF17" s="80"/>
      <c r="BG17" s="80"/>
      <c r="BH17" s="80"/>
      <c r="BI17" s="80"/>
      <c r="BJ17" s="80"/>
      <c r="BK17" s="80"/>
      <c r="BL17" s="80"/>
      <c r="BM17" s="169"/>
      <c r="BN17" s="186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90"/>
      <c r="CD17" s="17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90"/>
      <c r="CW17" s="5"/>
    </row>
    <row r="18" spans="1:101" ht="12.75">
      <c r="A18" s="34">
        <v>10</v>
      </c>
      <c r="B18" s="214" t="s">
        <v>646</v>
      </c>
      <c r="C18" s="48">
        <v>123224</v>
      </c>
      <c r="D18" s="273" t="s">
        <v>189</v>
      </c>
      <c r="E18" s="74" t="s">
        <v>7</v>
      </c>
      <c r="F18" s="48" t="s">
        <v>88</v>
      </c>
      <c r="G18" s="299">
        <f>SUM(H18:CU18)</f>
        <v>756.3</v>
      </c>
      <c r="H18" s="139"/>
      <c r="I18" s="134"/>
      <c r="J18" s="134"/>
      <c r="K18" s="134"/>
      <c r="L18" s="134"/>
      <c r="M18" s="134"/>
      <c r="N18" s="134"/>
      <c r="O18" s="142"/>
      <c r="P18" s="36"/>
      <c r="Q18" s="22"/>
      <c r="R18" s="22"/>
      <c r="S18" s="22"/>
      <c r="T18" s="15"/>
      <c r="U18" s="15"/>
      <c r="V18" s="15"/>
      <c r="W18" s="10"/>
      <c r="X18" s="10"/>
      <c r="Y18" s="15"/>
      <c r="Z18" s="15"/>
      <c r="AA18" s="15"/>
      <c r="AB18" s="15"/>
      <c r="AC18" s="15"/>
      <c r="AD18" s="15"/>
      <c r="AE18" s="15"/>
      <c r="AF18" s="80"/>
      <c r="AG18" s="169"/>
      <c r="AH18" s="186">
        <v>102</v>
      </c>
      <c r="AI18" s="80"/>
      <c r="AJ18" s="22"/>
      <c r="AK18" s="80"/>
      <c r="AL18" s="15"/>
      <c r="AM18" s="15"/>
      <c r="AN18" s="15"/>
      <c r="AO18" s="22"/>
      <c r="AP18" s="15">
        <v>113</v>
      </c>
      <c r="AQ18" s="14"/>
      <c r="AR18" s="14"/>
      <c r="AS18" s="14">
        <v>88</v>
      </c>
      <c r="AT18" s="15"/>
      <c r="AU18" s="15"/>
      <c r="AV18" s="15"/>
      <c r="AW18" s="15">
        <v>12</v>
      </c>
      <c r="AX18" s="15"/>
      <c r="AY18" s="104">
        <v>21</v>
      </c>
      <c r="AZ18" s="17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169"/>
      <c r="BN18" s="186">
        <v>103.9</v>
      </c>
      <c r="BO18" s="80"/>
      <c r="BP18" s="80"/>
      <c r="BQ18" s="80"/>
      <c r="BR18" s="80"/>
      <c r="BS18" s="80"/>
      <c r="BT18" s="80"/>
      <c r="BU18" s="80">
        <v>108.5</v>
      </c>
      <c r="BV18" s="80"/>
      <c r="BW18" s="80"/>
      <c r="BX18" s="80">
        <v>103.8</v>
      </c>
      <c r="BY18" s="80"/>
      <c r="BZ18" s="80"/>
      <c r="CA18" s="80">
        <v>104.1</v>
      </c>
      <c r="CB18" s="80"/>
      <c r="CC18" s="90">
        <v>0</v>
      </c>
      <c r="CD18" s="17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90"/>
      <c r="CW18" s="2"/>
    </row>
    <row r="19" spans="1:101" ht="12.75">
      <c r="A19" s="34">
        <v>11</v>
      </c>
      <c r="B19" s="207" t="s">
        <v>26</v>
      </c>
      <c r="C19" s="246">
        <v>27177</v>
      </c>
      <c r="D19" s="274" t="s">
        <v>27</v>
      </c>
      <c r="E19" s="66" t="s">
        <v>19</v>
      </c>
      <c r="F19" s="63" t="s">
        <v>88</v>
      </c>
      <c r="G19" s="299">
        <f>J19+O19+X19+Z19+AP19+CL19+AR19</f>
        <v>753</v>
      </c>
      <c r="H19" s="139"/>
      <c r="I19" s="134"/>
      <c r="J19" s="120">
        <v>170</v>
      </c>
      <c r="K19" s="53"/>
      <c r="L19" s="53">
        <v>67</v>
      </c>
      <c r="M19" s="53"/>
      <c r="N19" s="53"/>
      <c r="O19" s="158">
        <v>110</v>
      </c>
      <c r="P19" s="36"/>
      <c r="Q19" s="15"/>
      <c r="R19" s="22"/>
      <c r="S19" s="15"/>
      <c r="T19" s="15"/>
      <c r="U19" s="15"/>
      <c r="V19" s="15"/>
      <c r="W19" s="14"/>
      <c r="X19" s="147">
        <v>112</v>
      </c>
      <c r="Y19" s="14"/>
      <c r="Z19" s="146">
        <v>84</v>
      </c>
      <c r="AA19" s="14"/>
      <c r="AB19" s="15"/>
      <c r="AC19" s="15"/>
      <c r="AD19" s="15"/>
      <c r="AE19" s="15"/>
      <c r="AF19" s="15"/>
      <c r="AG19" s="16"/>
      <c r="AH19" s="140"/>
      <c r="AI19" s="15"/>
      <c r="AJ19" s="15"/>
      <c r="AK19" s="15"/>
      <c r="AL19" s="15"/>
      <c r="AM19" s="15"/>
      <c r="AN19" s="15"/>
      <c r="AO19" s="15"/>
      <c r="AP19" s="146">
        <v>102</v>
      </c>
      <c r="AQ19" s="14"/>
      <c r="AR19" s="147">
        <v>81</v>
      </c>
      <c r="AS19" s="15"/>
      <c r="AT19" s="15"/>
      <c r="AU19" s="15"/>
      <c r="AV19" s="15"/>
      <c r="AW19" s="15"/>
      <c r="AX19" s="15"/>
      <c r="AY19" s="104"/>
      <c r="AZ19" s="35"/>
      <c r="BA19" s="15"/>
      <c r="BB19" s="15"/>
      <c r="BC19" s="15"/>
      <c r="BD19" s="15"/>
      <c r="BE19" s="15"/>
      <c r="BF19" s="15"/>
      <c r="BG19" s="15"/>
      <c r="BH19" s="15"/>
      <c r="BI19" s="15"/>
      <c r="BJ19" s="80"/>
      <c r="BK19" s="80"/>
      <c r="BL19" s="15"/>
      <c r="BM19" s="16"/>
      <c r="BN19" s="140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04"/>
      <c r="CD19" s="35"/>
      <c r="CE19" s="15"/>
      <c r="CF19" s="15"/>
      <c r="CG19" s="15"/>
      <c r="CH19" s="15"/>
      <c r="CI19" s="15"/>
      <c r="CJ19" s="15"/>
      <c r="CK19" s="15"/>
      <c r="CL19" s="147">
        <v>94</v>
      </c>
      <c r="CM19" s="14"/>
      <c r="CN19" s="80">
        <v>49</v>
      </c>
      <c r="CO19" s="15"/>
      <c r="CP19" s="15"/>
      <c r="CQ19" s="15"/>
      <c r="CR19" s="15"/>
      <c r="CS19" s="15"/>
      <c r="CT19" s="15"/>
      <c r="CU19" s="104"/>
      <c r="CW19" s="2"/>
    </row>
    <row r="20" spans="1:101" ht="12.75">
      <c r="A20" s="34">
        <v>12</v>
      </c>
      <c r="B20" s="199" t="s">
        <v>56</v>
      </c>
      <c r="C20" s="247">
        <v>16078</v>
      </c>
      <c r="D20" s="130" t="s">
        <v>70</v>
      </c>
      <c r="E20" s="130" t="s">
        <v>17</v>
      </c>
      <c r="F20" s="110" t="s">
        <v>68</v>
      </c>
      <c r="G20" s="299">
        <f>H20+O20+R20+AC20+AJ20+CF20+CQ20</f>
        <v>750</v>
      </c>
      <c r="H20" s="159">
        <v>109</v>
      </c>
      <c r="I20" s="134"/>
      <c r="J20" s="53">
        <v>46</v>
      </c>
      <c r="K20" s="134"/>
      <c r="L20" s="53">
        <v>63</v>
      </c>
      <c r="M20" s="134"/>
      <c r="N20" s="134"/>
      <c r="O20" s="158">
        <v>154</v>
      </c>
      <c r="P20" s="35"/>
      <c r="Q20" s="15"/>
      <c r="R20" s="304">
        <v>114</v>
      </c>
      <c r="S20" s="14"/>
      <c r="T20" s="15"/>
      <c r="U20" s="15"/>
      <c r="V20" s="14"/>
      <c r="W20" s="22"/>
      <c r="X20" s="15"/>
      <c r="Y20" s="14"/>
      <c r="Z20" s="14"/>
      <c r="AA20" s="14"/>
      <c r="AB20" s="15"/>
      <c r="AC20" s="118">
        <v>108</v>
      </c>
      <c r="AD20" s="15"/>
      <c r="AE20" s="15"/>
      <c r="AF20" s="15"/>
      <c r="AG20" s="16"/>
      <c r="AH20" s="140"/>
      <c r="AI20" s="15"/>
      <c r="AJ20" s="146">
        <v>71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04"/>
      <c r="AZ20" s="35"/>
      <c r="BA20" s="15"/>
      <c r="BB20" s="15"/>
      <c r="BC20" s="15"/>
      <c r="BD20" s="15"/>
      <c r="BE20" s="15"/>
      <c r="BF20" s="15"/>
      <c r="BG20" s="15"/>
      <c r="BH20" s="15"/>
      <c r="BI20" s="15"/>
      <c r="BJ20" s="80"/>
      <c r="BK20" s="80"/>
      <c r="BL20" s="15"/>
      <c r="BM20" s="16"/>
      <c r="BN20" s="140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04"/>
      <c r="CD20" s="35"/>
      <c r="CE20" s="15"/>
      <c r="CF20" s="146">
        <v>88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18">
        <v>106</v>
      </c>
      <c r="CR20" s="15"/>
      <c r="CS20" s="15"/>
      <c r="CT20" s="15"/>
      <c r="CU20" s="104"/>
      <c r="CW20" s="2"/>
    </row>
    <row r="21" spans="1:101" ht="12.75">
      <c r="A21" s="34">
        <v>13</v>
      </c>
      <c r="B21" s="208" t="s">
        <v>560</v>
      </c>
      <c r="C21" s="246">
        <v>27155</v>
      </c>
      <c r="D21" s="274" t="s">
        <v>23</v>
      </c>
      <c r="E21" s="66" t="s">
        <v>19</v>
      </c>
      <c r="F21" s="63" t="s">
        <v>88</v>
      </c>
      <c r="G21" s="299">
        <f>SUM(H21:CU21)</f>
        <v>747</v>
      </c>
      <c r="H21" s="139"/>
      <c r="I21" s="53">
        <v>107</v>
      </c>
      <c r="J21" s="134"/>
      <c r="K21" s="134"/>
      <c r="L21" s="53">
        <v>121</v>
      </c>
      <c r="M21" s="134"/>
      <c r="N21" s="134"/>
      <c r="O21" s="123">
        <v>77</v>
      </c>
      <c r="P21" s="36"/>
      <c r="Q21" s="15"/>
      <c r="R21" s="22"/>
      <c r="S21" s="15"/>
      <c r="T21" s="15"/>
      <c r="U21" s="15"/>
      <c r="V21" s="15"/>
      <c r="W21" s="14"/>
      <c r="X21" s="14">
        <v>72</v>
      </c>
      <c r="Y21" s="14"/>
      <c r="Z21" s="80">
        <v>71</v>
      </c>
      <c r="AA21" s="14"/>
      <c r="AB21" s="15"/>
      <c r="AC21" s="15"/>
      <c r="AD21" s="15"/>
      <c r="AE21" s="15"/>
      <c r="AF21" s="80"/>
      <c r="AG21" s="169"/>
      <c r="AH21" s="186"/>
      <c r="AI21" s="80"/>
      <c r="AJ21" s="80"/>
      <c r="AK21" s="80"/>
      <c r="AL21" s="80"/>
      <c r="AM21" s="80"/>
      <c r="AN21" s="80"/>
      <c r="AO21" s="80"/>
      <c r="AP21" s="80">
        <v>80</v>
      </c>
      <c r="AQ21" s="14"/>
      <c r="AR21" s="14">
        <v>86</v>
      </c>
      <c r="AS21" s="80"/>
      <c r="AT21" s="80"/>
      <c r="AU21" s="80"/>
      <c r="AV21" s="80"/>
      <c r="AW21" s="80"/>
      <c r="AX21" s="80"/>
      <c r="AY21" s="90"/>
      <c r="AZ21" s="17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169"/>
      <c r="BN21" s="186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90"/>
      <c r="CD21" s="170"/>
      <c r="CE21" s="80"/>
      <c r="CF21" s="80"/>
      <c r="CG21" s="80"/>
      <c r="CH21" s="80"/>
      <c r="CI21" s="80"/>
      <c r="CJ21" s="80"/>
      <c r="CK21" s="80"/>
      <c r="CL21" s="80">
        <v>71</v>
      </c>
      <c r="CM21" s="14"/>
      <c r="CN21" s="14">
        <v>62</v>
      </c>
      <c r="CO21" s="80"/>
      <c r="CP21" s="80"/>
      <c r="CQ21" s="80"/>
      <c r="CR21" s="80"/>
      <c r="CS21" s="80"/>
      <c r="CT21" s="80"/>
      <c r="CU21" s="90"/>
      <c r="CW21" s="2"/>
    </row>
    <row r="22" spans="1:101" ht="12.75">
      <c r="A22" s="34">
        <v>14</v>
      </c>
      <c r="B22" s="195" t="s">
        <v>245</v>
      </c>
      <c r="C22" s="101">
        <v>24594</v>
      </c>
      <c r="D22" s="98" t="s">
        <v>246</v>
      </c>
      <c r="E22" s="98" t="s">
        <v>145</v>
      </c>
      <c r="F22" s="101" t="s">
        <v>88</v>
      </c>
      <c r="G22" s="299">
        <f>J22+L22+O22+T22+V22+AG22+AL22</f>
        <v>744</v>
      </c>
      <c r="H22" s="139"/>
      <c r="I22" s="134"/>
      <c r="J22" s="120">
        <v>155</v>
      </c>
      <c r="K22" s="53">
        <v>0</v>
      </c>
      <c r="L22" s="120">
        <v>95</v>
      </c>
      <c r="M22" s="134"/>
      <c r="N22" s="134"/>
      <c r="O22" s="158">
        <v>96</v>
      </c>
      <c r="P22" s="36"/>
      <c r="Q22" s="15"/>
      <c r="R22" s="22"/>
      <c r="S22" s="15"/>
      <c r="T22" s="318">
        <v>96</v>
      </c>
      <c r="U22" s="15">
        <v>73</v>
      </c>
      <c r="V22" s="118">
        <v>93</v>
      </c>
      <c r="W22" s="22"/>
      <c r="X22" s="15"/>
      <c r="Y22" s="14"/>
      <c r="Z22" s="14"/>
      <c r="AA22" s="14"/>
      <c r="AB22" s="26"/>
      <c r="AC22" s="26"/>
      <c r="AD22" s="15"/>
      <c r="AE22" s="15"/>
      <c r="AF22" s="15"/>
      <c r="AG22" s="119">
        <v>94</v>
      </c>
      <c r="AH22" s="140"/>
      <c r="AI22" s="15"/>
      <c r="AJ22" s="15"/>
      <c r="AK22" s="15"/>
      <c r="AL22" s="146">
        <v>115</v>
      </c>
      <c r="AM22" s="15">
        <v>65</v>
      </c>
      <c r="AN22" s="15">
        <v>71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04">
        <v>81</v>
      </c>
      <c r="AZ22" s="3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6"/>
      <c r="BN22" s="140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04"/>
      <c r="CD22" s="35"/>
      <c r="CE22" s="15"/>
      <c r="CF22" s="15"/>
      <c r="CG22" s="15"/>
      <c r="CH22" s="80">
        <v>48</v>
      </c>
      <c r="CI22" s="15">
        <v>0</v>
      </c>
      <c r="CJ22" s="15">
        <v>85</v>
      </c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90">
        <v>61</v>
      </c>
      <c r="CW22" s="2"/>
    </row>
    <row r="23" spans="1:101" ht="12.75">
      <c r="A23" s="34">
        <v>15</v>
      </c>
      <c r="B23" s="195" t="s">
        <v>249</v>
      </c>
      <c r="C23" s="101">
        <v>54112</v>
      </c>
      <c r="D23" s="98" t="s">
        <v>250</v>
      </c>
      <c r="E23" s="98" t="s">
        <v>6</v>
      </c>
      <c r="F23" s="101" t="s">
        <v>88</v>
      </c>
      <c r="G23" s="299">
        <f>I23+J23+AL23+AM23+BQ23+CC23+CU23</f>
        <v>742.5</v>
      </c>
      <c r="H23" s="139"/>
      <c r="I23" s="120">
        <v>154</v>
      </c>
      <c r="J23" s="120">
        <v>110</v>
      </c>
      <c r="K23" s="134"/>
      <c r="L23" s="134"/>
      <c r="M23" s="134"/>
      <c r="N23" s="134"/>
      <c r="O23" s="142"/>
      <c r="P23" s="36"/>
      <c r="Q23" s="15"/>
      <c r="R23" s="22"/>
      <c r="S23" s="15"/>
      <c r="T23" s="316">
        <v>81</v>
      </c>
      <c r="U23" s="15">
        <v>88</v>
      </c>
      <c r="V23" s="15">
        <v>33</v>
      </c>
      <c r="W23" s="22"/>
      <c r="X23" s="15"/>
      <c r="Y23" s="14"/>
      <c r="Z23" s="14"/>
      <c r="AA23" s="14"/>
      <c r="AB23" s="15"/>
      <c r="AC23" s="15"/>
      <c r="AD23" s="15"/>
      <c r="AE23" s="15"/>
      <c r="AF23" s="80"/>
      <c r="AG23" s="169">
        <v>34</v>
      </c>
      <c r="AH23" s="186"/>
      <c r="AI23" s="80"/>
      <c r="AJ23" s="80"/>
      <c r="AK23" s="80"/>
      <c r="AL23" s="146">
        <v>94</v>
      </c>
      <c r="AM23" s="118">
        <v>95</v>
      </c>
      <c r="AN23" s="15">
        <v>55</v>
      </c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90">
        <v>56</v>
      </c>
      <c r="AZ23" s="170"/>
      <c r="BA23" s="80"/>
      <c r="BB23" s="80"/>
      <c r="BC23" s="80"/>
      <c r="BD23" s="80"/>
      <c r="BE23" s="80"/>
      <c r="BF23" s="80"/>
      <c r="BG23" s="80"/>
      <c r="BH23" s="80"/>
      <c r="BI23" s="80"/>
      <c r="BJ23" s="15">
        <v>87</v>
      </c>
      <c r="BK23" s="15"/>
      <c r="BL23" s="80"/>
      <c r="BM23" s="169">
        <v>84</v>
      </c>
      <c r="BN23" s="186"/>
      <c r="BO23" s="80"/>
      <c r="BP23" s="80"/>
      <c r="BQ23" s="146">
        <v>94.3</v>
      </c>
      <c r="BR23" s="15">
        <v>68.5</v>
      </c>
      <c r="BS23" s="15">
        <v>73.9</v>
      </c>
      <c r="BT23" s="80"/>
      <c r="BU23" s="80"/>
      <c r="BV23" s="80"/>
      <c r="BW23" s="80"/>
      <c r="BX23" s="80"/>
      <c r="BY23" s="80"/>
      <c r="BZ23" s="80"/>
      <c r="CA23" s="80"/>
      <c r="CB23" s="80"/>
      <c r="CC23" s="152">
        <v>99.2</v>
      </c>
      <c r="CD23" s="170"/>
      <c r="CE23" s="80"/>
      <c r="CF23" s="80"/>
      <c r="CG23" s="80"/>
      <c r="CH23" s="15">
        <v>85</v>
      </c>
      <c r="CI23" s="15">
        <v>52</v>
      </c>
      <c r="CJ23" s="15">
        <v>60</v>
      </c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149">
        <v>96</v>
      </c>
      <c r="CW23" s="2"/>
    </row>
    <row r="24" spans="1:101" ht="12.75">
      <c r="A24" s="34">
        <v>16</v>
      </c>
      <c r="B24" s="198" t="s">
        <v>611</v>
      </c>
      <c r="C24" s="246">
        <v>93566</v>
      </c>
      <c r="D24" s="274" t="s">
        <v>116</v>
      </c>
      <c r="E24" s="66" t="s">
        <v>7</v>
      </c>
      <c r="F24" s="63" t="s">
        <v>88</v>
      </c>
      <c r="G24" s="299">
        <f>N24+P24+AA24+AR24+BW24+BX24+CA24</f>
        <v>735.3</v>
      </c>
      <c r="H24" s="139"/>
      <c r="I24" s="134"/>
      <c r="J24" s="134"/>
      <c r="K24" s="134"/>
      <c r="L24" s="134"/>
      <c r="M24" s="134"/>
      <c r="N24" s="120">
        <v>97</v>
      </c>
      <c r="O24" s="142"/>
      <c r="P24" s="302">
        <v>112</v>
      </c>
      <c r="Q24" s="15"/>
      <c r="R24" s="22"/>
      <c r="S24" s="15"/>
      <c r="T24" s="15"/>
      <c r="U24" s="15"/>
      <c r="V24" s="15"/>
      <c r="W24" s="14"/>
      <c r="X24" s="14"/>
      <c r="Y24" s="14"/>
      <c r="Z24" s="80">
        <v>49</v>
      </c>
      <c r="AA24" s="147">
        <v>99</v>
      </c>
      <c r="AB24" s="15"/>
      <c r="AC24" s="15"/>
      <c r="AD24" s="15"/>
      <c r="AE24" s="15">
        <v>87</v>
      </c>
      <c r="AF24" s="15"/>
      <c r="AG24" s="16"/>
      <c r="AH24" s="186">
        <v>76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47">
        <v>98</v>
      </c>
      <c r="AS24" s="80">
        <v>95</v>
      </c>
      <c r="AT24" s="15"/>
      <c r="AU24" s="15"/>
      <c r="AV24" s="15"/>
      <c r="AW24" s="15">
        <v>81</v>
      </c>
      <c r="AX24" s="15"/>
      <c r="AY24" s="104"/>
      <c r="AZ24" s="3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6"/>
      <c r="BN24" s="184">
        <v>75.6</v>
      </c>
      <c r="BO24" s="15"/>
      <c r="BP24" s="15"/>
      <c r="BQ24" s="15"/>
      <c r="BR24" s="15"/>
      <c r="BS24" s="15"/>
      <c r="BT24" s="15"/>
      <c r="BU24" s="15"/>
      <c r="BV24" s="15"/>
      <c r="BW24" s="146">
        <v>110.8</v>
      </c>
      <c r="BX24" s="303">
        <v>110</v>
      </c>
      <c r="BY24" s="15"/>
      <c r="BZ24" s="15"/>
      <c r="CA24" s="118">
        <v>108.5</v>
      </c>
      <c r="CB24" s="15"/>
      <c r="CC24" s="104"/>
      <c r="CD24" s="36">
        <v>42</v>
      </c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80">
        <v>43</v>
      </c>
      <c r="CP24" s="15"/>
      <c r="CQ24" s="15"/>
      <c r="CR24" s="15"/>
      <c r="CS24" s="15">
        <v>63</v>
      </c>
      <c r="CT24" s="15"/>
      <c r="CU24" s="104"/>
      <c r="CW24" s="2"/>
    </row>
    <row r="25" spans="1:101" ht="12.75">
      <c r="A25" s="34">
        <v>17</v>
      </c>
      <c r="B25" s="195" t="s">
        <v>266</v>
      </c>
      <c r="C25" s="101">
        <v>30505</v>
      </c>
      <c r="D25" s="98" t="s">
        <v>267</v>
      </c>
      <c r="E25" s="98" t="s">
        <v>1</v>
      </c>
      <c r="F25" s="101" t="s">
        <v>88</v>
      </c>
      <c r="G25" s="299">
        <f>SUM(H25:CU25)</f>
        <v>733</v>
      </c>
      <c r="H25" s="139"/>
      <c r="I25" s="53">
        <v>93</v>
      </c>
      <c r="J25" s="53">
        <v>33</v>
      </c>
      <c r="K25" s="53">
        <v>0</v>
      </c>
      <c r="L25" s="53">
        <v>70</v>
      </c>
      <c r="M25" s="53">
        <v>126</v>
      </c>
      <c r="N25" s="134"/>
      <c r="O25" s="142"/>
      <c r="P25" s="36"/>
      <c r="Q25" s="15"/>
      <c r="R25" s="22"/>
      <c r="S25" s="15"/>
      <c r="T25" s="316">
        <v>33</v>
      </c>
      <c r="U25" s="15"/>
      <c r="V25" s="15"/>
      <c r="W25" s="22"/>
      <c r="X25" s="15"/>
      <c r="Y25" s="14"/>
      <c r="Z25" s="14"/>
      <c r="AA25" s="14"/>
      <c r="AB25" s="15"/>
      <c r="AC25" s="15"/>
      <c r="AD25" s="15"/>
      <c r="AE25" s="15"/>
      <c r="AF25" s="80"/>
      <c r="AG25" s="169">
        <v>88</v>
      </c>
      <c r="AH25" s="186"/>
      <c r="AI25" s="80"/>
      <c r="AJ25" s="80"/>
      <c r="AK25" s="80"/>
      <c r="AL25" s="80">
        <v>40</v>
      </c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90">
        <v>59</v>
      </c>
      <c r="AZ25" s="17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169">
        <v>0</v>
      </c>
      <c r="BN25" s="186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90"/>
      <c r="CD25" s="170"/>
      <c r="CE25" s="80"/>
      <c r="CF25" s="80"/>
      <c r="CG25" s="80"/>
      <c r="CH25" s="80">
        <v>99</v>
      </c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90">
        <v>92</v>
      </c>
      <c r="CW25" s="2"/>
    </row>
    <row r="26" spans="1:101" ht="12.75">
      <c r="A26" s="34">
        <v>18</v>
      </c>
      <c r="B26" s="195" t="s">
        <v>22</v>
      </c>
      <c r="C26" s="101">
        <v>27179</v>
      </c>
      <c r="D26" s="98" t="s">
        <v>155</v>
      </c>
      <c r="E26" s="98" t="s">
        <v>19</v>
      </c>
      <c r="F26" s="101" t="s">
        <v>88</v>
      </c>
      <c r="G26" s="299">
        <f>I26+O26+V26+AL26+AR26+CH26+CN26</f>
        <v>730</v>
      </c>
      <c r="H26" s="139"/>
      <c r="I26" s="120">
        <v>107</v>
      </c>
      <c r="J26" s="53">
        <v>52</v>
      </c>
      <c r="K26" s="134"/>
      <c r="L26" s="134"/>
      <c r="M26" s="134"/>
      <c r="N26" s="134"/>
      <c r="O26" s="158">
        <v>158</v>
      </c>
      <c r="P26" s="36"/>
      <c r="Q26" s="15"/>
      <c r="R26" s="22"/>
      <c r="S26" s="15"/>
      <c r="T26" s="316">
        <v>72</v>
      </c>
      <c r="U26" s="15"/>
      <c r="V26" s="118">
        <v>91</v>
      </c>
      <c r="W26" s="22"/>
      <c r="X26" s="15"/>
      <c r="Y26" s="14"/>
      <c r="Z26" s="14">
        <v>58</v>
      </c>
      <c r="AA26" s="14"/>
      <c r="AB26" s="15"/>
      <c r="AC26" s="15"/>
      <c r="AD26" s="15"/>
      <c r="AE26" s="15"/>
      <c r="AF26" s="15"/>
      <c r="AG26" s="16"/>
      <c r="AH26" s="140"/>
      <c r="AI26" s="15"/>
      <c r="AJ26" s="15"/>
      <c r="AK26" s="15"/>
      <c r="AL26" s="146">
        <v>110</v>
      </c>
      <c r="AM26" s="15"/>
      <c r="AN26" s="15">
        <v>60</v>
      </c>
      <c r="AO26" s="22"/>
      <c r="AP26" s="15"/>
      <c r="AQ26" s="14"/>
      <c r="AR26" s="147">
        <v>89</v>
      </c>
      <c r="AS26" s="15"/>
      <c r="AT26" s="15"/>
      <c r="AU26" s="15"/>
      <c r="AV26" s="15"/>
      <c r="AW26" s="15"/>
      <c r="AX26" s="15"/>
      <c r="AY26" s="104"/>
      <c r="AZ26" s="35"/>
      <c r="BA26" s="15"/>
      <c r="BB26" s="15"/>
      <c r="BC26" s="15"/>
      <c r="BD26" s="15"/>
      <c r="BE26" s="15"/>
      <c r="BF26" s="15"/>
      <c r="BG26" s="15"/>
      <c r="BH26" s="15"/>
      <c r="BI26" s="15"/>
      <c r="BJ26" s="80"/>
      <c r="BK26" s="80"/>
      <c r="BL26" s="15"/>
      <c r="BM26" s="16"/>
      <c r="BN26" s="140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04"/>
      <c r="CD26" s="35"/>
      <c r="CE26" s="15"/>
      <c r="CF26" s="15"/>
      <c r="CG26" s="15"/>
      <c r="CH26" s="146">
        <v>96</v>
      </c>
      <c r="CI26" s="15"/>
      <c r="CJ26" s="15"/>
      <c r="CK26" s="15"/>
      <c r="CL26" s="15"/>
      <c r="CM26" s="15"/>
      <c r="CN26" s="147">
        <v>79</v>
      </c>
      <c r="CO26" s="15"/>
      <c r="CP26" s="15"/>
      <c r="CQ26" s="15"/>
      <c r="CR26" s="15"/>
      <c r="CS26" s="15"/>
      <c r="CT26" s="15"/>
      <c r="CU26" s="104"/>
      <c r="CW26" s="2"/>
    </row>
    <row r="27" spans="1:101" ht="12.75">
      <c r="A27" s="34">
        <v>19</v>
      </c>
      <c r="B27" s="198" t="s">
        <v>612</v>
      </c>
      <c r="C27" s="249">
        <v>21767</v>
      </c>
      <c r="D27" s="129" t="s">
        <v>613</v>
      </c>
      <c r="E27" s="129" t="s">
        <v>7</v>
      </c>
      <c r="F27" s="48" t="s">
        <v>88</v>
      </c>
      <c r="G27" s="299">
        <f>H27+L27+P27+AA26:AA27+AH27+AS27+CD27</f>
        <v>728</v>
      </c>
      <c r="H27" s="159">
        <v>141</v>
      </c>
      <c r="I27" s="134"/>
      <c r="J27" s="134"/>
      <c r="K27" s="134"/>
      <c r="L27" s="120">
        <v>139</v>
      </c>
      <c r="M27" s="134"/>
      <c r="N27" s="134"/>
      <c r="O27" s="142"/>
      <c r="P27" s="302">
        <v>97</v>
      </c>
      <c r="Q27" s="15"/>
      <c r="R27" s="22"/>
      <c r="S27" s="15"/>
      <c r="T27" s="15"/>
      <c r="U27" s="15"/>
      <c r="V27" s="15"/>
      <c r="W27" s="14"/>
      <c r="X27" s="14"/>
      <c r="Y27" s="14"/>
      <c r="Z27" s="14"/>
      <c r="AA27" s="146">
        <v>98</v>
      </c>
      <c r="AB27" s="15"/>
      <c r="AC27" s="15"/>
      <c r="AD27" s="15"/>
      <c r="AE27" s="26"/>
      <c r="AF27" s="15"/>
      <c r="AG27" s="16"/>
      <c r="AH27" s="310">
        <v>70</v>
      </c>
      <c r="AI27" s="80">
        <v>65</v>
      </c>
      <c r="AJ27" s="80"/>
      <c r="AK27" s="80"/>
      <c r="AL27" s="80"/>
      <c r="AM27" s="80"/>
      <c r="AN27" s="80"/>
      <c r="AO27" s="80"/>
      <c r="AP27" s="80"/>
      <c r="AQ27" s="80"/>
      <c r="AR27" s="80"/>
      <c r="AS27" s="147">
        <v>97</v>
      </c>
      <c r="AT27" s="80"/>
      <c r="AU27" s="80"/>
      <c r="AV27" s="80"/>
      <c r="AW27" s="80"/>
      <c r="AX27" s="80"/>
      <c r="AY27" s="90"/>
      <c r="AZ27" s="17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169"/>
      <c r="BN27" s="186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90"/>
      <c r="CD27" s="148">
        <v>86</v>
      </c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14">
        <v>20</v>
      </c>
      <c r="CP27" s="80"/>
      <c r="CQ27" s="80"/>
      <c r="CR27" s="80"/>
      <c r="CS27" s="80"/>
      <c r="CT27" s="80"/>
      <c r="CU27" s="90"/>
      <c r="CW27" s="2"/>
    </row>
    <row r="28" spans="1:101" ht="12.75">
      <c r="A28" s="34">
        <v>20</v>
      </c>
      <c r="B28" s="208" t="s">
        <v>30</v>
      </c>
      <c r="C28" s="246">
        <v>85413</v>
      </c>
      <c r="D28" s="274" t="s">
        <v>31</v>
      </c>
      <c r="E28" s="67" t="s">
        <v>0</v>
      </c>
      <c r="F28" s="65" t="s">
        <v>88</v>
      </c>
      <c r="G28" s="299">
        <f>I28+J28+L28+N28+O28+BW28+CN28</f>
        <v>723.2</v>
      </c>
      <c r="H28" s="139"/>
      <c r="I28" s="120">
        <v>107</v>
      </c>
      <c r="J28" s="120">
        <v>134</v>
      </c>
      <c r="K28" s="53"/>
      <c r="L28" s="120">
        <v>118</v>
      </c>
      <c r="M28" s="53"/>
      <c r="N28" s="120">
        <v>78</v>
      </c>
      <c r="O28" s="158">
        <v>131</v>
      </c>
      <c r="P28" s="36"/>
      <c r="Q28" s="15"/>
      <c r="R28" s="22"/>
      <c r="S28" s="15"/>
      <c r="T28" s="15"/>
      <c r="U28" s="15"/>
      <c r="V28" s="15"/>
      <c r="W28" s="14"/>
      <c r="X28" s="14"/>
      <c r="Y28" s="14"/>
      <c r="Z28" s="80">
        <v>68</v>
      </c>
      <c r="AA28" s="14"/>
      <c r="AB28" s="15"/>
      <c r="AC28" s="15"/>
      <c r="AD28" s="15"/>
      <c r="AE28" s="15"/>
      <c r="AF28" s="80"/>
      <c r="AG28" s="169"/>
      <c r="AH28" s="186"/>
      <c r="AI28" s="80"/>
      <c r="AJ28" s="80"/>
      <c r="AK28" s="80"/>
      <c r="AL28" s="80"/>
      <c r="AM28" s="80"/>
      <c r="AN28" s="80"/>
      <c r="AO28" s="80"/>
      <c r="AP28" s="80"/>
      <c r="AQ28" s="80"/>
      <c r="AR28" s="80">
        <v>58</v>
      </c>
      <c r="AS28" s="80"/>
      <c r="AT28" s="80"/>
      <c r="AU28" s="80"/>
      <c r="AV28" s="80"/>
      <c r="AW28" s="80"/>
      <c r="AX28" s="80"/>
      <c r="AY28" s="90"/>
      <c r="AZ28" s="170"/>
      <c r="BA28" s="80"/>
      <c r="BB28" s="80"/>
      <c r="BC28" s="80"/>
      <c r="BD28" s="80"/>
      <c r="BE28" s="80"/>
      <c r="BF28" s="80"/>
      <c r="BG28" s="80"/>
      <c r="BH28" s="80">
        <v>0</v>
      </c>
      <c r="BI28" s="80"/>
      <c r="BJ28" s="80"/>
      <c r="BK28" s="80"/>
      <c r="BL28" s="80"/>
      <c r="BM28" s="169"/>
      <c r="BN28" s="186"/>
      <c r="BO28" s="80"/>
      <c r="BP28" s="80"/>
      <c r="BQ28" s="80"/>
      <c r="BR28" s="80"/>
      <c r="BS28" s="80"/>
      <c r="BT28" s="80"/>
      <c r="BU28" s="80"/>
      <c r="BV28" s="80"/>
      <c r="BW28" s="157">
        <v>71.2</v>
      </c>
      <c r="BX28" s="80"/>
      <c r="BY28" s="80"/>
      <c r="BZ28" s="80"/>
      <c r="CA28" s="80"/>
      <c r="CB28" s="80"/>
      <c r="CC28" s="90"/>
      <c r="CD28" s="170"/>
      <c r="CE28" s="80"/>
      <c r="CF28" s="80"/>
      <c r="CG28" s="80"/>
      <c r="CH28" s="80"/>
      <c r="CI28" s="80"/>
      <c r="CJ28" s="80"/>
      <c r="CK28" s="80"/>
      <c r="CL28" s="80"/>
      <c r="CM28" s="80"/>
      <c r="CN28" s="146">
        <v>84</v>
      </c>
      <c r="CO28" s="80"/>
      <c r="CP28" s="80"/>
      <c r="CQ28" s="80"/>
      <c r="CR28" s="80"/>
      <c r="CS28" s="80"/>
      <c r="CT28" s="80"/>
      <c r="CU28" s="90"/>
      <c r="CW28" s="2"/>
    </row>
    <row r="29" spans="1:101" ht="12.75">
      <c r="A29" s="34">
        <v>21</v>
      </c>
      <c r="B29" s="195" t="s">
        <v>251</v>
      </c>
      <c r="C29" s="101">
        <v>62076</v>
      </c>
      <c r="D29" s="98" t="s">
        <v>252</v>
      </c>
      <c r="E29" s="98" t="s">
        <v>8</v>
      </c>
      <c r="F29" s="101" t="s">
        <v>88</v>
      </c>
      <c r="G29" s="299">
        <f>K29+L29+M29+O29+AX29+CH29+CT29</f>
        <v>723</v>
      </c>
      <c r="H29" s="126">
        <v>0</v>
      </c>
      <c r="I29" s="53">
        <v>73</v>
      </c>
      <c r="J29" s="53">
        <v>78</v>
      </c>
      <c r="K29" s="120">
        <v>87</v>
      </c>
      <c r="L29" s="120">
        <v>89</v>
      </c>
      <c r="M29" s="120">
        <v>103</v>
      </c>
      <c r="N29" s="53"/>
      <c r="O29" s="158">
        <v>136</v>
      </c>
      <c r="P29" s="36"/>
      <c r="Q29" s="15"/>
      <c r="R29" s="22"/>
      <c r="S29" s="15"/>
      <c r="T29" s="316">
        <v>77</v>
      </c>
      <c r="U29" s="15"/>
      <c r="V29" s="15"/>
      <c r="W29" s="22"/>
      <c r="X29" s="15"/>
      <c r="Y29" s="14"/>
      <c r="Z29" s="14"/>
      <c r="AA29" s="14"/>
      <c r="AB29" s="15"/>
      <c r="AC29" s="15"/>
      <c r="AD29" s="15"/>
      <c r="AE29" s="15"/>
      <c r="AF29" s="80">
        <v>36</v>
      </c>
      <c r="AG29" s="169">
        <v>37</v>
      </c>
      <c r="AH29" s="186"/>
      <c r="AI29" s="80"/>
      <c r="AJ29" s="80"/>
      <c r="AK29" s="80"/>
      <c r="AL29" s="80">
        <v>63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146">
        <v>113</v>
      </c>
      <c r="AY29" s="90">
        <v>65</v>
      </c>
      <c r="AZ29" s="17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>
        <v>60</v>
      </c>
      <c r="BM29" s="169"/>
      <c r="BN29" s="186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90"/>
      <c r="CD29" s="170"/>
      <c r="CE29" s="80"/>
      <c r="CF29" s="80"/>
      <c r="CG29" s="80"/>
      <c r="CH29" s="146">
        <v>114</v>
      </c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146">
        <v>81</v>
      </c>
      <c r="CU29" s="104">
        <v>29</v>
      </c>
      <c r="CW29" s="2"/>
    </row>
    <row r="30" spans="1:101" ht="12.75">
      <c r="A30" s="34">
        <v>22</v>
      </c>
      <c r="B30" s="212" t="s">
        <v>20</v>
      </c>
      <c r="C30" s="250">
        <v>76176</v>
      </c>
      <c r="D30" s="276" t="s">
        <v>35</v>
      </c>
      <c r="E30" s="67" t="s">
        <v>0</v>
      </c>
      <c r="F30" s="65" t="s">
        <v>88</v>
      </c>
      <c r="G30" s="299">
        <f>I30+J30+O30+Z30+AR30+BH30+CN30</f>
        <v>719</v>
      </c>
      <c r="H30" s="139"/>
      <c r="I30" s="120">
        <v>128</v>
      </c>
      <c r="J30" s="120">
        <v>150</v>
      </c>
      <c r="K30" s="53"/>
      <c r="L30" s="53">
        <v>74</v>
      </c>
      <c r="M30" s="134"/>
      <c r="N30" s="134"/>
      <c r="O30" s="158">
        <v>90</v>
      </c>
      <c r="P30" s="36"/>
      <c r="Q30" s="15"/>
      <c r="R30" s="22"/>
      <c r="S30" s="15"/>
      <c r="T30" s="15"/>
      <c r="U30" s="15"/>
      <c r="V30" s="15"/>
      <c r="W30" s="14"/>
      <c r="X30" s="14"/>
      <c r="Y30" s="14"/>
      <c r="Z30" s="146">
        <v>86</v>
      </c>
      <c r="AA30" s="14"/>
      <c r="AB30" s="15"/>
      <c r="AC30" s="15"/>
      <c r="AD30" s="15"/>
      <c r="AE30" s="15"/>
      <c r="AF30" s="80"/>
      <c r="AG30" s="169"/>
      <c r="AH30" s="186"/>
      <c r="AI30" s="80"/>
      <c r="AJ30" s="80"/>
      <c r="AK30" s="80"/>
      <c r="AL30" s="80"/>
      <c r="AM30" s="80"/>
      <c r="AN30" s="80"/>
      <c r="AO30" s="80"/>
      <c r="AP30" s="80"/>
      <c r="AQ30" s="80"/>
      <c r="AR30" s="146">
        <v>82</v>
      </c>
      <c r="AS30" s="80"/>
      <c r="AT30" s="80"/>
      <c r="AU30" s="80"/>
      <c r="AV30" s="80"/>
      <c r="AW30" s="80"/>
      <c r="AX30" s="80"/>
      <c r="AY30" s="90"/>
      <c r="AZ30" s="170"/>
      <c r="BA30" s="80"/>
      <c r="BB30" s="80"/>
      <c r="BC30" s="80"/>
      <c r="BD30" s="80"/>
      <c r="BE30" s="80"/>
      <c r="BF30" s="80"/>
      <c r="BG30" s="80"/>
      <c r="BH30" s="146">
        <v>85</v>
      </c>
      <c r="BI30" s="80"/>
      <c r="BJ30" s="15"/>
      <c r="BK30" s="15"/>
      <c r="BL30" s="80"/>
      <c r="BM30" s="169"/>
      <c r="BN30" s="186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90"/>
      <c r="CD30" s="170"/>
      <c r="CE30" s="80"/>
      <c r="CF30" s="80"/>
      <c r="CG30" s="80"/>
      <c r="CH30" s="80"/>
      <c r="CI30" s="80"/>
      <c r="CJ30" s="80"/>
      <c r="CK30" s="80"/>
      <c r="CL30" s="80"/>
      <c r="CM30" s="80"/>
      <c r="CN30" s="146">
        <v>98</v>
      </c>
      <c r="CO30" s="80"/>
      <c r="CP30" s="80"/>
      <c r="CQ30" s="80"/>
      <c r="CR30" s="80"/>
      <c r="CS30" s="80"/>
      <c r="CT30" s="80"/>
      <c r="CU30" s="90"/>
      <c r="CW30" s="2"/>
    </row>
    <row r="31" spans="1:101" ht="12.75">
      <c r="A31" s="34">
        <v>23</v>
      </c>
      <c r="B31" s="203" t="s">
        <v>453</v>
      </c>
      <c r="C31" s="105">
        <v>75348</v>
      </c>
      <c r="D31" s="61" t="s">
        <v>454</v>
      </c>
      <c r="E31" s="61" t="s">
        <v>9</v>
      </c>
      <c r="F31" s="76" t="s">
        <v>88</v>
      </c>
      <c r="G31" s="299">
        <f>SUM(H31:CU31)</f>
        <v>717.4</v>
      </c>
      <c r="H31" s="139"/>
      <c r="I31" s="53">
        <v>175</v>
      </c>
      <c r="J31" s="53">
        <v>129</v>
      </c>
      <c r="K31" s="134"/>
      <c r="L31" s="134"/>
      <c r="M31" s="134"/>
      <c r="N31" s="134"/>
      <c r="O31" s="123">
        <v>135</v>
      </c>
      <c r="P31" s="170"/>
      <c r="Q31" s="15"/>
      <c r="R31" s="22"/>
      <c r="S31" s="15"/>
      <c r="T31" s="15"/>
      <c r="U31" s="15"/>
      <c r="V31" s="15"/>
      <c r="W31" s="22"/>
      <c r="X31" s="15"/>
      <c r="Y31" s="60">
        <v>59</v>
      </c>
      <c r="Z31" s="14"/>
      <c r="AA31" s="14"/>
      <c r="AB31" s="15"/>
      <c r="AC31" s="15"/>
      <c r="AD31" s="15"/>
      <c r="AE31" s="15"/>
      <c r="AF31" s="80"/>
      <c r="AG31" s="169"/>
      <c r="AH31" s="186"/>
      <c r="AI31" s="80"/>
      <c r="AJ31" s="80"/>
      <c r="AK31" s="80"/>
      <c r="AL31" s="80"/>
      <c r="AM31" s="80"/>
      <c r="AN31" s="80"/>
      <c r="AO31" s="80"/>
      <c r="AP31" s="80"/>
      <c r="AQ31" s="80">
        <v>98</v>
      </c>
      <c r="AR31" s="80"/>
      <c r="AS31" s="80"/>
      <c r="AT31" s="80"/>
      <c r="AU31" s="80"/>
      <c r="AV31" s="80"/>
      <c r="AW31" s="80"/>
      <c r="AX31" s="80"/>
      <c r="AY31" s="90"/>
      <c r="AZ31" s="17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169"/>
      <c r="BN31" s="186"/>
      <c r="BO31" s="80"/>
      <c r="BP31" s="80"/>
      <c r="BQ31" s="80"/>
      <c r="BR31" s="80"/>
      <c r="BS31" s="80"/>
      <c r="BT31" s="80"/>
      <c r="BU31" s="80"/>
      <c r="BV31" s="319">
        <v>49.4</v>
      </c>
      <c r="BW31" s="80"/>
      <c r="BX31" s="80"/>
      <c r="BY31" s="80"/>
      <c r="BZ31" s="80"/>
      <c r="CA31" s="80"/>
      <c r="CB31" s="80"/>
      <c r="CC31" s="90"/>
      <c r="CD31" s="170"/>
      <c r="CE31" s="80"/>
      <c r="CF31" s="80"/>
      <c r="CG31" s="80"/>
      <c r="CH31" s="80"/>
      <c r="CI31" s="80"/>
      <c r="CJ31" s="80"/>
      <c r="CK31" s="80"/>
      <c r="CL31" s="80"/>
      <c r="CM31" s="80">
        <v>72</v>
      </c>
      <c r="CN31" s="80"/>
      <c r="CO31" s="80"/>
      <c r="CP31" s="80"/>
      <c r="CQ31" s="80"/>
      <c r="CR31" s="80"/>
      <c r="CS31" s="80"/>
      <c r="CT31" s="80"/>
      <c r="CU31" s="90"/>
      <c r="CW31" s="2"/>
    </row>
    <row r="32" spans="1:101" ht="12.75">
      <c r="A32" s="34">
        <v>24</v>
      </c>
      <c r="B32" s="196" t="s">
        <v>89</v>
      </c>
      <c r="C32" s="245">
        <v>16180</v>
      </c>
      <c r="D32" s="130" t="s">
        <v>90</v>
      </c>
      <c r="E32" s="130" t="s">
        <v>17</v>
      </c>
      <c r="F32" s="110" t="s">
        <v>68</v>
      </c>
      <c r="G32" s="299">
        <f>K32+S32+T32+AF32+AG32+AN32+CT32</f>
        <v>714</v>
      </c>
      <c r="H32" s="139"/>
      <c r="I32" s="53">
        <v>0</v>
      </c>
      <c r="J32" s="53">
        <v>53</v>
      </c>
      <c r="K32" s="120">
        <v>112</v>
      </c>
      <c r="L32" s="134"/>
      <c r="M32" s="134"/>
      <c r="N32" s="134"/>
      <c r="O32" s="142"/>
      <c r="P32" s="36"/>
      <c r="Q32" s="15"/>
      <c r="R32" s="39">
        <v>31</v>
      </c>
      <c r="S32" s="118">
        <v>106</v>
      </c>
      <c r="T32" s="118">
        <v>90</v>
      </c>
      <c r="U32" s="15"/>
      <c r="V32" s="15">
        <v>71</v>
      </c>
      <c r="W32" s="22"/>
      <c r="X32" s="15"/>
      <c r="Y32" s="14"/>
      <c r="Z32" s="14"/>
      <c r="AA32" s="14"/>
      <c r="AB32" s="15"/>
      <c r="AC32" s="15"/>
      <c r="AD32" s="26"/>
      <c r="AE32" s="15"/>
      <c r="AF32" s="118">
        <v>108</v>
      </c>
      <c r="AG32" s="119">
        <v>96</v>
      </c>
      <c r="AH32" s="140"/>
      <c r="AI32" s="15"/>
      <c r="AJ32" s="80">
        <v>76</v>
      </c>
      <c r="AK32" s="15">
        <v>61</v>
      </c>
      <c r="AL32" s="15">
        <v>68</v>
      </c>
      <c r="AM32" s="15"/>
      <c r="AN32" s="118">
        <v>104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>
        <v>77</v>
      </c>
      <c r="AY32" s="104">
        <v>72</v>
      </c>
      <c r="AZ32" s="3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6"/>
      <c r="BN32" s="140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04"/>
      <c r="CD32" s="35"/>
      <c r="CE32" s="15"/>
      <c r="CF32" s="80">
        <v>82</v>
      </c>
      <c r="CG32" s="15">
        <v>72</v>
      </c>
      <c r="CH32" s="15">
        <v>66</v>
      </c>
      <c r="CI32" s="15"/>
      <c r="CJ32" s="15">
        <v>64</v>
      </c>
      <c r="CK32" s="15"/>
      <c r="CL32" s="15"/>
      <c r="CM32" s="15"/>
      <c r="CN32" s="15"/>
      <c r="CO32" s="15"/>
      <c r="CP32" s="15"/>
      <c r="CQ32" s="15"/>
      <c r="CR32" s="15"/>
      <c r="CS32" s="15"/>
      <c r="CT32" s="118">
        <v>98</v>
      </c>
      <c r="CU32" s="104">
        <v>45</v>
      </c>
      <c r="CW32" s="2"/>
    </row>
    <row r="33" spans="1:101" ht="12.75">
      <c r="A33" s="34">
        <v>25</v>
      </c>
      <c r="B33" s="202" t="s">
        <v>86</v>
      </c>
      <c r="C33" s="247">
        <v>16105</v>
      </c>
      <c r="D33" s="130" t="s">
        <v>87</v>
      </c>
      <c r="E33" s="130" t="s">
        <v>17</v>
      </c>
      <c r="F33" s="110" t="s">
        <v>68</v>
      </c>
      <c r="G33" s="299">
        <f>I33+K33+M33+O33+AJ33+BB33+CF33</f>
        <v>711</v>
      </c>
      <c r="H33" s="139"/>
      <c r="I33" s="120">
        <v>122</v>
      </c>
      <c r="J33" s="53"/>
      <c r="K33" s="120">
        <v>127</v>
      </c>
      <c r="L33" s="53"/>
      <c r="M33" s="120">
        <v>140</v>
      </c>
      <c r="N33" s="53"/>
      <c r="O33" s="158">
        <v>79</v>
      </c>
      <c r="P33" s="36"/>
      <c r="Q33" s="15"/>
      <c r="R33" s="39">
        <v>27</v>
      </c>
      <c r="S33" s="15"/>
      <c r="T33" s="15">
        <v>7</v>
      </c>
      <c r="U33" s="15"/>
      <c r="V33" s="15">
        <v>34</v>
      </c>
      <c r="W33" s="14"/>
      <c r="X33" s="14"/>
      <c r="Y33" s="14"/>
      <c r="Z33" s="14"/>
      <c r="AA33" s="14"/>
      <c r="AB33" s="15"/>
      <c r="AC33" s="15"/>
      <c r="AD33" s="15"/>
      <c r="AE33" s="15"/>
      <c r="AF33" s="80"/>
      <c r="AG33" s="169">
        <v>43</v>
      </c>
      <c r="AH33" s="186"/>
      <c r="AI33" s="80"/>
      <c r="AJ33" s="146">
        <v>86</v>
      </c>
      <c r="AK33" s="15"/>
      <c r="AL33" s="15">
        <v>61</v>
      </c>
      <c r="AM33" s="15"/>
      <c r="AN33" s="15">
        <v>50</v>
      </c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104">
        <v>49</v>
      </c>
      <c r="AZ33" s="170"/>
      <c r="BA33" s="80"/>
      <c r="BB33" s="146">
        <v>81</v>
      </c>
      <c r="BC33" s="15">
        <v>0</v>
      </c>
      <c r="BD33" s="80"/>
      <c r="BE33" s="80"/>
      <c r="BF33" s="80"/>
      <c r="BG33" s="80"/>
      <c r="BH33" s="80"/>
      <c r="BI33" s="80"/>
      <c r="BJ33" s="15"/>
      <c r="BK33" s="15"/>
      <c r="BL33" s="80"/>
      <c r="BM33" s="169"/>
      <c r="BN33" s="186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90"/>
      <c r="CD33" s="170"/>
      <c r="CE33" s="80"/>
      <c r="CF33" s="146">
        <v>76</v>
      </c>
      <c r="CG33" s="15">
        <v>17</v>
      </c>
      <c r="CH33" s="15">
        <v>34</v>
      </c>
      <c r="CI33" s="15"/>
      <c r="CJ33" s="15">
        <v>53</v>
      </c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104">
        <v>51</v>
      </c>
      <c r="CW33" s="2"/>
    </row>
    <row r="34" spans="1:101" ht="12.75">
      <c r="A34" s="34">
        <v>26</v>
      </c>
      <c r="B34" s="205" t="s">
        <v>771</v>
      </c>
      <c r="C34" s="44">
        <v>24592</v>
      </c>
      <c r="D34" s="42" t="s">
        <v>341</v>
      </c>
      <c r="E34" s="42" t="s">
        <v>145</v>
      </c>
      <c r="F34" s="44" t="s">
        <v>88</v>
      </c>
      <c r="G34" s="299">
        <f>H34+K34+N34+BQ34+BR34+BS34+CC34</f>
        <v>707.4</v>
      </c>
      <c r="H34" s="159">
        <v>131</v>
      </c>
      <c r="I34" s="134"/>
      <c r="J34" s="134"/>
      <c r="K34" s="120">
        <v>116</v>
      </c>
      <c r="L34" s="134"/>
      <c r="M34" s="134"/>
      <c r="N34" s="120">
        <v>100</v>
      </c>
      <c r="O34" s="142"/>
      <c r="P34" s="36"/>
      <c r="Q34" s="15"/>
      <c r="R34" s="22"/>
      <c r="S34" s="15"/>
      <c r="T34" s="15"/>
      <c r="U34" s="15"/>
      <c r="V34" s="15"/>
      <c r="W34" s="14"/>
      <c r="X34" s="14"/>
      <c r="Y34" s="14"/>
      <c r="Z34" s="14"/>
      <c r="AA34" s="14"/>
      <c r="AB34" s="15"/>
      <c r="AC34" s="15"/>
      <c r="AD34" s="15"/>
      <c r="AE34" s="15"/>
      <c r="AF34" s="80"/>
      <c r="AG34" s="16">
        <v>64</v>
      </c>
      <c r="AH34" s="186"/>
      <c r="AI34" s="80"/>
      <c r="AJ34" s="80"/>
      <c r="AK34" s="80"/>
      <c r="AL34" s="80"/>
      <c r="AM34" s="15">
        <v>66</v>
      </c>
      <c r="AN34" s="80">
        <v>0</v>
      </c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90">
        <v>68</v>
      </c>
      <c r="AZ34" s="17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169"/>
      <c r="BN34" s="186"/>
      <c r="BO34" s="80"/>
      <c r="BP34" s="80"/>
      <c r="BQ34" s="146">
        <v>82.7</v>
      </c>
      <c r="BR34" s="118">
        <v>102.1</v>
      </c>
      <c r="BS34" s="118">
        <v>78.4</v>
      </c>
      <c r="BT34" s="80"/>
      <c r="BU34" s="80"/>
      <c r="BV34" s="80"/>
      <c r="BW34" s="80"/>
      <c r="BX34" s="80"/>
      <c r="BY34" s="80"/>
      <c r="BZ34" s="80"/>
      <c r="CA34" s="80"/>
      <c r="CB34" s="80"/>
      <c r="CC34" s="152">
        <v>97.2</v>
      </c>
      <c r="CD34" s="17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90"/>
      <c r="CW34" s="2"/>
    </row>
    <row r="35" spans="1:101" ht="12.75">
      <c r="A35" s="34">
        <v>27</v>
      </c>
      <c r="B35" s="201" t="s">
        <v>349</v>
      </c>
      <c r="C35" s="44">
        <v>54191</v>
      </c>
      <c r="D35" s="42" t="s">
        <v>307</v>
      </c>
      <c r="E35" s="42" t="s">
        <v>6</v>
      </c>
      <c r="F35" s="44" t="s">
        <v>88</v>
      </c>
      <c r="G35" s="299">
        <f>SUM(H35:CU35)</f>
        <v>706</v>
      </c>
      <c r="H35" s="139"/>
      <c r="I35" s="134"/>
      <c r="J35" s="53">
        <v>124</v>
      </c>
      <c r="K35" s="134"/>
      <c r="L35" s="53">
        <v>175</v>
      </c>
      <c r="M35" s="134"/>
      <c r="N35" s="134"/>
      <c r="O35" s="123">
        <v>127</v>
      </c>
      <c r="P35" s="36"/>
      <c r="Q35" s="26"/>
      <c r="R35" s="22"/>
      <c r="S35" s="15"/>
      <c r="T35" s="15"/>
      <c r="U35" s="15"/>
      <c r="V35" s="80">
        <v>102</v>
      </c>
      <c r="W35" s="14"/>
      <c r="X35" s="14"/>
      <c r="Y35" s="14"/>
      <c r="Z35" s="14"/>
      <c r="AA35" s="14"/>
      <c r="AB35" s="15"/>
      <c r="AC35" s="15"/>
      <c r="AD35" s="15"/>
      <c r="AE35" s="15"/>
      <c r="AF35" s="80"/>
      <c r="AG35" s="169"/>
      <c r="AH35" s="186"/>
      <c r="AI35" s="80"/>
      <c r="AJ35" s="80"/>
      <c r="AK35" s="80"/>
      <c r="AL35" s="80"/>
      <c r="AM35" s="80"/>
      <c r="AN35" s="80">
        <v>90</v>
      </c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90"/>
      <c r="AZ35" s="17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169"/>
      <c r="BN35" s="186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90"/>
      <c r="CD35" s="170"/>
      <c r="CE35" s="80"/>
      <c r="CF35" s="80"/>
      <c r="CG35" s="80"/>
      <c r="CH35" s="80"/>
      <c r="CI35" s="80"/>
      <c r="CJ35" s="80">
        <v>88</v>
      </c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90"/>
      <c r="CW35" s="2"/>
    </row>
    <row r="36" spans="1:101" ht="12.75">
      <c r="A36" s="34">
        <v>28</v>
      </c>
      <c r="B36" s="204" t="s">
        <v>348</v>
      </c>
      <c r="C36" s="44">
        <v>121272</v>
      </c>
      <c r="D36" s="42">
        <v>198386</v>
      </c>
      <c r="E36" s="42" t="s">
        <v>316</v>
      </c>
      <c r="F36" s="44" t="s">
        <v>88</v>
      </c>
      <c r="G36" s="299">
        <f>SUM(H36:CU36)</f>
        <v>705</v>
      </c>
      <c r="H36" s="139"/>
      <c r="I36" s="134"/>
      <c r="J36" s="134"/>
      <c r="K36" s="134"/>
      <c r="L36" s="134"/>
      <c r="M36" s="134"/>
      <c r="N36" s="134"/>
      <c r="O36" s="142"/>
      <c r="P36" s="36"/>
      <c r="Q36" s="15"/>
      <c r="R36" s="22"/>
      <c r="S36" s="15"/>
      <c r="T36" s="15"/>
      <c r="U36" s="15"/>
      <c r="V36" s="80">
        <v>52</v>
      </c>
      <c r="W36" s="22"/>
      <c r="X36" s="15"/>
      <c r="Y36" s="14"/>
      <c r="Z36" s="14"/>
      <c r="AA36" s="14"/>
      <c r="AB36" s="15"/>
      <c r="AC36" s="15">
        <v>97</v>
      </c>
      <c r="AD36" s="15"/>
      <c r="AE36" s="15"/>
      <c r="AF36" s="80"/>
      <c r="AG36" s="169">
        <v>34</v>
      </c>
      <c r="AH36" s="186"/>
      <c r="AI36" s="80"/>
      <c r="AJ36" s="80"/>
      <c r="AK36" s="80"/>
      <c r="AL36" s="80"/>
      <c r="AM36" s="80"/>
      <c r="AN36" s="80">
        <v>93</v>
      </c>
      <c r="AO36" s="14"/>
      <c r="AP36" s="14"/>
      <c r="AQ36" s="14"/>
      <c r="AR36" s="14"/>
      <c r="AS36" s="14"/>
      <c r="AT36" s="15"/>
      <c r="AU36" s="15">
        <v>107</v>
      </c>
      <c r="AV36" s="15"/>
      <c r="AW36" s="15"/>
      <c r="AX36" s="80"/>
      <c r="AY36" s="90">
        <v>91</v>
      </c>
      <c r="AZ36" s="17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169"/>
      <c r="BN36" s="186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90"/>
      <c r="CD36" s="170"/>
      <c r="CE36" s="80"/>
      <c r="CF36" s="80"/>
      <c r="CG36" s="80"/>
      <c r="CH36" s="80"/>
      <c r="CI36" s="80"/>
      <c r="CJ36" s="15">
        <v>103</v>
      </c>
      <c r="CK36" s="14"/>
      <c r="CL36" s="14"/>
      <c r="CM36" s="14"/>
      <c r="CN36" s="14"/>
      <c r="CO36" s="14"/>
      <c r="CP36" s="15"/>
      <c r="CQ36" s="15">
        <v>56</v>
      </c>
      <c r="CR36" s="15"/>
      <c r="CS36" s="15"/>
      <c r="CT36" s="80"/>
      <c r="CU36" s="90">
        <v>72</v>
      </c>
      <c r="CW36" s="2"/>
    </row>
    <row r="37" spans="1:101" ht="12.75">
      <c r="A37" s="34">
        <v>29</v>
      </c>
      <c r="B37" s="199" t="s">
        <v>84</v>
      </c>
      <c r="C37" s="247">
        <v>15934</v>
      </c>
      <c r="D37" s="130" t="s">
        <v>85</v>
      </c>
      <c r="E37" s="130" t="s">
        <v>17</v>
      </c>
      <c r="F37" s="110" t="s">
        <v>68</v>
      </c>
      <c r="G37" s="299">
        <f>O37+R37+Y37+AU37+CF37+CG37+CJ37</f>
        <v>704</v>
      </c>
      <c r="H37" s="139"/>
      <c r="I37" s="53">
        <v>78</v>
      </c>
      <c r="J37" s="53">
        <v>49</v>
      </c>
      <c r="K37" s="134"/>
      <c r="L37" s="134"/>
      <c r="M37" s="134"/>
      <c r="N37" s="134"/>
      <c r="O37" s="158">
        <v>104</v>
      </c>
      <c r="P37" s="36"/>
      <c r="Q37" s="15"/>
      <c r="R37" s="304">
        <v>92</v>
      </c>
      <c r="S37" s="15">
        <v>72</v>
      </c>
      <c r="T37" s="15">
        <v>0</v>
      </c>
      <c r="U37" s="15"/>
      <c r="V37" s="15">
        <v>40</v>
      </c>
      <c r="W37" s="22"/>
      <c r="X37" s="15"/>
      <c r="Y37" s="147">
        <v>115</v>
      </c>
      <c r="Z37" s="14"/>
      <c r="AA37" s="14"/>
      <c r="AB37" s="15"/>
      <c r="AC37" s="15">
        <v>50</v>
      </c>
      <c r="AD37" s="15"/>
      <c r="AE37" s="15"/>
      <c r="AF37" s="15">
        <v>64</v>
      </c>
      <c r="AG37" s="16"/>
      <c r="AH37" s="140"/>
      <c r="AI37" s="15"/>
      <c r="AJ37" s="80">
        <v>8</v>
      </c>
      <c r="AK37" s="15">
        <v>13</v>
      </c>
      <c r="AL37" s="15"/>
      <c r="AM37" s="15"/>
      <c r="AN37" s="15"/>
      <c r="AO37" s="15"/>
      <c r="AP37" s="15"/>
      <c r="AQ37" s="14">
        <v>28</v>
      </c>
      <c r="AR37" s="15"/>
      <c r="AS37" s="15"/>
      <c r="AT37" s="15"/>
      <c r="AU37" s="118">
        <v>102</v>
      </c>
      <c r="AV37" s="15"/>
      <c r="AW37" s="15"/>
      <c r="AX37" s="15"/>
      <c r="AY37" s="104"/>
      <c r="AZ37" s="35"/>
      <c r="BA37" s="15"/>
      <c r="BB37" s="15"/>
      <c r="BC37" s="15"/>
      <c r="BD37" s="15"/>
      <c r="BE37" s="15"/>
      <c r="BF37" s="15"/>
      <c r="BG37" s="15"/>
      <c r="BH37" s="15"/>
      <c r="BI37" s="15"/>
      <c r="BJ37" s="80"/>
      <c r="BK37" s="80"/>
      <c r="BL37" s="15"/>
      <c r="BM37" s="16"/>
      <c r="BN37" s="140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04"/>
      <c r="CD37" s="35"/>
      <c r="CE37" s="15"/>
      <c r="CF37" s="146">
        <v>113</v>
      </c>
      <c r="CG37" s="153">
        <v>85</v>
      </c>
      <c r="CH37" s="15">
        <v>28</v>
      </c>
      <c r="CI37" s="15"/>
      <c r="CJ37" s="118">
        <v>93</v>
      </c>
      <c r="CK37" s="22"/>
      <c r="CL37" s="15"/>
      <c r="CM37" s="14">
        <v>53</v>
      </c>
      <c r="CN37" s="15"/>
      <c r="CO37" s="15"/>
      <c r="CP37" s="15"/>
      <c r="CQ37" s="15">
        <v>60</v>
      </c>
      <c r="CR37" s="15"/>
      <c r="CS37" s="15"/>
      <c r="CT37" s="15">
        <v>83</v>
      </c>
      <c r="CU37" s="104"/>
      <c r="CW37" s="2"/>
    </row>
    <row r="38" spans="1:101" ht="12.75">
      <c r="A38" s="34">
        <v>30</v>
      </c>
      <c r="B38" s="198" t="s">
        <v>608</v>
      </c>
      <c r="C38" s="249">
        <v>131867</v>
      </c>
      <c r="D38" s="129" t="s">
        <v>105</v>
      </c>
      <c r="E38" s="129" t="s">
        <v>7</v>
      </c>
      <c r="F38" s="48" t="s">
        <v>88</v>
      </c>
      <c r="G38" s="299">
        <f>J38+O38+Q38+AA38+CD38+CE38+CO38</f>
        <v>704</v>
      </c>
      <c r="H38" s="139"/>
      <c r="I38" s="134"/>
      <c r="J38" s="147">
        <v>141</v>
      </c>
      <c r="K38" s="14"/>
      <c r="L38" s="14"/>
      <c r="M38" s="14"/>
      <c r="N38" s="14"/>
      <c r="O38" s="321">
        <v>104</v>
      </c>
      <c r="P38" s="36">
        <v>0</v>
      </c>
      <c r="Q38" s="118">
        <v>84</v>
      </c>
      <c r="R38" s="22"/>
      <c r="S38" s="15"/>
      <c r="T38" s="15"/>
      <c r="U38" s="15"/>
      <c r="V38" s="15"/>
      <c r="W38" s="14"/>
      <c r="X38" s="14"/>
      <c r="Y38" s="14"/>
      <c r="Z38" s="14"/>
      <c r="AA38" s="146">
        <v>114</v>
      </c>
      <c r="AB38" s="15"/>
      <c r="AC38" s="15"/>
      <c r="AD38" s="15"/>
      <c r="AE38" s="15"/>
      <c r="AF38" s="15"/>
      <c r="AG38" s="16"/>
      <c r="AH38" s="140">
        <v>30</v>
      </c>
      <c r="AI38" s="15">
        <v>0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>
        <v>45</v>
      </c>
      <c r="AT38" s="15"/>
      <c r="AU38" s="15"/>
      <c r="AV38" s="15"/>
      <c r="AW38" s="15"/>
      <c r="AX38" s="15"/>
      <c r="AY38" s="104"/>
      <c r="AZ38" s="35"/>
      <c r="BA38" s="15"/>
      <c r="BB38" s="15"/>
      <c r="BC38" s="15"/>
      <c r="BD38" s="15"/>
      <c r="BE38" s="15"/>
      <c r="BF38" s="15"/>
      <c r="BG38" s="15"/>
      <c r="BH38" s="15"/>
      <c r="BI38" s="15"/>
      <c r="BJ38" s="80"/>
      <c r="BK38" s="80"/>
      <c r="BL38" s="15"/>
      <c r="BM38" s="16"/>
      <c r="BN38" s="140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04"/>
      <c r="CD38" s="150">
        <v>113</v>
      </c>
      <c r="CE38" s="118">
        <v>50</v>
      </c>
      <c r="CF38" s="15"/>
      <c r="CG38" s="15"/>
      <c r="CH38" s="15"/>
      <c r="CI38" s="15"/>
      <c r="CJ38" s="15"/>
      <c r="CK38" s="15"/>
      <c r="CL38" s="15"/>
      <c r="CM38" s="15"/>
      <c r="CN38" s="15"/>
      <c r="CO38" s="118">
        <v>98</v>
      </c>
      <c r="CP38" s="15"/>
      <c r="CQ38" s="15"/>
      <c r="CR38" s="15"/>
      <c r="CS38" s="15"/>
      <c r="CT38" s="15"/>
      <c r="CU38" s="104"/>
      <c r="CW38" s="2"/>
    </row>
    <row r="39" spans="1:101" ht="12.75">
      <c r="A39" s="34">
        <v>31</v>
      </c>
      <c r="B39" s="207" t="s">
        <v>558</v>
      </c>
      <c r="C39" s="246">
        <v>17909</v>
      </c>
      <c r="D39" s="274" t="s">
        <v>559</v>
      </c>
      <c r="E39" s="67" t="s">
        <v>399</v>
      </c>
      <c r="F39" s="65" t="s">
        <v>88</v>
      </c>
      <c r="G39" s="299">
        <f>I39+J39+L39+O39+X39+Z39+AP39</f>
        <v>701</v>
      </c>
      <c r="H39" s="139"/>
      <c r="I39" s="120">
        <v>107</v>
      </c>
      <c r="J39" s="120">
        <v>120</v>
      </c>
      <c r="K39" s="134"/>
      <c r="L39" s="120">
        <v>102</v>
      </c>
      <c r="M39" s="134"/>
      <c r="N39" s="134"/>
      <c r="O39" s="158">
        <v>144</v>
      </c>
      <c r="P39" s="36"/>
      <c r="Q39" s="15"/>
      <c r="R39" s="22"/>
      <c r="S39" s="15"/>
      <c r="T39" s="15"/>
      <c r="U39" s="15"/>
      <c r="V39" s="15"/>
      <c r="W39" s="14"/>
      <c r="X39" s="147">
        <v>101</v>
      </c>
      <c r="Y39" s="14"/>
      <c r="Z39" s="146">
        <v>74</v>
      </c>
      <c r="AA39" s="28"/>
      <c r="AB39" s="15"/>
      <c r="AC39" s="15"/>
      <c r="AD39" s="15"/>
      <c r="AE39" s="15"/>
      <c r="AF39" s="80"/>
      <c r="AG39" s="169"/>
      <c r="AH39" s="186"/>
      <c r="AI39" s="80"/>
      <c r="AJ39" s="80"/>
      <c r="AK39" s="80"/>
      <c r="AL39" s="80"/>
      <c r="AM39" s="80"/>
      <c r="AN39" s="80"/>
      <c r="AO39" s="80"/>
      <c r="AP39" s="146">
        <v>53</v>
      </c>
      <c r="AQ39" s="14"/>
      <c r="AR39" s="14">
        <v>45</v>
      </c>
      <c r="AS39" s="80"/>
      <c r="AT39" s="80"/>
      <c r="AU39" s="80"/>
      <c r="AV39" s="80"/>
      <c r="AW39" s="80"/>
      <c r="AX39" s="80"/>
      <c r="AY39" s="90"/>
      <c r="AZ39" s="17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169"/>
      <c r="BN39" s="186"/>
      <c r="BO39" s="80"/>
      <c r="BP39" s="80"/>
      <c r="BQ39" s="80"/>
      <c r="BR39" s="80"/>
      <c r="BS39" s="80"/>
      <c r="BT39" s="80"/>
      <c r="BU39" s="80"/>
      <c r="BV39" s="80"/>
      <c r="BW39" s="93">
        <v>39.9</v>
      </c>
      <c r="BX39" s="80"/>
      <c r="BY39" s="80"/>
      <c r="BZ39" s="80"/>
      <c r="CA39" s="80"/>
      <c r="CB39" s="80"/>
      <c r="CC39" s="90"/>
      <c r="CD39" s="170"/>
      <c r="CE39" s="80"/>
      <c r="CF39" s="80"/>
      <c r="CG39" s="80"/>
      <c r="CH39" s="80"/>
      <c r="CI39" s="80"/>
      <c r="CJ39" s="80"/>
      <c r="CK39" s="80"/>
      <c r="CL39" s="80">
        <v>52</v>
      </c>
      <c r="CM39" s="14"/>
      <c r="CN39" s="14">
        <v>40</v>
      </c>
      <c r="CO39" s="80"/>
      <c r="CP39" s="80"/>
      <c r="CQ39" s="80"/>
      <c r="CR39" s="80"/>
      <c r="CS39" s="80"/>
      <c r="CT39" s="80"/>
      <c r="CU39" s="90"/>
      <c r="CW39" s="2"/>
    </row>
    <row r="40" spans="1:101" ht="12.75">
      <c r="A40" s="34">
        <v>32</v>
      </c>
      <c r="B40" s="195" t="s">
        <v>288</v>
      </c>
      <c r="C40" s="101">
        <v>30515</v>
      </c>
      <c r="D40" s="98" t="s">
        <v>289</v>
      </c>
      <c r="E40" s="98" t="s">
        <v>1</v>
      </c>
      <c r="F40" s="101" t="s">
        <v>88</v>
      </c>
      <c r="G40" s="299">
        <f>I40+M40+O40+AL40+AN40+BE40+CH40</f>
        <v>691</v>
      </c>
      <c r="H40" s="126">
        <v>0</v>
      </c>
      <c r="I40" s="120">
        <v>160</v>
      </c>
      <c r="J40" s="53">
        <v>14</v>
      </c>
      <c r="K40" s="134"/>
      <c r="L40" s="134"/>
      <c r="M40" s="120">
        <v>129</v>
      </c>
      <c r="N40" s="134"/>
      <c r="O40" s="158">
        <v>148</v>
      </c>
      <c r="P40" s="36"/>
      <c r="Q40" s="15"/>
      <c r="R40" s="22"/>
      <c r="S40" s="15"/>
      <c r="T40" s="316">
        <v>0</v>
      </c>
      <c r="U40" s="15"/>
      <c r="V40" s="15"/>
      <c r="W40" s="22"/>
      <c r="X40" s="15"/>
      <c r="Y40" s="14"/>
      <c r="Z40" s="14"/>
      <c r="AA40" s="14"/>
      <c r="AB40" s="15"/>
      <c r="AC40" s="15"/>
      <c r="AD40" s="15"/>
      <c r="AE40" s="15"/>
      <c r="AF40" s="80"/>
      <c r="AG40" s="169"/>
      <c r="AH40" s="186"/>
      <c r="AI40" s="80"/>
      <c r="AJ40" s="80"/>
      <c r="AK40" s="80"/>
      <c r="AL40" s="146">
        <v>79</v>
      </c>
      <c r="AM40" s="15"/>
      <c r="AN40" s="118">
        <v>47</v>
      </c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90"/>
      <c r="AZ40" s="170"/>
      <c r="BA40" s="80"/>
      <c r="BB40" s="80"/>
      <c r="BC40" s="316">
        <v>47</v>
      </c>
      <c r="BD40" s="15"/>
      <c r="BE40" s="118">
        <v>54</v>
      </c>
      <c r="BF40" s="80"/>
      <c r="BG40" s="80"/>
      <c r="BH40" s="80"/>
      <c r="BI40" s="80"/>
      <c r="BJ40" s="80"/>
      <c r="BK40" s="80"/>
      <c r="BL40" s="80"/>
      <c r="BM40" s="169"/>
      <c r="BN40" s="186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90"/>
      <c r="CD40" s="170"/>
      <c r="CE40" s="80"/>
      <c r="CF40" s="80"/>
      <c r="CG40" s="80"/>
      <c r="CH40" s="146">
        <v>74</v>
      </c>
      <c r="CI40" s="15"/>
      <c r="CJ40" s="15">
        <v>32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90"/>
      <c r="CW40" s="2"/>
    </row>
    <row r="41" spans="1:101" ht="12.75">
      <c r="A41" s="34">
        <v>33</v>
      </c>
      <c r="B41" s="211" t="s">
        <v>624</v>
      </c>
      <c r="C41" s="102">
        <v>89671</v>
      </c>
      <c r="D41" s="84" t="s">
        <v>117</v>
      </c>
      <c r="E41" s="129" t="s">
        <v>7</v>
      </c>
      <c r="F41" s="48" t="s">
        <v>88</v>
      </c>
      <c r="G41" s="299">
        <f>J41+P41+AA41+AH41+CD41+CE41+CO41</f>
        <v>689</v>
      </c>
      <c r="H41" s="139"/>
      <c r="I41" s="134"/>
      <c r="J41" s="120">
        <v>175</v>
      </c>
      <c r="K41" s="134"/>
      <c r="L41" s="134"/>
      <c r="M41" s="134"/>
      <c r="N41" s="134"/>
      <c r="O41" s="142"/>
      <c r="P41" s="302">
        <v>115</v>
      </c>
      <c r="Q41" s="15">
        <v>0</v>
      </c>
      <c r="R41" s="22"/>
      <c r="S41" s="15"/>
      <c r="T41" s="15"/>
      <c r="U41" s="15"/>
      <c r="V41" s="15"/>
      <c r="W41" s="14"/>
      <c r="X41" s="14"/>
      <c r="Y41" s="14"/>
      <c r="Z41" s="14"/>
      <c r="AA41" s="146">
        <v>78</v>
      </c>
      <c r="AB41" s="15"/>
      <c r="AC41" s="15"/>
      <c r="AD41" s="15"/>
      <c r="AE41" s="26"/>
      <c r="AF41" s="15"/>
      <c r="AG41" s="16"/>
      <c r="AH41" s="310">
        <v>63</v>
      </c>
      <c r="AI41" s="80">
        <v>59</v>
      </c>
      <c r="AJ41" s="80"/>
      <c r="AK41" s="80"/>
      <c r="AL41" s="80"/>
      <c r="AM41" s="80"/>
      <c r="AN41" s="80"/>
      <c r="AO41" s="80"/>
      <c r="AP41" s="80"/>
      <c r="AQ41" s="80"/>
      <c r="AR41" s="80"/>
      <c r="AS41" s="14">
        <v>49</v>
      </c>
      <c r="AT41" s="80"/>
      <c r="AU41" s="80"/>
      <c r="AV41" s="80"/>
      <c r="AW41" s="80"/>
      <c r="AX41" s="80"/>
      <c r="AY41" s="90"/>
      <c r="AZ41" s="17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169"/>
      <c r="BN41" s="186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90"/>
      <c r="CD41" s="148">
        <v>116</v>
      </c>
      <c r="CE41" s="117">
        <v>70</v>
      </c>
      <c r="CF41" s="80"/>
      <c r="CG41" s="80"/>
      <c r="CH41" s="80"/>
      <c r="CI41" s="80"/>
      <c r="CJ41" s="80"/>
      <c r="CK41" s="80"/>
      <c r="CL41" s="80"/>
      <c r="CM41" s="80"/>
      <c r="CN41" s="80"/>
      <c r="CO41" s="147">
        <v>72</v>
      </c>
      <c r="CP41" s="80"/>
      <c r="CQ41" s="80"/>
      <c r="CR41" s="80"/>
      <c r="CS41" s="80"/>
      <c r="CT41" s="80"/>
      <c r="CU41" s="90"/>
      <c r="CW41" s="2"/>
    </row>
    <row r="42" spans="1:101" ht="12.75">
      <c r="A42" s="34">
        <v>34</v>
      </c>
      <c r="B42" s="201" t="s">
        <v>379</v>
      </c>
      <c r="C42" s="44">
        <v>70785</v>
      </c>
      <c r="D42" s="42" t="s">
        <v>334</v>
      </c>
      <c r="E42" s="42" t="s">
        <v>145</v>
      </c>
      <c r="F42" s="44" t="s">
        <v>88</v>
      </c>
      <c r="G42" s="299">
        <f>M42+N42+BL42+BR42+BS42+CB42+CI42</f>
        <v>687.4</v>
      </c>
      <c r="H42" s="139"/>
      <c r="I42" s="134"/>
      <c r="J42" s="134"/>
      <c r="K42" s="134"/>
      <c r="L42" s="134"/>
      <c r="M42" s="120">
        <v>144</v>
      </c>
      <c r="N42" s="120">
        <v>102</v>
      </c>
      <c r="O42" s="142"/>
      <c r="P42" s="36"/>
      <c r="Q42" s="22"/>
      <c r="R42" s="22"/>
      <c r="S42" s="22"/>
      <c r="T42" s="15"/>
      <c r="U42" s="15"/>
      <c r="V42" s="15"/>
      <c r="W42" s="10"/>
      <c r="X42" s="10"/>
      <c r="Y42" s="15"/>
      <c r="Z42" s="15"/>
      <c r="AA42" s="15"/>
      <c r="AB42" s="15"/>
      <c r="AC42" s="15"/>
      <c r="AD42" s="15"/>
      <c r="AE42" s="15"/>
      <c r="AF42" s="80"/>
      <c r="AG42" s="169"/>
      <c r="AH42" s="186"/>
      <c r="AI42" s="80"/>
      <c r="AJ42" s="22"/>
      <c r="AK42" s="15"/>
      <c r="AL42" s="15"/>
      <c r="AM42" s="15">
        <v>63</v>
      </c>
      <c r="AN42" s="80">
        <v>50</v>
      </c>
      <c r="AO42" s="22"/>
      <c r="AP42" s="15"/>
      <c r="AQ42" s="14"/>
      <c r="AR42" s="14"/>
      <c r="AS42" s="14"/>
      <c r="AT42" s="15"/>
      <c r="AU42" s="15"/>
      <c r="AV42" s="15"/>
      <c r="AW42" s="15"/>
      <c r="AX42" s="80">
        <v>4</v>
      </c>
      <c r="AY42" s="90"/>
      <c r="AZ42" s="17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146">
        <v>65</v>
      </c>
      <c r="BM42" s="169"/>
      <c r="BN42" s="186"/>
      <c r="BO42" s="80"/>
      <c r="BP42" s="80"/>
      <c r="BQ42" s="80"/>
      <c r="BR42" s="303">
        <v>110</v>
      </c>
      <c r="BS42" s="146">
        <v>76.6</v>
      </c>
      <c r="BT42" s="80"/>
      <c r="BU42" s="80"/>
      <c r="BV42" s="80"/>
      <c r="BW42" s="80"/>
      <c r="BX42" s="80"/>
      <c r="BY42" s="80"/>
      <c r="BZ42" s="80"/>
      <c r="CA42" s="80"/>
      <c r="CB42" s="118">
        <v>104.8</v>
      </c>
      <c r="CC42" s="185">
        <v>19</v>
      </c>
      <c r="CD42" s="170"/>
      <c r="CE42" s="80"/>
      <c r="CF42" s="80"/>
      <c r="CG42" s="80"/>
      <c r="CH42" s="80"/>
      <c r="CI42" s="146">
        <v>85</v>
      </c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90"/>
      <c r="CW42" s="2"/>
    </row>
    <row r="43" spans="1:101" ht="12.75">
      <c r="A43" s="34">
        <v>35</v>
      </c>
      <c r="B43" s="215" t="s">
        <v>733</v>
      </c>
      <c r="C43" s="252">
        <v>195519</v>
      </c>
      <c r="D43" s="85" t="s">
        <v>734</v>
      </c>
      <c r="E43" s="97" t="s">
        <v>8</v>
      </c>
      <c r="F43" s="99" t="s">
        <v>88</v>
      </c>
      <c r="G43" s="299">
        <f>SUM(H43:CU43)</f>
        <v>649</v>
      </c>
      <c r="H43" s="126">
        <v>82</v>
      </c>
      <c r="I43" s="53"/>
      <c r="J43" s="53">
        <v>127</v>
      </c>
      <c r="K43" s="53"/>
      <c r="L43" s="53">
        <v>127</v>
      </c>
      <c r="M43" s="134"/>
      <c r="N43" s="134"/>
      <c r="O43" s="142"/>
      <c r="P43" s="36"/>
      <c r="Q43" s="15"/>
      <c r="R43" s="22"/>
      <c r="S43" s="15"/>
      <c r="T43" s="15"/>
      <c r="U43" s="15"/>
      <c r="V43" s="15"/>
      <c r="W43" s="14"/>
      <c r="X43" s="14"/>
      <c r="Y43" s="14"/>
      <c r="Z43" s="14"/>
      <c r="AA43" s="14"/>
      <c r="AB43" s="15"/>
      <c r="AC43" s="15"/>
      <c r="AD43" s="15"/>
      <c r="AE43" s="15"/>
      <c r="AF43" s="80">
        <v>112</v>
      </c>
      <c r="AG43" s="169"/>
      <c r="AH43" s="186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>
        <v>95</v>
      </c>
      <c r="AY43" s="90"/>
      <c r="AZ43" s="17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169"/>
      <c r="BN43" s="186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90"/>
      <c r="CD43" s="17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>
        <v>106</v>
      </c>
      <c r="CU43" s="90"/>
      <c r="CW43" s="2"/>
    </row>
    <row r="44" spans="1:101" ht="12.75">
      <c r="A44" s="34">
        <v>36</v>
      </c>
      <c r="B44" s="204" t="s">
        <v>102</v>
      </c>
      <c r="C44" s="48">
        <v>100249</v>
      </c>
      <c r="D44" s="51" t="s">
        <v>111</v>
      </c>
      <c r="E44" s="50" t="s">
        <v>7</v>
      </c>
      <c r="F44" s="48" t="s">
        <v>88</v>
      </c>
      <c r="G44" s="299">
        <f>I44+O44+P44+Q44+AA44+CE44+CO44</f>
        <v>641</v>
      </c>
      <c r="H44" s="139"/>
      <c r="I44" s="120">
        <v>89</v>
      </c>
      <c r="J44" s="134"/>
      <c r="K44" s="134"/>
      <c r="L44" s="134"/>
      <c r="M44" s="134"/>
      <c r="N44" s="134"/>
      <c r="O44" s="158">
        <v>104</v>
      </c>
      <c r="P44" s="148">
        <v>86</v>
      </c>
      <c r="Q44" s="118">
        <v>91</v>
      </c>
      <c r="R44" s="22"/>
      <c r="S44" s="80"/>
      <c r="T44" s="15"/>
      <c r="U44" s="15"/>
      <c r="V44" s="15"/>
      <c r="W44" s="14"/>
      <c r="X44" s="14"/>
      <c r="Y44" s="14"/>
      <c r="Z44" s="14"/>
      <c r="AA44" s="147">
        <v>91</v>
      </c>
      <c r="AB44" s="15"/>
      <c r="AC44" s="15"/>
      <c r="AD44" s="15"/>
      <c r="AE44" s="15"/>
      <c r="AF44" s="15"/>
      <c r="AG44" s="16"/>
      <c r="AH44" s="186">
        <v>53</v>
      </c>
      <c r="AI44" s="80">
        <v>47</v>
      </c>
      <c r="AJ44" s="80"/>
      <c r="AK44" s="80"/>
      <c r="AL44" s="80"/>
      <c r="AM44" s="80"/>
      <c r="AN44" s="80"/>
      <c r="AO44" s="80"/>
      <c r="AP44" s="80"/>
      <c r="AQ44" s="80"/>
      <c r="AR44" s="80"/>
      <c r="AS44" s="14">
        <v>43</v>
      </c>
      <c r="AT44" s="80"/>
      <c r="AU44" s="80"/>
      <c r="AV44" s="80"/>
      <c r="AW44" s="80"/>
      <c r="AX44" s="80"/>
      <c r="AY44" s="90"/>
      <c r="AZ44" s="17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169"/>
      <c r="BN44" s="186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90"/>
      <c r="CD44" s="170">
        <v>64</v>
      </c>
      <c r="CE44" s="117">
        <v>96</v>
      </c>
      <c r="CF44" s="80"/>
      <c r="CG44" s="80"/>
      <c r="CH44" s="80"/>
      <c r="CI44" s="80"/>
      <c r="CJ44" s="80"/>
      <c r="CK44" s="80"/>
      <c r="CL44" s="80"/>
      <c r="CM44" s="80"/>
      <c r="CN44" s="80"/>
      <c r="CO44" s="147">
        <v>84</v>
      </c>
      <c r="CP44" s="80"/>
      <c r="CQ44" s="80"/>
      <c r="CR44" s="80"/>
      <c r="CS44" s="80"/>
      <c r="CT44" s="80"/>
      <c r="CU44" s="90"/>
      <c r="CW44" s="2"/>
    </row>
    <row r="45" spans="1:101" ht="12.75">
      <c r="A45" s="34">
        <v>37</v>
      </c>
      <c r="B45" s="203" t="s">
        <v>478</v>
      </c>
      <c r="C45" s="105">
        <v>75342</v>
      </c>
      <c r="D45" s="61" t="s">
        <v>479</v>
      </c>
      <c r="E45" s="61" t="s">
        <v>9</v>
      </c>
      <c r="F45" s="76" t="s">
        <v>88</v>
      </c>
      <c r="G45" s="299">
        <f>SUM(H45:CU45)</f>
        <v>640</v>
      </c>
      <c r="H45" s="139"/>
      <c r="I45" s="134"/>
      <c r="J45" s="53">
        <v>106</v>
      </c>
      <c r="K45" s="53">
        <v>120</v>
      </c>
      <c r="L45" s="53"/>
      <c r="M45" s="53">
        <v>116</v>
      </c>
      <c r="N45" s="134"/>
      <c r="O45" s="142"/>
      <c r="P45" s="170"/>
      <c r="Q45" s="15"/>
      <c r="R45" s="22"/>
      <c r="S45" s="15"/>
      <c r="T45" s="15"/>
      <c r="U45" s="15"/>
      <c r="V45" s="15"/>
      <c r="W45" s="22"/>
      <c r="X45" s="15"/>
      <c r="Y45" s="60">
        <v>30</v>
      </c>
      <c r="Z45" s="14"/>
      <c r="AA45" s="14"/>
      <c r="AB45" s="15"/>
      <c r="AC45" s="15"/>
      <c r="AD45" s="15"/>
      <c r="AE45" s="15"/>
      <c r="AF45" s="80"/>
      <c r="AG45" s="169"/>
      <c r="AH45" s="186"/>
      <c r="AI45" s="80"/>
      <c r="AJ45" s="80"/>
      <c r="AK45" s="80"/>
      <c r="AL45" s="80"/>
      <c r="AM45" s="80"/>
      <c r="AN45" s="80"/>
      <c r="AO45" s="80"/>
      <c r="AP45" s="80"/>
      <c r="AQ45" s="80">
        <v>61</v>
      </c>
      <c r="AR45" s="80"/>
      <c r="AS45" s="80"/>
      <c r="AT45" s="80"/>
      <c r="AU45" s="80"/>
      <c r="AV45" s="80"/>
      <c r="AW45" s="80"/>
      <c r="AX45" s="80"/>
      <c r="AY45" s="90"/>
      <c r="AZ45" s="170"/>
      <c r="BA45" s="80"/>
      <c r="BB45" s="80"/>
      <c r="BC45" s="80"/>
      <c r="BD45" s="80"/>
      <c r="BE45" s="80"/>
      <c r="BF45" s="80"/>
      <c r="BG45" s="60">
        <v>113</v>
      </c>
      <c r="BH45" s="80"/>
      <c r="BI45" s="80"/>
      <c r="BJ45" s="80"/>
      <c r="BK45" s="80"/>
      <c r="BL45" s="80"/>
      <c r="BM45" s="169"/>
      <c r="BN45" s="186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90"/>
      <c r="CD45" s="170"/>
      <c r="CE45" s="80"/>
      <c r="CF45" s="80"/>
      <c r="CG45" s="80"/>
      <c r="CH45" s="80"/>
      <c r="CI45" s="80"/>
      <c r="CJ45" s="80"/>
      <c r="CK45" s="80"/>
      <c r="CL45" s="80"/>
      <c r="CM45" s="80">
        <v>94</v>
      </c>
      <c r="CN45" s="80"/>
      <c r="CO45" s="80"/>
      <c r="CP45" s="80"/>
      <c r="CQ45" s="80"/>
      <c r="CR45" s="80"/>
      <c r="CS45" s="80"/>
      <c r="CT45" s="80"/>
      <c r="CU45" s="90"/>
      <c r="CW45" s="2"/>
    </row>
    <row r="46" spans="1:101" ht="12.75">
      <c r="A46" s="34">
        <v>38</v>
      </c>
      <c r="B46" s="195" t="s">
        <v>260</v>
      </c>
      <c r="C46" s="101">
        <v>24603</v>
      </c>
      <c r="D46" s="98" t="s">
        <v>261</v>
      </c>
      <c r="E46" s="98" t="s">
        <v>145</v>
      </c>
      <c r="F46" s="101" t="s">
        <v>88</v>
      </c>
      <c r="G46" s="299">
        <f>J46+N46+U46+V46+BQ46+BR46+CI46</f>
        <v>629.3</v>
      </c>
      <c r="H46" s="139"/>
      <c r="I46" s="134"/>
      <c r="J46" s="120">
        <v>100</v>
      </c>
      <c r="K46" s="134"/>
      <c r="L46" s="134"/>
      <c r="M46" s="134"/>
      <c r="N46" s="120">
        <v>85</v>
      </c>
      <c r="O46" s="142"/>
      <c r="P46" s="36"/>
      <c r="Q46" s="15"/>
      <c r="R46" s="22"/>
      <c r="S46" s="15"/>
      <c r="T46" s="316">
        <v>49</v>
      </c>
      <c r="U46" s="118">
        <v>81</v>
      </c>
      <c r="V46" s="118">
        <v>86</v>
      </c>
      <c r="W46" s="22"/>
      <c r="X46" s="15">
        <v>44</v>
      </c>
      <c r="Y46" s="14"/>
      <c r="Z46" s="14"/>
      <c r="AA46" s="14"/>
      <c r="AB46" s="15"/>
      <c r="AC46" s="15"/>
      <c r="AD46" s="15"/>
      <c r="AE46" s="15"/>
      <c r="AF46" s="15"/>
      <c r="AG46" s="16">
        <v>54</v>
      </c>
      <c r="AH46" s="140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04"/>
      <c r="AZ46" s="35"/>
      <c r="BA46" s="15"/>
      <c r="BB46" s="15"/>
      <c r="BC46" s="15"/>
      <c r="BD46" s="15"/>
      <c r="BE46" s="15"/>
      <c r="BF46" s="15"/>
      <c r="BG46" s="15"/>
      <c r="BH46" s="15"/>
      <c r="BI46" s="15"/>
      <c r="BJ46" s="80"/>
      <c r="BK46" s="80"/>
      <c r="BL46" s="15"/>
      <c r="BM46" s="16"/>
      <c r="BN46" s="140"/>
      <c r="BO46" s="15"/>
      <c r="BP46" s="15"/>
      <c r="BQ46" s="146">
        <v>87.7</v>
      </c>
      <c r="BR46" s="118">
        <v>93.6</v>
      </c>
      <c r="BS46" s="15">
        <v>70.2</v>
      </c>
      <c r="BT46" s="22"/>
      <c r="BU46" s="15">
        <v>66.1</v>
      </c>
      <c r="BV46" s="15"/>
      <c r="BW46" s="15"/>
      <c r="BX46" s="15"/>
      <c r="BY46" s="15"/>
      <c r="BZ46" s="15"/>
      <c r="CA46" s="15"/>
      <c r="CB46" s="15"/>
      <c r="CC46" s="104">
        <v>71.4</v>
      </c>
      <c r="CD46" s="35"/>
      <c r="CE46" s="15"/>
      <c r="CF46" s="15"/>
      <c r="CG46" s="15"/>
      <c r="CH46" s="15"/>
      <c r="CI46" s="118">
        <v>96</v>
      </c>
      <c r="CJ46" s="80">
        <v>17</v>
      </c>
      <c r="CK46" s="22"/>
      <c r="CL46" s="15">
        <v>61</v>
      </c>
      <c r="CM46" s="15"/>
      <c r="CN46" s="15"/>
      <c r="CO46" s="15"/>
      <c r="CP46" s="15"/>
      <c r="CQ46" s="15"/>
      <c r="CR46" s="15"/>
      <c r="CS46" s="15"/>
      <c r="CT46" s="15"/>
      <c r="CU46" s="104">
        <v>36</v>
      </c>
      <c r="CW46" s="2"/>
    </row>
    <row r="47" spans="1:101" ht="12.75">
      <c r="A47" s="34">
        <v>39</v>
      </c>
      <c r="B47" s="216" t="s">
        <v>887</v>
      </c>
      <c r="C47" s="102">
        <v>20747</v>
      </c>
      <c r="D47" s="84" t="s">
        <v>889</v>
      </c>
      <c r="E47" s="84" t="s">
        <v>888</v>
      </c>
      <c r="F47" s="44" t="s">
        <v>88</v>
      </c>
      <c r="G47" s="299">
        <f>SUM(H47:CU47)</f>
        <v>620</v>
      </c>
      <c r="H47" s="126">
        <v>154</v>
      </c>
      <c r="I47" s="53">
        <v>160</v>
      </c>
      <c r="J47" s="53"/>
      <c r="K47" s="53"/>
      <c r="L47" s="53">
        <v>140</v>
      </c>
      <c r="M47" s="53"/>
      <c r="N47" s="53"/>
      <c r="O47" s="123">
        <v>166</v>
      </c>
      <c r="P47" s="36"/>
      <c r="Q47" s="22"/>
      <c r="R47" s="22"/>
      <c r="S47" s="22"/>
      <c r="T47" s="15"/>
      <c r="U47" s="15"/>
      <c r="V47" s="15"/>
      <c r="W47" s="10"/>
      <c r="X47" s="10"/>
      <c r="Y47" s="15"/>
      <c r="Z47" s="15"/>
      <c r="AA47" s="15"/>
      <c r="AB47" s="15"/>
      <c r="AC47" s="15"/>
      <c r="AD47" s="15"/>
      <c r="AE47" s="15"/>
      <c r="AF47" s="80"/>
      <c r="AG47" s="169"/>
      <c r="AH47" s="186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90"/>
      <c r="AZ47" s="17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169"/>
      <c r="BN47" s="186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90"/>
      <c r="CD47" s="17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90"/>
      <c r="CW47" s="2"/>
    </row>
    <row r="48" spans="1:101" ht="12.75">
      <c r="A48" s="34">
        <v>40</v>
      </c>
      <c r="B48" s="199" t="s">
        <v>71</v>
      </c>
      <c r="C48" s="247">
        <v>16079</v>
      </c>
      <c r="D48" s="130" t="s">
        <v>72</v>
      </c>
      <c r="E48" s="130" t="s">
        <v>17</v>
      </c>
      <c r="F48" s="110" t="s">
        <v>68</v>
      </c>
      <c r="G48" s="299">
        <f>R48+V48+AF48+AG48+AJ48+AN48+AX48</f>
        <v>617</v>
      </c>
      <c r="H48" s="126">
        <v>0</v>
      </c>
      <c r="I48" s="134"/>
      <c r="J48" s="134"/>
      <c r="K48" s="134"/>
      <c r="L48" s="53">
        <v>63</v>
      </c>
      <c r="M48" s="134"/>
      <c r="N48" s="134"/>
      <c r="O48" s="142"/>
      <c r="P48" s="36"/>
      <c r="Q48" s="15"/>
      <c r="R48" s="304">
        <v>66</v>
      </c>
      <c r="S48" s="15"/>
      <c r="T48" s="15">
        <v>60</v>
      </c>
      <c r="U48" s="15"/>
      <c r="V48" s="118">
        <v>87</v>
      </c>
      <c r="W48" s="22"/>
      <c r="X48" s="15"/>
      <c r="Y48" s="14"/>
      <c r="Z48" s="14"/>
      <c r="AA48" s="14"/>
      <c r="AB48" s="15"/>
      <c r="AC48" s="15"/>
      <c r="AD48" s="15"/>
      <c r="AE48" s="15"/>
      <c r="AF48" s="118">
        <v>105</v>
      </c>
      <c r="AG48" s="119">
        <v>67</v>
      </c>
      <c r="AH48" s="140"/>
      <c r="AI48" s="15"/>
      <c r="AJ48" s="146">
        <v>106</v>
      </c>
      <c r="AK48" s="15"/>
      <c r="AL48" s="15">
        <v>54</v>
      </c>
      <c r="AM48" s="15"/>
      <c r="AN48" s="118">
        <v>81</v>
      </c>
      <c r="AO48" s="15"/>
      <c r="AP48" s="15"/>
      <c r="AQ48" s="15"/>
      <c r="AR48" s="15"/>
      <c r="AS48" s="15"/>
      <c r="AT48" s="15"/>
      <c r="AU48" s="15"/>
      <c r="AV48" s="15"/>
      <c r="AW48" s="15"/>
      <c r="AX48" s="118">
        <v>105</v>
      </c>
      <c r="AY48" s="104">
        <v>61</v>
      </c>
      <c r="AZ48" s="35"/>
      <c r="BA48" s="15"/>
      <c r="BB48" s="15"/>
      <c r="BC48" s="15"/>
      <c r="BD48" s="15"/>
      <c r="BE48" s="15"/>
      <c r="BF48" s="15"/>
      <c r="BG48" s="15"/>
      <c r="BH48" s="15"/>
      <c r="BI48" s="15"/>
      <c r="BJ48" s="80"/>
      <c r="BK48" s="80"/>
      <c r="BL48" s="15"/>
      <c r="BM48" s="16"/>
      <c r="BN48" s="140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04"/>
      <c r="CD48" s="35"/>
      <c r="CE48" s="15"/>
      <c r="CF48" s="80">
        <v>27</v>
      </c>
      <c r="CG48" s="15"/>
      <c r="CH48" s="15">
        <v>27</v>
      </c>
      <c r="CI48" s="15"/>
      <c r="CJ48" s="15">
        <v>0</v>
      </c>
      <c r="CK48" s="15"/>
      <c r="CL48" s="15"/>
      <c r="CM48" s="15"/>
      <c r="CN48" s="15"/>
      <c r="CO48" s="15"/>
      <c r="CP48" s="15"/>
      <c r="CQ48" s="15"/>
      <c r="CR48" s="15"/>
      <c r="CS48" s="15"/>
      <c r="CT48" s="80">
        <v>36</v>
      </c>
      <c r="CU48" s="90">
        <v>33</v>
      </c>
      <c r="CW48" s="2"/>
    </row>
    <row r="49" spans="1:101" ht="12.75">
      <c r="A49" s="34">
        <v>41</v>
      </c>
      <c r="B49" s="219" t="s">
        <v>97</v>
      </c>
      <c r="C49" s="78">
        <v>16136</v>
      </c>
      <c r="D49" s="33" t="s">
        <v>98</v>
      </c>
      <c r="E49" s="33" t="s">
        <v>17</v>
      </c>
      <c r="F49" s="78" t="s">
        <v>68</v>
      </c>
      <c r="G49" s="299">
        <f>SUM(H49:CU49)</f>
        <v>612.1999999999999</v>
      </c>
      <c r="H49" s="139"/>
      <c r="I49" s="134"/>
      <c r="J49" s="134"/>
      <c r="K49" s="134"/>
      <c r="L49" s="134"/>
      <c r="M49" s="134"/>
      <c r="N49" s="134"/>
      <c r="O49" s="142"/>
      <c r="P49" s="36"/>
      <c r="Q49" s="22"/>
      <c r="R49" s="22"/>
      <c r="S49" s="22"/>
      <c r="T49" s="15"/>
      <c r="U49" s="15"/>
      <c r="V49" s="15"/>
      <c r="W49" s="10"/>
      <c r="X49" s="10"/>
      <c r="Y49" s="15"/>
      <c r="Z49" s="15"/>
      <c r="AA49" s="15"/>
      <c r="AB49" s="15"/>
      <c r="AC49" s="15"/>
      <c r="AD49" s="15"/>
      <c r="AE49" s="15"/>
      <c r="AF49" s="80"/>
      <c r="AG49" s="169"/>
      <c r="AH49" s="186"/>
      <c r="AI49" s="80"/>
      <c r="AJ49" s="80">
        <v>7</v>
      </c>
      <c r="AK49" s="15"/>
      <c r="AL49" s="15"/>
      <c r="AM49" s="15"/>
      <c r="AN49" s="15"/>
      <c r="AO49" s="22"/>
      <c r="AP49" s="15"/>
      <c r="AQ49" s="14"/>
      <c r="AR49" s="14"/>
      <c r="AS49" s="14"/>
      <c r="AT49" s="15"/>
      <c r="AU49" s="15"/>
      <c r="AV49" s="15"/>
      <c r="AW49" s="15"/>
      <c r="AX49" s="80"/>
      <c r="AY49" s="90"/>
      <c r="AZ49" s="170"/>
      <c r="BA49" s="80"/>
      <c r="BB49" s="80"/>
      <c r="BC49" s="80"/>
      <c r="BD49" s="80"/>
      <c r="BE49" s="80"/>
      <c r="BF49" s="80"/>
      <c r="BG49" s="80"/>
      <c r="BH49" s="80"/>
      <c r="BI49" s="80"/>
      <c r="BJ49" s="80">
        <v>111</v>
      </c>
      <c r="BK49" s="15">
        <v>0</v>
      </c>
      <c r="BL49" s="80"/>
      <c r="BM49" s="169"/>
      <c r="BN49" s="186"/>
      <c r="BO49" s="80"/>
      <c r="BP49" s="93">
        <v>107</v>
      </c>
      <c r="BQ49" s="46">
        <v>107</v>
      </c>
      <c r="BR49" s="15"/>
      <c r="BS49" s="46">
        <v>76</v>
      </c>
      <c r="BT49" s="80"/>
      <c r="BU49" s="80"/>
      <c r="BV49" s="80"/>
      <c r="BW49" s="80"/>
      <c r="BX49" s="80"/>
      <c r="BY49" s="80"/>
      <c r="BZ49" s="80"/>
      <c r="CA49" s="80"/>
      <c r="CB49" s="15">
        <v>91.4</v>
      </c>
      <c r="CC49" s="104">
        <v>112.8</v>
      </c>
      <c r="CD49" s="17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90"/>
      <c r="CW49" s="2"/>
    </row>
    <row r="50" spans="1:101" ht="12.75">
      <c r="A50" s="34">
        <v>42</v>
      </c>
      <c r="B50" s="217" t="s">
        <v>654</v>
      </c>
      <c r="C50" s="48">
        <v>21769</v>
      </c>
      <c r="D50" s="273" t="s">
        <v>202</v>
      </c>
      <c r="E50" s="51" t="s">
        <v>7</v>
      </c>
      <c r="F50" s="48" t="s">
        <v>88</v>
      </c>
      <c r="G50" s="299">
        <f>SUM(H50:CU50)</f>
        <v>598</v>
      </c>
      <c r="H50" s="139"/>
      <c r="I50" s="134"/>
      <c r="J50" s="134"/>
      <c r="K50" s="134"/>
      <c r="L50" s="53">
        <v>91</v>
      </c>
      <c r="M50" s="134"/>
      <c r="N50" s="134"/>
      <c r="O50" s="123">
        <v>104</v>
      </c>
      <c r="P50" s="36"/>
      <c r="Q50" s="22"/>
      <c r="R50" s="22"/>
      <c r="S50" s="22"/>
      <c r="T50" s="15"/>
      <c r="U50" s="15"/>
      <c r="V50" s="15"/>
      <c r="W50" s="10"/>
      <c r="X50" s="10"/>
      <c r="Y50" s="15"/>
      <c r="Z50" s="15"/>
      <c r="AA50" s="15"/>
      <c r="AB50" s="15"/>
      <c r="AC50" s="15"/>
      <c r="AD50" s="15"/>
      <c r="AE50" s="15"/>
      <c r="AF50" s="80"/>
      <c r="AG50" s="169"/>
      <c r="AH50" s="186">
        <v>45</v>
      </c>
      <c r="AI50" s="80">
        <v>83</v>
      </c>
      <c r="AJ50" s="14"/>
      <c r="AK50" s="14"/>
      <c r="AL50" s="15"/>
      <c r="AM50" s="15"/>
      <c r="AN50" s="15"/>
      <c r="AO50" s="22"/>
      <c r="AP50" s="15"/>
      <c r="AQ50" s="14"/>
      <c r="AR50" s="14"/>
      <c r="AS50" s="14">
        <v>43</v>
      </c>
      <c r="AT50" s="15"/>
      <c r="AU50" s="15"/>
      <c r="AV50" s="15"/>
      <c r="AW50" s="15"/>
      <c r="AX50" s="80"/>
      <c r="AY50" s="90"/>
      <c r="AZ50" s="17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169"/>
      <c r="BN50" s="186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90"/>
      <c r="CD50" s="170">
        <v>57</v>
      </c>
      <c r="CE50" s="80">
        <v>93</v>
      </c>
      <c r="CF50" s="80"/>
      <c r="CG50" s="80"/>
      <c r="CH50" s="80"/>
      <c r="CI50" s="80"/>
      <c r="CJ50" s="80"/>
      <c r="CK50" s="80"/>
      <c r="CL50" s="80"/>
      <c r="CM50" s="80"/>
      <c r="CN50" s="80"/>
      <c r="CO50" s="14">
        <v>82</v>
      </c>
      <c r="CP50" s="80"/>
      <c r="CQ50" s="80"/>
      <c r="CR50" s="80"/>
      <c r="CS50" s="80"/>
      <c r="CT50" s="80"/>
      <c r="CU50" s="90"/>
      <c r="CW50" s="2"/>
    </row>
    <row r="51" spans="1:101" ht="12.75">
      <c r="A51" s="34">
        <v>43</v>
      </c>
      <c r="B51" s="205" t="s">
        <v>765</v>
      </c>
      <c r="C51" s="101">
        <v>70787</v>
      </c>
      <c r="D51" s="98" t="s">
        <v>248</v>
      </c>
      <c r="E51" s="98" t="s">
        <v>247</v>
      </c>
      <c r="F51" s="101" t="s">
        <v>88</v>
      </c>
      <c r="G51" s="299">
        <f>SUM(H51:CU51)</f>
        <v>595</v>
      </c>
      <c r="H51" s="139"/>
      <c r="I51" s="134"/>
      <c r="J51" s="134"/>
      <c r="K51" s="134"/>
      <c r="L51" s="134"/>
      <c r="M51" s="134"/>
      <c r="N51" s="134"/>
      <c r="O51" s="142"/>
      <c r="P51" s="36"/>
      <c r="Q51" s="15"/>
      <c r="R51" s="22"/>
      <c r="S51" s="15"/>
      <c r="T51" s="316">
        <v>84</v>
      </c>
      <c r="U51" s="15">
        <v>102</v>
      </c>
      <c r="V51" s="15">
        <v>103</v>
      </c>
      <c r="W51" s="22"/>
      <c r="X51" s="22"/>
      <c r="Y51" s="14"/>
      <c r="Z51" s="14"/>
      <c r="AA51" s="14"/>
      <c r="AB51" s="15"/>
      <c r="AC51" s="15"/>
      <c r="AD51" s="15"/>
      <c r="AE51" s="15"/>
      <c r="AF51" s="15"/>
      <c r="AG51" s="16">
        <v>104</v>
      </c>
      <c r="AH51" s="140"/>
      <c r="AI51" s="15"/>
      <c r="AJ51" s="15"/>
      <c r="AK51" s="15"/>
      <c r="AL51" s="15"/>
      <c r="AM51" s="80">
        <v>91</v>
      </c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90">
        <v>55</v>
      </c>
      <c r="AZ51" s="35"/>
      <c r="BA51" s="15"/>
      <c r="BB51" s="15"/>
      <c r="BC51" s="15"/>
      <c r="BD51" s="15"/>
      <c r="BE51" s="15"/>
      <c r="BF51" s="15"/>
      <c r="BG51" s="15"/>
      <c r="BH51" s="15"/>
      <c r="BI51" s="15"/>
      <c r="BJ51" s="80"/>
      <c r="BK51" s="80"/>
      <c r="BL51" s="15"/>
      <c r="BM51" s="16"/>
      <c r="BN51" s="140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04"/>
      <c r="CD51" s="35"/>
      <c r="CE51" s="15"/>
      <c r="CF51" s="15"/>
      <c r="CG51" s="15"/>
      <c r="CH51" s="15"/>
      <c r="CI51" s="15"/>
      <c r="CJ51" s="80">
        <v>56</v>
      </c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04"/>
      <c r="CW51" s="2"/>
    </row>
    <row r="52" spans="1:101" ht="12.75">
      <c r="A52" s="34">
        <v>44</v>
      </c>
      <c r="B52" s="201" t="s">
        <v>385</v>
      </c>
      <c r="C52" s="44">
        <v>70561</v>
      </c>
      <c r="D52" s="42" t="s">
        <v>324</v>
      </c>
      <c r="E52" s="42" t="s">
        <v>145</v>
      </c>
      <c r="F52" s="44" t="s">
        <v>88</v>
      </c>
      <c r="G52" s="299">
        <f>SUM(H52:CU52)</f>
        <v>592</v>
      </c>
      <c r="H52" s="126">
        <v>106</v>
      </c>
      <c r="I52" s="134"/>
      <c r="J52" s="134"/>
      <c r="K52" s="134"/>
      <c r="L52" s="134"/>
      <c r="M52" s="53">
        <v>170</v>
      </c>
      <c r="N52" s="134"/>
      <c r="O52" s="142"/>
      <c r="P52" s="36"/>
      <c r="Q52" s="15"/>
      <c r="R52" s="22"/>
      <c r="S52" s="15"/>
      <c r="T52" s="15"/>
      <c r="U52" s="15">
        <v>90</v>
      </c>
      <c r="V52" s="80">
        <v>12</v>
      </c>
      <c r="W52" s="22"/>
      <c r="X52" s="15"/>
      <c r="Y52" s="14"/>
      <c r="Z52" s="14"/>
      <c r="AA52" s="14"/>
      <c r="AB52" s="15"/>
      <c r="AC52" s="15"/>
      <c r="AD52" s="15"/>
      <c r="AE52" s="15"/>
      <c r="AF52" s="80"/>
      <c r="AG52" s="169">
        <v>53</v>
      </c>
      <c r="AH52" s="186"/>
      <c r="AI52" s="80"/>
      <c r="AJ52" s="80"/>
      <c r="AK52" s="80"/>
      <c r="AL52" s="80"/>
      <c r="AM52" s="80">
        <v>0</v>
      </c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90">
        <v>19</v>
      </c>
      <c r="AZ52" s="170"/>
      <c r="BA52" s="80"/>
      <c r="BB52" s="80"/>
      <c r="BC52" s="80"/>
      <c r="BD52" s="80">
        <v>70</v>
      </c>
      <c r="BE52" s="15">
        <v>0</v>
      </c>
      <c r="BF52" s="80"/>
      <c r="BG52" s="80"/>
      <c r="BH52" s="80"/>
      <c r="BI52" s="80"/>
      <c r="BJ52" s="15"/>
      <c r="BK52" s="15"/>
      <c r="BL52" s="80"/>
      <c r="BM52" s="169">
        <v>72</v>
      </c>
      <c r="BN52" s="186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90"/>
      <c r="CD52" s="17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90"/>
      <c r="CW52" s="2"/>
    </row>
    <row r="53" spans="1:101" ht="12.75">
      <c r="A53" s="34">
        <v>45</v>
      </c>
      <c r="B53" s="194" t="s">
        <v>435</v>
      </c>
      <c r="C53" s="246">
        <v>121549</v>
      </c>
      <c r="D53" s="274" t="s">
        <v>436</v>
      </c>
      <c r="E53" s="67" t="s">
        <v>7</v>
      </c>
      <c r="F53" s="63" t="s">
        <v>88</v>
      </c>
      <c r="G53" s="299">
        <f>Z53+AE53+AI53+AW53+CE53+CR53+CS53</f>
        <v>587</v>
      </c>
      <c r="H53" s="139"/>
      <c r="I53" s="134"/>
      <c r="J53" s="134"/>
      <c r="K53" s="134"/>
      <c r="L53" s="134"/>
      <c r="M53" s="134"/>
      <c r="N53" s="134"/>
      <c r="O53" s="142"/>
      <c r="P53" s="36"/>
      <c r="Q53" s="15">
        <v>51</v>
      </c>
      <c r="R53" s="22"/>
      <c r="S53" s="15"/>
      <c r="T53" s="15"/>
      <c r="U53" s="15"/>
      <c r="V53" s="15"/>
      <c r="W53" s="14"/>
      <c r="X53" s="14"/>
      <c r="Y53" s="14"/>
      <c r="Z53" s="146">
        <v>65</v>
      </c>
      <c r="AA53" s="14"/>
      <c r="AB53" s="15"/>
      <c r="AC53" s="15"/>
      <c r="AD53" s="15">
        <v>21</v>
      </c>
      <c r="AE53" s="118">
        <v>72</v>
      </c>
      <c r="AF53" s="15"/>
      <c r="AG53" s="16"/>
      <c r="AH53" s="186"/>
      <c r="AI53" s="146">
        <v>116</v>
      </c>
      <c r="AJ53" s="80"/>
      <c r="AK53" s="80"/>
      <c r="AL53" s="80"/>
      <c r="AM53" s="80"/>
      <c r="AN53" s="80"/>
      <c r="AO53" s="80"/>
      <c r="AP53" s="80"/>
      <c r="AQ53" s="80"/>
      <c r="AR53" s="14">
        <v>56</v>
      </c>
      <c r="AS53" s="14"/>
      <c r="AT53" s="26"/>
      <c r="AU53" s="26"/>
      <c r="AV53" s="15">
        <v>15</v>
      </c>
      <c r="AW53" s="118">
        <v>77</v>
      </c>
      <c r="AX53" s="80"/>
      <c r="AY53" s="90"/>
      <c r="AZ53" s="17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169"/>
      <c r="BN53" s="186"/>
      <c r="BO53" s="80">
        <v>23.9</v>
      </c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90"/>
      <c r="CD53" s="170"/>
      <c r="CE53" s="146">
        <v>70</v>
      </c>
      <c r="CF53" s="22"/>
      <c r="CG53" s="15"/>
      <c r="CH53" s="15"/>
      <c r="CI53" s="15"/>
      <c r="CJ53" s="15"/>
      <c r="CK53" s="14"/>
      <c r="CL53" s="14"/>
      <c r="CM53" s="14"/>
      <c r="CN53" s="80">
        <v>47</v>
      </c>
      <c r="CO53" s="14"/>
      <c r="CP53" s="15"/>
      <c r="CQ53" s="15"/>
      <c r="CR53" s="118">
        <v>86</v>
      </c>
      <c r="CS53" s="118">
        <v>101</v>
      </c>
      <c r="CT53" s="80"/>
      <c r="CU53" s="90"/>
      <c r="CW53" s="2"/>
    </row>
    <row r="54" spans="1:101" ht="12.75">
      <c r="A54" s="34">
        <v>46</v>
      </c>
      <c r="B54" s="203" t="s">
        <v>444</v>
      </c>
      <c r="C54" s="105">
        <v>123833</v>
      </c>
      <c r="D54" s="61" t="s">
        <v>445</v>
      </c>
      <c r="E54" s="61" t="s">
        <v>9</v>
      </c>
      <c r="F54" s="76" t="s">
        <v>88</v>
      </c>
      <c r="G54" s="299">
        <f>SUM(H54:CU54)</f>
        <v>585</v>
      </c>
      <c r="H54" s="139"/>
      <c r="I54" s="134"/>
      <c r="J54" s="134"/>
      <c r="K54" s="14">
        <v>118</v>
      </c>
      <c r="L54" s="14"/>
      <c r="M54" s="14">
        <v>143</v>
      </c>
      <c r="N54" s="14">
        <v>79</v>
      </c>
      <c r="O54" s="142"/>
      <c r="P54" s="170"/>
      <c r="Q54" s="15"/>
      <c r="R54" s="22"/>
      <c r="S54" s="15"/>
      <c r="T54" s="15"/>
      <c r="U54" s="15"/>
      <c r="V54" s="15"/>
      <c r="W54" s="22"/>
      <c r="X54" s="15"/>
      <c r="Y54" s="60">
        <v>111</v>
      </c>
      <c r="Z54" s="14"/>
      <c r="AA54" s="14"/>
      <c r="AB54" s="15"/>
      <c r="AC54" s="15"/>
      <c r="AD54" s="15"/>
      <c r="AE54" s="15"/>
      <c r="AF54" s="80"/>
      <c r="AG54" s="169"/>
      <c r="AH54" s="186"/>
      <c r="AI54" s="80"/>
      <c r="AJ54" s="80"/>
      <c r="AK54" s="80"/>
      <c r="AL54" s="80"/>
      <c r="AM54" s="80"/>
      <c r="AN54" s="80"/>
      <c r="AO54" s="80"/>
      <c r="AP54" s="80"/>
      <c r="AQ54" s="80">
        <v>52</v>
      </c>
      <c r="AR54" s="80"/>
      <c r="AS54" s="80"/>
      <c r="AT54" s="80"/>
      <c r="AU54" s="80"/>
      <c r="AV54" s="80"/>
      <c r="AW54" s="80"/>
      <c r="AX54" s="80"/>
      <c r="AY54" s="90"/>
      <c r="AZ54" s="17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169"/>
      <c r="BN54" s="186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90"/>
      <c r="CD54" s="170"/>
      <c r="CE54" s="80"/>
      <c r="CF54" s="80"/>
      <c r="CG54" s="80"/>
      <c r="CH54" s="80"/>
      <c r="CI54" s="80"/>
      <c r="CJ54" s="80"/>
      <c r="CK54" s="80"/>
      <c r="CL54" s="80"/>
      <c r="CM54" s="80">
        <v>82</v>
      </c>
      <c r="CN54" s="80"/>
      <c r="CO54" s="80"/>
      <c r="CP54" s="80"/>
      <c r="CQ54" s="80"/>
      <c r="CR54" s="80"/>
      <c r="CS54" s="80"/>
      <c r="CT54" s="80"/>
      <c r="CU54" s="90"/>
      <c r="CW54" s="2"/>
    </row>
    <row r="55" spans="1:101" ht="12.75">
      <c r="A55" s="34">
        <v>47</v>
      </c>
      <c r="B55" s="195" t="s">
        <v>278</v>
      </c>
      <c r="C55" s="101">
        <v>62130</v>
      </c>
      <c r="D55" s="98" t="s">
        <v>279</v>
      </c>
      <c r="E55" s="98" t="s">
        <v>8</v>
      </c>
      <c r="F55" s="101" t="s">
        <v>88</v>
      </c>
      <c r="G55" s="299">
        <f>H55+I55+J55+L55+O55+AY55+AL55</f>
        <v>580</v>
      </c>
      <c r="H55" s="159">
        <v>73</v>
      </c>
      <c r="I55" s="120">
        <v>107</v>
      </c>
      <c r="J55" s="120">
        <v>72</v>
      </c>
      <c r="K55" s="53">
        <v>0</v>
      </c>
      <c r="L55" s="120">
        <v>71</v>
      </c>
      <c r="M55" s="53">
        <v>0</v>
      </c>
      <c r="N55" s="53"/>
      <c r="O55" s="158">
        <v>86</v>
      </c>
      <c r="P55" s="36"/>
      <c r="Q55" s="15"/>
      <c r="R55" s="22"/>
      <c r="S55" s="15"/>
      <c r="T55" s="316">
        <v>0</v>
      </c>
      <c r="U55" s="15"/>
      <c r="V55" s="15"/>
      <c r="W55" s="22"/>
      <c r="X55" s="15"/>
      <c r="Y55" s="14"/>
      <c r="Z55" s="14"/>
      <c r="AA55" s="14"/>
      <c r="AB55" s="15"/>
      <c r="AC55" s="15"/>
      <c r="AD55" s="15"/>
      <c r="AE55" s="15"/>
      <c r="AF55" s="80">
        <v>18</v>
      </c>
      <c r="AG55" s="169">
        <v>63</v>
      </c>
      <c r="AH55" s="186"/>
      <c r="AI55" s="80"/>
      <c r="AJ55" s="80"/>
      <c r="AK55" s="80"/>
      <c r="AL55" s="146">
        <v>70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>
        <v>39</v>
      </c>
      <c r="AY55" s="149">
        <v>101</v>
      </c>
      <c r="AZ55" s="17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>
        <v>55</v>
      </c>
      <c r="BM55" s="169"/>
      <c r="BN55" s="186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90"/>
      <c r="CD55" s="170"/>
      <c r="CE55" s="80"/>
      <c r="CF55" s="80"/>
      <c r="CG55" s="80"/>
      <c r="CH55" s="80">
        <v>40</v>
      </c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90">
        <v>66</v>
      </c>
      <c r="CW55" s="2"/>
    </row>
    <row r="56" spans="1:101" ht="12.75">
      <c r="A56" s="34">
        <v>48</v>
      </c>
      <c r="B56" s="204" t="s">
        <v>104</v>
      </c>
      <c r="C56" s="88">
        <v>21827</v>
      </c>
      <c r="D56" s="277" t="s">
        <v>191</v>
      </c>
      <c r="E56" s="50" t="s">
        <v>7</v>
      </c>
      <c r="F56" s="48" t="s">
        <v>88</v>
      </c>
      <c r="G56" s="299">
        <f>SUM(H56:CU56)</f>
        <v>574.1</v>
      </c>
      <c r="H56" s="139"/>
      <c r="I56" s="53">
        <v>107</v>
      </c>
      <c r="J56" s="134"/>
      <c r="K56" s="134"/>
      <c r="L56" s="134"/>
      <c r="M56" s="134"/>
      <c r="N56" s="134"/>
      <c r="O56" s="142"/>
      <c r="P56" s="36"/>
      <c r="Q56" s="22"/>
      <c r="R56" s="22"/>
      <c r="S56" s="22"/>
      <c r="T56" s="15"/>
      <c r="U56" s="15"/>
      <c r="V56" s="15"/>
      <c r="W56" s="10"/>
      <c r="X56" s="10"/>
      <c r="Y56" s="15"/>
      <c r="Z56" s="15"/>
      <c r="AA56" s="15"/>
      <c r="AB56" s="15"/>
      <c r="AC56" s="15"/>
      <c r="AD56" s="15"/>
      <c r="AE56" s="15"/>
      <c r="AF56" s="80"/>
      <c r="AG56" s="169"/>
      <c r="AH56" s="186">
        <v>73</v>
      </c>
      <c r="AI56" s="80"/>
      <c r="AJ56" s="22"/>
      <c r="AK56" s="80"/>
      <c r="AL56" s="15"/>
      <c r="AM56" s="15"/>
      <c r="AN56" s="15"/>
      <c r="AO56" s="22"/>
      <c r="AP56" s="15"/>
      <c r="AQ56" s="14"/>
      <c r="AR56" s="14">
        <v>86</v>
      </c>
      <c r="AS56" s="28"/>
      <c r="AT56" s="15"/>
      <c r="AU56" s="15"/>
      <c r="AV56" s="15"/>
      <c r="AW56" s="15"/>
      <c r="AX56" s="80"/>
      <c r="AY56" s="90"/>
      <c r="AZ56" s="17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169"/>
      <c r="BN56" s="186">
        <v>54.3</v>
      </c>
      <c r="BO56" s="80"/>
      <c r="BP56" s="80"/>
      <c r="BQ56" s="80"/>
      <c r="BR56" s="80"/>
      <c r="BS56" s="80"/>
      <c r="BT56" s="80"/>
      <c r="BU56" s="80"/>
      <c r="BV56" s="80"/>
      <c r="BW56" s="46">
        <v>66.8</v>
      </c>
      <c r="BX56" s="80"/>
      <c r="BY56" s="80"/>
      <c r="BZ56" s="80"/>
      <c r="CA56" s="80"/>
      <c r="CB56" s="80"/>
      <c r="CC56" s="90"/>
      <c r="CD56" s="36">
        <v>75</v>
      </c>
      <c r="CE56" s="80"/>
      <c r="CF56" s="80"/>
      <c r="CG56" s="80"/>
      <c r="CH56" s="80"/>
      <c r="CI56" s="80"/>
      <c r="CJ56" s="80"/>
      <c r="CK56" s="80"/>
      <c r="CL56" s="80"/>
      <c r="CM56" s="80"/>
      <c r="CN56" s="80">
        <v>112</v>
      </c>
      <c r="CO56" s="80"/>
      <c r="CP56" s="80"/>
      <c r="CQ56" s="80"/>
      <c r="CR56" s="80"/>
      <c r="CS56" s="80"/>
      <c r="CT56" s="80"/>
      <c r="CU56" s="90"/>
      <c r="CW56" s="2"/>
    </row>
    <row r="57" spans="1:101" ht="12.75">
      <c r="A57" s="34">
        <v>49</v>
      </c>
      <c r="B57" s="213" t="s">
        <v>520</v>
      </c>
      <c r="C57" s="105">
        <v>132780</v>
      </c>
      <c r="D57" s="61" t="s">
        <v>521</v>
      </c>
      <c r="E57" s="61" t="s">
        <v>9</v>
      </c>
      <c r="F57" s="105" t="s">
        <v>88</v>
      </c>
      <c r="G57" s="299">
        <f>SUM(H57:CU57)</f>
        <v>572</v>
      </c>
      <c r="H57" s="187">
        <v>152</v>
      </c>
      <c r="I57" s="14"/>
      <c r="J57" s="14"/>
      <c r="K57" s="14"/>
      <c r="L57" s="14">
        <v>106</v>
      </c>
      <c r="M57" s="14"/>
      <c r="N57" s="14"/>
      <c r="O57" s="191">
        <v>124</v>
      </c>
      <c r="P57" s="36"/>
      <c r="Q57" s="22"/>
      <c r="R57" s="22"/>
      <c r="S57" s="22"/>
      <c r="T57" s="15"/>
      <c r="U57" s="15"/>
      <c r="V57" s="15"/>
      <c r="W57" s="10"/>
      <c r="X57" s="10"/>
      <c r="Y57" s="15"/>
      <c r="Z57" s="15"/>
      <c r="AA57" s="15"/>
      <c r="AB57" s="15"/>
      <c r="AC57" s="15"/>
      <c r="AD57" s="15"/>
      <c r="AE57" s="15"/>
      <c r="AF57" s="80"/>
      <c r="AG57" s="169"/>
      <c r="AH57" s="186"/>
      <c r="AI57" s="80"/>
      <c r="AJ57" s="22"/>
      <c r="AK57" s="15"/>
      <c r="AL57" s="15"/>
      <c r="AM57" s="15"/>
      <c r="AN57" s="15"/>
      <c r="AO57" s="22"/>
      <c r="AP57" s="15"/>
      <c r="AQ57" s="80">
        <v>75</v>
      </c>
      <c r="AR57" s="14"/>
      <c r="AS57" s="14"/>
      <c r="AT57" s="15"/>
      <c r="AU57" s="15"/>
      <c r="AV57" s="15"/>
      <c r="AW57" s="15"/>
      <c r="AX57" s="80"/>
      <c r="AY57" s="90"/>
      <c r="AZ57" s="170"/>
      <c r="BA57" s="80"/>
      <c r="BB57" s="80"/>
      <c r="BC57" s="80"/>
      <c r="BD57" s="80"/>
      <c r="BE57" s="80"/>
      <c r="BF57" s="80"/>
      <c r="BG57" s="80"/>
      <c r="BH57" s="80"/>
      <c r="BI57" s="80"/>
      <c r="BJ57" s="15"/>
      <c r="BK57" s="15"/>
      <c r="BL57" s="80"/>
      <c r="BM57" s="169"/>
      <c r="BN57" s="186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90"/>
      <c r="CD57" s="170"/>
      <c r="CE57" s="80"/>
      <c r="CF57" s="80"/>
      <c r="CG57" s="80"/>
      <c r="CH57" s="80"/>
      <c r="CI57" s="80"/>
      <c r="CJ57" s="80"/>
      <c r="CK57" s="80"/>
      <c r="CL57" s="80"/>
      <c r="CM57" s="80">
        <v>115</v>
      </c>
      <c r="CN57" s="80"/>
      <c r="CO57" s="80"/>
      <c r="CP57" s="80"/>
      <c r="CQ57" s="80"/>
      <c r="CR57" s="80"/>
      <c r="CS57" s="80"/>
      <c r="CT57" s="80"/>
      <c r="CU57" s="90"/>
      <c r="CW57" s="2"/>
    </row>
    <row r="58" spans="1:101" ht="12.75">
      <c r="A58" s="34">
        <v>50</v>
      </c>
      <c r="B58" s="213" t="s">
        <v>541</v>
      </c>
      <c r="C58" s="105">
        <v>75360</v>
      </c>
      <c r="D58" s="61" t="s">
        <v>542</v>
      </c>
      <c r="E58" s="61" t="s">
        <v>9</v>
      </c>
      <c r="F58" s="76" t="s">
        <v>88</v>
      </c>
      <c r="G58" s="299">
        <f>SUM(H58:CU58)</f>
        <v>571.1</v>
      </c>
      <c r="H58" s="140"/>
      <c r="I58" s="15"/>
      <c r="J58" s="15"/>
      <c r="K58" s="53">
        <v>115</v>
      </c>
      <c r="L58" s="15"/>
      <c r="M58" s="53">
        <v>122</v>
      </c>
      <c r="N58" s="53">
        <v>101</v>
      </c>
      <c r="O58" s="104"/>
      <c r="P58" s="36"/>
      <c r="Q58" s="22"/>
      <c r="R58" s="22"/>
      <c r="S58" s="22"/>
      <c r="T58" s="15"/>
      <c r="U58" s="15"/>
      <c r="V58" s="15"/>
      <c r="W58" s="10"/>
      <c r="X58" s="10"/>
      <c r="Y58" s="15"/>
      <c r="Z58" s="15"/>
      <c r="AA58" s="15"/>
      <c r="AB58" s="15"/>
      <c r="AC58" s="15"/>
      <c r="AD58" s="15"/>
      <c r="AE58" s="15"/>
      <c r="AF58" s="80"/>
      <c r="AG58" s="169"/>
      <c r="AH58" s="186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90"/>
      <c r="AZ58" s="36"/>
      <c r="BA58" s="80"/>
      <c r="BB58" s="22"/>
      <c r="BC58" s="15"/>
      <c r="BD58" s="15"/>
      <c r="BE58" s="15"/>
      <c r="BF58" s="15"/>
      <c r="BG58" s="60">
        <v>88</v>
      </c>
      <c r="BH58" s="14"/>
      <c r="BI58" s="14"/>
      <c r="BJ58" s="80"/>
      <c r="BK58" s="80"/>
      <c r="BL58" s="80"/>
      <c r="BM58" s="169"/>
      <c r="BN58" s="186"/>
      <c r="BO58" s="80"/>
      <c r="BP58" s="80"/>
      <c r="BQ58" s="80"/>
      <c r="BR58" s="80"/>
      <c r="BS58" s="80"/>
      <c r="BT58" s="80"/>
      <c r="BU58" s="80"/>
      <c r="BV58" s="319">
        <v>58.1</v>
      </c>
      <c r="BW58" s="80"/>
      <c r="BX58" s="80"/>
      <c r="BY58" s="80"/>
      <c r="BZ58" s="80"/>
      <c r="CA58" s="80"/>
      <c r="CB58" s="80"/>
      <c r="CC58" s="90"/>
      <c r="CD58" s="170"/>
      <c r="CE58" s="80"/>
      <c r="CF58" s="80"/>
      <c r="CG58" s="80"/>
      <c r="CH58" s="80"/>
      <c r="CI58" s="80"/>
      <c r="CJ58" s="80"/>
      <c r="CK58" s="80"/>
      <c r="CL58" s="80"/>
      <c r="CM58" s="80">
        <v>87</v>
      </c>
      <c r="CN58" s="80"/>
      <c r="CO58" s="80"/>
      <c r="CP58" s="80"/>
      <c r="CQ58" s="80"/>
      <c r="CR58" s="80"/>
      <c r="CS58" s="80"/>
      <c r="CT58" s="80"/>
      <c r="CU58" s="90"/>
      <c r="CW58" s="2"/>
    </row>
    <row r="59" spans="1:101" ht="12.75">
      <c r="A59" s="34">
        <v>51</v>
      </c>
      <c r="B59" s="225" t="s">
        <v>673</v>
      </c>
      <c r="C59" s="68">
        <v>66984</v>
      </c>
      <c r="D59" s="58">
        <v>907900</v>
      </c>
      <c r="E59" s="58" t="s">
        <v>3</v>
      </c>
      <c r="F59" s="68" t="s">
        <v>88</v>
      </c>
      <c r="G59" s="299">
        <f>SUM(H59:CU59)</f>
        <v>564</v>
      </c>
      <c r="H59" s="139"/>
      <c r="I59" s="134"/>
      <c r="J59" s="53">
        <v>144</v>
      </c>
      <c r="K59" s="134"/>
      <c r="L59" s="134"/>
      <c r="M59" s="53">
        <v>115</v>
      </c>
      <c r="N59" s="134"/>
      <c r="O59" s="123">
        <v>31</v>
      </c>
      <c r="P59" s="36"/>
      <c r="Q59" s="15"/>
      <c r="R59" s="22"/>
      <c r="S59" s="15"/>
      <c r="T59" s="15"/>
      <c r="U59" s="15"/>
      <c r="V59" s="15"/>
      <c r="W59" s="14">
        <v>0</v>
      </c>
      <c r="X59" s="14"/>
      <c r="Y59" s="14"/>
      <c r="Z59" s="14"/>
      <c r="AA59" s="14"/>
      <c r="AB59" s="53">
        <v>25</v>
      </c>
      <c r="AC59" s="15"/>
      <c r="AD59" s="15"/>
      <c r="AE59" s="15"/>
      <c r="AF59" s="80"/>
      <c r="AG59" s="169"/>
      <c r="AH59" s="186"/>
      <c r="AI59" s="80"/>
      <c r="AJ59" s="80"/>
      <c r="AK59" s="80"/>
      <c r="AL59" s="80"/>
      <c r="AM59" s="80"/>
      <c r="AN59" s="80"/>
      <c r="AO59" s="80">
        <v>73</v>
      </c>
      <c r="AP59" s="80"/>
      <c r="AQ59" s="80"/>
      <c r="AR59" s="80"/>
      <c r="AS59" s="80"/>
      <c r="AT59" s="80"/>
      <c r="AU59" s="80"/>
      <c r="AV59" s="80"/>
      <c r="AW59" s="80"/>
      <c r="AX59" s="80"/>
      <c r="AY59" s="90"/>
      <c r="AZ59" s="170"/>
      <c r="BA59" s="80"/>
      <c r="BB59" s="80"/>
      <c r="BC59" s="80"/>
      <c r="BD59" s="80"/>
      <c r="BE59" s="80"/>
      <c r="BF59" s="80"/>
      <c r="BG59" s="80"/>
      <c r="BH59" s="80"/>
      <c r="BI59" s="80"/>
      <c r="BJ59" s="15"/>
      <c r="BK59" s="15"/>
      <c r="BL59" s="80"/>
      <c r="BM59" s="169"/>
      <c r="BN59" s="186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90"/>
      <c r="CD59" s="170"/>
      <c r="CE59" s="80"/>
      <c r="CF59" s="80"/>
      <c r="CG59" s="80"/>
      <c r="CH59" s="80"/>
      <c r="CI59" s="80"/>
      <c r="CJ59" s="80"/>
      <c r="CK59" s="80">
        <v>91</v>
      </c>
      <c r="CL59" s="80"/>
      <c r="CM59" s="80"/>
      <c r="CN59" s="80"/>
      <c r="CO59" s="80"/>
      <c r="CP59" s="80">
        <v>85</v>
      </c>
      <c r="CQ59" s="80"/>
      <c r="CR59" s="80"/>
      <c r="CS59" s="80"/>
      <c r="CT59" s="80"/>
      <c r="CU59" s="90"/>
      <c r="CW59" s="2"/>
    </row>
    <row r="60" spans="1:101" ht="12.75">
      <c r="A60" s="34">
        <v>52</v>
      </c>
      <c r="B60" s="203" t="s">
        <v>459</v>
      </c>
      <c r="C60" s="105">
        <v>126214</v>
      </c>
      <c r="D60" s="61" t="s">
        <v>460</v>
      </c>
      <c r="E60" s="61" t="s">
        <v>9</v>
      </c>
      <c r="F60" s="76" t="s">
        <v>88</v>
      </c>
      <c r="G60" s="299">
        <f>SUM(H60:CU60)</f>
        <v>561.9</v>
      </c>
      <c r="H60" s="139"/>
      <c r="I60" s="14">
        <v>71</v>
      </c>
      <c r="J60" s="14">
        <v>135</v>
      </c>
      <c r="K60" s="14"/>
      <c r="L60" s="14">
        <v>110</v>
      </c>
      <c r="M60" s="134"/>
      <c r="N60" s="134"/>
      <c r="O60" s="142"/>
      <c r="P60" s="170"/>
      <c r="Q60" s="15"/>
      <c r="R60" s="22"/>
      <c r="S60" s="15"/>
      <c r="T60" s="15"/>
      <c r="U60" s="15"/>
      <c r="V60" s="15"/>
      <c r="W60" s="22"/>
      <c r="X60" s="15"/>
      <c r="Y60" s="60">
        <v>54</v>
      </c>
      <c r="Z60" s="14"/>
      <c r="AA60" s="14"/>
      <c r="AB60" s="15"/>
      <c r="AC60" s="15"/>
      <c r="AD60" s="15"/>
      <c r="AE60" s="15"/>
      <c r="AF60" s="80"/>
      <c r="AG60" s="169"/>
      <c r="AH60" s="186"/>
      <c r="AI60" s="80"/>
      <c r="AJ60" s="80"/>
      <c r="AK60" s="80"/>
      <c r="AL60" s="80"/>
      <c r="AM60" s="80"/>
      <c r="AN60" s="80"/>
      <c r="AO60" s="80"/>
      <c r="AP60" s="80"/>
      <c r="AQ60" s="80">
        <v>75</v>
      </c>
      <c r="AR60" s="80"/>
      <c r="AS60" s="80"/>
      <c r="AT60" s="80"/>
      <c r="AU60" s="80"/>
      <c r="AV60" s="80"/>
      <c r="AW60" s="80"/>
      <c r="AX60" s="80"/>
      <c r="AY60" s="90"/>
      <c r="AZ60" s="17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169"/>
      <c r="BN60" s="186"/>
      <c r="BO60" s="80"/>
      <c r="BP60" s="80"/>
      <c r="BQ60" s="80"/>
      <c r="BR60" s="80"/>
      <c r="BS60" s="80"/>
      <c r="BT60" s="80"/>
      <c r="BU60" s="80"/>
      <c r="BV60" s="80">
        <v>56.9</v>
      </c>
      <c r="BW60" s="80"/>
      <c r="BX60" s="80"/>
      <c r="BY60" s="80"/>
      <c r="BZ60" s="80"/>
      <c r="CA60" s="80"/>
      <c r="CB60" s="80"/>
      <c r="CC60" s="90"/>
      <c r="CD60" s="170"/>
      <c r="CE60" s="80"/>
      <c r="CF60" s="80"/>
      <c r="CG60" s="80"/>
      <c r="CH60" s="80"/>
      <c r="CI60" s="80"/>
      <c r="CJ60" s="80"/>
      <c r="CK60" s="80"/>
      <c r="CL60" s="80"/>
      <c r="CM60" s="80">
        <v>60</v>
      </c>
      <c r="CN60" s="80"/>
      <c r="CO60" s="80"/>
      <c r="CP60" s="80"/>
      <c r="CQ60" s="80"/>
      <c r="CR60" s="80"/>
      <c r="CS60" s="80"/>
      <c r="CT60" s="80"/>
      <c r="CU60" s="90"/>
      <c r="CW60" s="2"/>
    </row>
    <row r="61" spans="1:101" ht="12.75">
      <c r="A61" s="34">
        <v>53</v>
      </c>
      <c r="B61" s="218" t="s">
        <v>264</v>
      </c>
      <c r="C61" s="47">
        <v>24604</v>
      </c>
      <c r="D61" s="49" t="s">
        <v>265</v>
      </c>
      <c r="E61" s="49" t="s">
        <v>145</v>
      </c>
      <c r="F61" s="47" t="s">
        <v>88</v>
      </c>
      <c r="G61" s="299">
        <f>SUM(H61:CU61)</f>
        <v>561</v>
      </c>
      <c r="H61" s="139"/>
      <c r="I61" s="134"/>
      <c r="J61" s="134"/>
      <c r="K61" s="134"/>
      <c r="L61" s="134"/>
      <c r="M61" s="134"/>
      <c r="N61" s="134"/>
      <c r="O61" s="142"/>
      <c r="P61" s="36"/>
      <c r="Q61" s="15"/>
      <c r="R61" s="22"/>
      <c r="S61" s="15"/>
      <c r="T61" s="316">
        <v>38</v>
      </c>
      <c r="U61" s="15">
        <v>106</v>
      </c>
      <c r="V61" s="15">
        <v>77</v>
      </c>
      <c r="W61" s="14"/>
      <c r="X61" s="14">
        <v>91</v>
      </c>
      <c r="Y61" s="14"/>
      <c r="Z61" s="14"/>
      <c r="AA61" s="14"/>
      <c r="AB61" s="15"/>
      <c r="AC61" s="15"/>
      <c r="AD61" s="15"/>
      <c r="AE61" s="15"/>
      <c r="AF61" s="15"/>
      <c r="AG61" s="300">
        <v>74</v>
      </c>
      <c r="AH61" s="140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04"/>
      <c r="AZ61" s="35"/>
      <c r="BA61" s="15"/>
      <c r="BB61" s="15"/>
      <c r="BC61" s="15"/>
      <c r="BD61" s="15"/>
      <c r="BE61" s="15"/>
      <c r="BF61" s="15"/>
      <c r="BG61" s="15"/>
      <c r="BH61" s="15"/>
      <c r="BI61" s="15"/>
      <c r="BJ61" s="80"/>
      <c r="BK61" s="80"/>
      <c r="BL61" s="15"/>
      <c r="BM61" s="16"/>
      <c r="BN61" s="140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04"/>
      <c r="CD61" s="35"/>
      <c r="CE61" s="15"/>
      <c r="CF61" s="15"/>
      <c r="CG61" s="15"/>
      <c r="CH61" s="15"/>
      <c r="CI61" s="15">
        <v>29</v>
      </c>
      <c r="CJ61" s="80">
        <v>28</v>
      </c>
      <c r="CK61" s="22"/>
      <c r="CL61" s="15">
        <v>81</v>
      </c>
      <c r="CM61" s="15"/>
      <c r="CN61" s="15"/>
      <c r="CO61" s="15"/>
      <c r="CP61" s="15"/>
      <c r="CQ61" s="15"/>
      <c r="CR61" s="15"/>
      <c r="CS61" s="15"/>
      <c r="CT61" s="15"/>
      <c r="CU61" s="90">
        <v>37</v>
      </c>
      <c r="CW61" s="2"/>
    </row>
    <row r="62" spans="1:101" ht="12.75">
      <c r="A62" s="34">
        <v>54</v>
      </c>
      <c r="B62" s="204" t="s">
        <v>125</v>
      </c>
      <c r="C62" s="48">
        <v>76094</v>
      </c>
      <c r="D62" s="273" t="s">
        <v>161</v>
      </c>
      <c r="E62" s="50" t="s">
        <v>7</v>
      </c>
      <c r="F62" s="48" t="s">
        <v>88</v>
      </c>
      <c r="G62" s="299">
        <f>SUM(H62:CU62)</f>
        <v>555</v>
      </c>
      <c r="H62" s="139"/>
      <c r="I62" s="134"/>
      <c r="J62" s="134"/>
      <c r="K62" s="134"/>
      <c r="L62" s="134"/>
      <c r="M62" s="134"/>
      <c r="N62" s="134"/>
      <c r="O62" s="142"/>
      <c r="P62" s="170">
        <v>61</v>
      </c>
      <c r="Q62" s="15">
        <v>77</v>
      </c>
      <c r="R62" s="22"/>
      <c r="S62" s="80"/>
      <c r="T62" s="15"/>
      <c r="U62" s="15"/>
      <c r="V62" s="15"/>
      <c r="W62" s="14"/>
      <c r="X62" s="14"/>
      <c r="Y62" s="14"/>
      <c r="Z62" s="14"/>
      <c r="AA62" s="14"/>
      <c r="AB62" s="15"/>
      <c r="AC62" s="15"/>
      <c r="AD62" s="15"/>
      <c r="AE62" s="15"/>
      <c r="AF62" s="80"/>
      <c r="AG62" s="169"/>
      <c r="AH62" s="186">
        <v>56</v>
      </c>
      <c r="AI62" s="80">
        <v>29</v>
      </c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90"/>
      <c r="AZ62" s="170"/>
      <c r="BA62" s="80"/>
      <c r="BB62" s="80"/>
      <c r="BC62" s="80"/>
      <c r="BD62" s="80"/>
      <c r="BE62" s="80"/>
      <c r="BF62" s="80"/>
      <c r="BG62" s="80"/>
      <c r="BH62" s="80"/>
      <c r="BI62" s="80"/>
      <c r="BJ62" s="80">
        <v>93</v>
      </c>
      <c r="BK62" s="80">
        <v>76</v>
      </c>
      <c r="BL62" s="80"/>
      <c r="BM62" s="169"/>
      <c r="BN62" s="186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90"/>
      <c r="CD62" s="170">
        <v>90</v>
      </c>
      <c r="CE62" s="22">
        <v>73</v>
      </c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90"/>
      <c r="CW62" s="2"/>
    </row>
    <row r="63" spans="1:101" ht="12.75">
      <c r="A63" s="34">
        <v>55</v>
      </c>
      <c r="B63" s="212" t="s">
        <v>567</v>
      </c>
      <c r="C63" s="251">
        <v>65617</v>
      </c>
      <c r="D63" s="79">
        <v>804</v>
      </c>
      <c r="E63" s="66" t="s">
        <v>19</v>
      </c>
      <c r="F63" s="64" t="s">
        <v>88</v>
      </c>
      <c r="G63" s="299">
        <f>SUM(H63:CU63)</f>
        <v>550</v>
      </c>
      <c r="H63" s="139"/>
      <c r="I63" s="53">
        <v>107</v>
      </c>
      <c r="J63" s="53">
        <v>90</v>
      </c>
      <c r="K63" s="53"/>
      <c r="L63" s="53">
        <v>116</v>
      </c>
      <c r="M63" s="134"/>
      <c r="N63" s="134"/>
      <c r="O63" s="142"/>
      <c r="P63" s="36"/>
      <c r="Q63" s="15"/>
      <c r="R63" s="22"/>
      <c r="S63" s="15"/>
      <c r="T63" s="15"/>
      <c r="U63" s="15"/>
      <c r="V63" s="15"/>
      <c r="W63" s="14"/>
      <c r="X63" s="14"/>
      <c r="Y63" s="14"/>
      <c r="Z63" s="80">
        <v>37</v>
      </c>
      <c r="AA63" s="14"/>
      <c r="AB63" s="15"/>
      <c r="AC63" s="15"/>
      <c r="AD63" s="15"/>
      <c r="AE63" s="15"/>
      <c r="AF63" s="80"/>
      <c r="AG63" s="169"/>
      <c r="AH63" s="186"/>
      <c r="AI63" s="80"/>
      <c r="AJ63" s="80"/>
      <c r="AK63" s="80"/>
      <c r="AL63" s="80"/>
      <c r="AM63" s="80"/>
      <c r="AN63" s="80"/>
      <c r="AO63" s="80"/>
      <c r="AP63" s="80"/>
      <c r="AQ63" s="80"/>
      <c r="AR63" s="80">
        <v>90</v>
      </c>
      <c r="AS63" s="80"/>
      <c r="AT63" s="80"/>
      <c r="AU63" s="80"/>
      <c r="AV63" s="80"/>
      <c r="AW63" s="80"/>
      <c r="AX63" s="80"/>
      <c r="AY63" s="90"/>
      <c r="AZ63" s="17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169"/>
      <c r="BN63" s="186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90"/>
      <c r="CD63" s="170"/>
      <c r="CE63" s="80"/>
      <c r="CF63" s="80"/>
      <c r="CG63" s="80"/>
      <c r="CH63" s="80"/>
      <c r="CI63" s="80"/>
      <c r="CJ63" s="80"/>
      <c r="CK63" s="80"/>
      <c r="CL63" s="80"/>
      <c r="CM63" s="80"/>
      <c r="CN63" s="80">
        <v>110</v>
      </c>
      <c r="CO63" s="80"/>
      <c r="CP63" s="80"/>
      <c r="CQ63" s="80"/>
      <c r="CR63" s="80"/>
      <c r="CS63" s="80"/>
      <c r="CT63" s="80"/>
      <c r="CU63" s="90"/>
      <c r="CW63" s="2"/>
    </row>
    <row r="64" spans="1:101" ht="12.75">
      <c r="A64" s="34">
        <v>56</v>
      </c>
      <c r="B64" s="205" t="s">
        <v>786</v>
      </c>
      <c r="C64" s="47">
        <v>82435</v>
      </c>
      <c r="D64" s="49" t="s">
        <v>290</v>
      </c>
      <c r="E64" s="49" t="s">
        <v>145</v>
      </c>
      <c r="F64" s="47" t="s">
        <v>88</v>
      </c>
      <c r="G64" s="299">
        <f>SUM(H64:CU64)</f>
        <v>536</v>
      </c>
      <c r="H64" s="126">
        <v>0</v>
      </c>
      <c r="I64" s="53">
        <v>107</v>
      </c>
      <c r="J64" s="134"/>
      <c r="K64" s="134"/>
      <c r="L64" s="53">
        <v>93</v>
      </c>
      <c r="M64" s="134"/>
      <c r="N64" s="134"/>
      <c r="O64" s="142"/>
      <c r="P64" s="36"/>
      <c r="Q64" s="22"/>
      <c r="R64" s="22"/>
      <c r="S64" s="22"/>
      <c r="T64" s="15"/>
      <c r="U64" s="15"/>
      <c r="V64" s="15"/>
      <c r="W64" s="10"/>
      <c r="X64" s="10"/>
      <c r="Y64" s="15"/>
      <c r="Z64" s="15"/>
      <c r="AA64" s="15"/>
      <c r="AB64" s="15"/>
      <c r="AC64" s="15"/>
      <c r="AD64" s="15"/>
      <c r="AE64" s="15"/>
      <c r="AF64" s="80"/>
      <c r="AG64" s="169"/>
      <c r="AH64" s="186"/>
      <c r="AI64" s="80"/>
      <c r="AJ64" s="22"/>
      <c r="AK64" s="15"/>
      <c r="AL64" s="80">
        <v>100</v>
      </c>
      <c r="AM64" s="15">
        <v>84</v>
      </c>
      <c r="AN64" s="15">
        <v>64</v>
      </c>
      <c r="AO64" s="22"/>
      <c r="AP64" s="15"/>
      <c r="AQ64" s="14"/>
      <c r="AR64" s="14"/>
      <c r="AS64" s="14"/>
      <c r="AT64" s="15"/>
      <c r="AU64" s="15"/>
      <c r="AV64" s="15"/>
      <c r="AW64" s="15"/>
      <c r="AX64" s="80"/>
      <c r="AY64" s="90">
        <v>88</v>
      </c>
      <c r="AZ64" s="17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169"/>
      <c r="BN64" s="186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90"/>
      <c r="CD64" s="17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90"/>
      <c r="CW64" s="2"/>
    </row>
    <row r="65" spans="1:101" ht="12.75">
      <c r="A65" s="34">
        <v>57</v>
      </c>
      <c r="B65" s="206" t="s">
        <v>563</v>
      </c>
      <c r="C65" s="248">
        <v>81512</v>
      </c>
      <c r="D65" s="276" t="s">
        <v>400</v>
      </c>
      <c r="E65" s="66" t="s">
        <v>2</v>
      </c>
      <c r="F65" s="63" t="s">
        <v>88</v>
      </c>
      <c r="G65" s="299">
        <f>SUM(H65:CU65)</f>
        <v>530</v>
      </c>
      <c r="H65" s="139"/>
      <c r="I65" s="134"/>
      <c r="J65" s="134"/>
      <c r="K65" s="134"/>
      <c r="L65" s="134"/>
      <c r="M65" s="134"/>
      <c r="N65" s="134"/>
      <c r="O65" s="142"/>
      <c r="P65" s="36"/>
      <c r="Q65" s="15"/>
      <c r="R65" s="22"/>
      <c r="S65" s="15"/>
      <c r="T65" s="15"/>
      <c r="U65" s="15">
        <v>56</v>
      </c>
      <c r="V65" s="15"/>
      <c r="W65" s="14"/>
      <c r="X65" s="14">
        <v>80</v>
      </c>
      <c r="Y65" s="14"/>
      <c r="Z65" s="80">
        <v>51</v>
      </c>
      <c r="AA65" s="14"/>
      <c r="AB65" s="26"/>
      <c r="AC65" s="26"/>
      <c r="AD65" s="15"/>
      <c r="AE65" s="15"/>
      <c r="AF65" s="15"/>
      <c r="AG65" s="16"/>
      <c r="AH65" s="186"/>
      <c r="AI65" s="80"/>
      <c r="AJ65" s="80"/>
      <c r="AK65" s="80"/>
      <c r="AL65" s="80"/>
      <c r="AM65" s="15">
        <v>62</v>
      </c>
      <c r="AN65" s="15"/>
      <c r="AO65" s="22"/>
      <c r="AP65" s="80">
        <v>33</v>
      </c>
      <c r="AQ65" s="14"/>
      <c r="AR65" s="14">
        <v>72</v>
      </c>
      <c r="AS65" s="80"/>
      <c r="AT65" s="80"/>
      <c r="AU65" s="80"/>
      <c r="AV65" s="80"/>
      <c r="AW65" s="80"/>
      <c r="AX65" s="80"/>
      <c r="AY65" s="90"/>
      <c r="AZ65" s="170"/>
      <c r="BA65" s="80"/>
      <c r="BB65" s="80"/>
      <c r="BC65" s="80"/>
      <c r="BD65" s="80">
        <v>0</v>
      </c>
      <c r="BE65" s="80"/>
      <c r="BF65" s="80"/>
      <c r="BG65" s="80"/>
      <c r="BH65" s="80"/>
      <c r="BI65" s="80"/>
      <c r="BJ65" s="15"/>
      <c r="BK65" s="26"/>
      <c r="BL65" s="80"/>
      <c r="BM65" s="169"/>
      <c r="BN65" s="186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90"/>
      <c r="CD65" s="170"/>
      <c r="CE65" s="80"/>
      <c r="CF65" s="80"/>
      <c r="CG65" s="80"/>
      <c r="CH65" s="80"/>
      <c r="CI65" s="15">
        <v>35</v>
      </c>
      <c r="CJ65" s="15"/>
      <c r="CK65" s="14"/>
      <c r="CL65" s="14">
        <v>44</v>
      </c>
      <c r="CM65" s="14"/>
      <c r="CN65" s="80">
        <v>97</v>
      </c>
      <c r="CO65" s="80"/>
      <c r="CP65" s="80"/>
      <c r="CQ65" s="80"/>
      <c r="CR65" s="80"/>
      <c r="CS65" s="80"/>
      <c r="CT65" s="80"/>
      <c r="CU65" s="90"/>
      <c r="CW65" s="2"/>
    </row>
    <row r="66" spans="1:101" ht="12.75">
      <c r="A66" s="34">
        <v>58</v>
      </c>
      <c r="B66" s="216" t="s">
        <v>913</v>
      </c>
      <c r="C66" s="102">
        <v>136071</v>
      </c>
      <c r="D66" s="84" t="s">
        <v>446</v>
      </c>
      <c r="E66" s="84" t="s">
        <v>9</v>
      </c>
      <c r="F66" s="44" t="s">
        <v>88</v>
      </c>
      <c r="G66" s="299">
        <f>SUM(H66:CU66)</f>
        <v>519.7</v>
      </c>
      <c r="H66" s="126"/>
      <c r="I66" s="53"/>
      <c r="J66" s="53"/>
      <c r="K66" s="53"/>
      <c r="L66" s="53">
        <v>101</v>
      </c>
      <c r="M66" s="53"/>
      <c r="N66" s="53"/>
      <c r="O66" s="123">
        <v>122</v>
      </c>
      <c r="P66" s="36"/>
      <c r="Q66" s="22"/>
      <c r="R66" s="22"/>
      <c r="S66" s="22"/>
      <c r="T66" s="15"/>
      <c r="U66" s="15"/>
      <c r="V66" s="15"/>
      <c r="W66" s="10"/>
      <c r="X66" s="10"/>
      <c r="Y66" s="15">
        <v>104</v>
      </c>
      <c r="Z66" s="15"/>
      <c r="AA66" s="15"/>
      <c r="AB66" s="15"/>
      <c r="AC66" s="15"/>
      <c r="AD66" s="15"/>
      <c r="AE66" s="15"/>
      <c r="AF66" s="80"/>
      <c r="AG66" s="169"/>
      <c r="AH66" s="186"/>
      <c r="AI66" s="80"/>
      <c r="AJ66" s="80"/>
      <c r="AK66" s="80"/>
      <c r="AL66" s="80"/>
      <c r="AM66" s="80"/>
      <c r="AN66" s="80"/>
      <c r="AO66" s="80"/>
      <c r="AP66" s="80"/>
      <c r="AQ66" s="80">
        <v>51</v>
      </c>
      <c r="AR66" s="80"/>
      <c r="AS66" s="80"/>
      <c r="AT66" s="80"/>
      <c r="AU66" s="80"/>
      <c r="AV66" s="80"/>
      <c r="AW66" s="80"/>
      <c r="AX66" s="80"/>
      <c r="AY66" s="90"/>
      <c r="AZ66" s="17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169"/>
      <c r="BN66" s="186"/>
      <c r="BO66" s="80"/>
      <c r="BP66" s="80"/>
      <c r="BQ66" s="80"/>
      <c r="BR66" s="80"/>
      <c r="BS66" s="80"/>
      <c r="BT66" s="80"/>
      <c r="BU66" s="80"/>
      <c r="BV66" s="80">
        <v>52.7</v>
      </c>
      <c r="BW66" s="80"/>
      <c r="BX66" s="80"/>
      <c r="BY66" s="80"/>
      <c r="BZ66" s="80"/>
      <c r="CA66" s="80"/>
      <c r="CB66" s="80"/>
      <c r="CC66" s="90"/>
      <c r="CD66" s="170"/>
      <c r="CE66" s="80"/>
      <c r="CF66" s="80"/>
      <c r="CG66" s="80"/>
      <c r="CH66" s="80"/>
      <c r="CI66" s="80"/>
      <c r="CJ66" s="80"/>
      <c r="CK66" s="80"/>
      <c r="CL66" s="80"/>
      <c r="CM66" s="80">
        <v>89</v>
      </c>
      <c r="CN66" s="80"/>
      <c r="CO66" s="80"/>
      <c r="CP66" s="80"/>
      <c r="CQ66" s="80"/>
      <c r="CR66" s="80"/>
      <c r="CS66" s="80"/>
      <c r="CT66" s="80"/>
      <c r="CU66" s="90"/>
      <c r="CW66" s="2"/>
    </row>
    <row r="67" spans="1:101" ht="12.75">
      <c r="A67" s="34">
        <v>59</v>
      </c>
      <c r="B67" s="199" t="s">
        <v>75</v>
      </c>
      <c r="C67" s="247">
        <v>16120</v>
      </c>
      <c r="D67" s="130" t="s">
        <v>76</v>
      </c>
      <c r="E67" s="130" t="s">
        <v>17</v>
      </c>
      <c r="F67" s="110" t="s">
        <v>68</v>
      </c>
      <c r="G67" s="299">
        <f>SUM(H67:CU67)</f>
        <v>511</v>
      </c>
      <c r="H67" s="139"/>
      <c r="I67" s="134"/>
      <c r="J67" s="134"/>
      <c r="K67" s="134"/>
      <c r="L67" s="134"/>
      <c r="M67" s="53">
        <v>0</v>
      </c>
      <c r="N67" s="134"/>
      <c r="O67" s="142"/>
      <c r="P67" s="36"/>
      <c r="Q67" s="15"/>
      <c r="R67" s="39">
        <v>52</v>
      </c>
      <c r="S67" s="15">
        <v>55</v>
      </c>
      <c r="T67" s="15"/>
      <c r="U67" s="15"/>
      <c r="V67" s="15"/>
      <c r="W67" s="22"/>
      <c r="X67" s="15"/>
      <c r="Y67" s="14"/>
      <c r="Z67" s="14"/>
      <c r="AA67" s="14"/>
      <c r="AB67" s="15"/>
      <c r="AC67" s="15"/>
      <c r="AD67" s="15"/>
      <c r="AE67" s="15"/>
      <c r="AF67" s="80"/>
      <c r="AG67" s="169"/>
      <c r="AH67" s="186"/>
      <c r="AI67" s="80"/>
      <c r="AJ67" s="80">
        <v>88</v>
      </c>
      <c r="AK67" s="15">
        <v>70</v>
      </c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90"/>
      <c r="AZ67" s="170"/>
      <c r="BA67" s="80"/>
      <c r="BB67" s="80">
        <v>99</v>
      </c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169"/>
      <c r="BN67" s="186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90"/>
      <c r="CD67" s="170"/>
      <c r="CE67" s="80"/>
      <c r="CF67" s="80">
        <v>77</v>
      </c>
      <c r="CG67" s="15">
        <v>70</v>
      </c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90"/>
      <c r="CW67" s="2"/>
    </row>
    <row r="68" spans="1:101" ht="12.75">
      <c r="A68" s="34">
        <v>60</v>
      </c>
      <c r="B68" s="201" t="s">
        <v>386</v>
      </c>
      <c r="C68" s="44">
        <v>119560</v>
      </c>
      <c r="D68" s="42" t="s">
        <v>329</v>
      </c>
      <c r="E68" s="42" t="s">
        <v>1</v>
      </c>
      <c r="F68" s="44" t="s">
        <v>88</v>
      </c>
      <c r="G68" s="299">
        <f>SUM(H68:CU68)</f>
        <v>499</v>
      </c>
      <c r="H68" s="159">
        <v>103</v>
      </c>
      <c r="I68" s="53"/>
      <c r="J68" s="53"/>
      <c r="K68" s="120">
        <v>93</v>
      </c>
      <c r="L68" s="53"/>
      <c r="M68" s="120">
        <v>109</v>
      </c>
      <c r="N68" s="134"/>
      <c r="O68" s="142"/>
      <c r="P68" s="36"/>
      <c r="Q68" s="15"/>
      <c r="R68" s="22"/>
      <c r="S68" s="15"/>
      <c r="T68" s="15"/>
      <c r="U68" s="118">
        <v>21</v>
      </c>
      <c r="V68" s="80">
        <v>0</v>
      </c>
      <c r="W68" s="22"/>
      <c r="X68" s="15"/>
      <c r="Y68" s="14"/>
      <c r="Z68" s="14"/>
      <c r="AA68" s="14"/>
      <c r="AB68" s="15"/>
      <c r="AC68" s="15"/>
      <c r="AD68" s="15"/>
      <c r="AE68" s="15"/>
      <c r="AF68" s="80"/>
      <c r="AG68" s="169"/>
      <c r="AH68" s="186"/>
      <c r="AI68" s="80"/>
      <c r="AJ68" s="80"/>
      <c r="AK68" s="80"/>
      <c r="AL68" s="80"/>
      <c r="AM68" s="118">
        <v>56</v>
      </c>
      <c r="AN68" s="146">
        <v>26</v>
      </c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90"/>
      <c r="AZ68" s="170"/>
      <c r="BA68" s="80"/>
      <c r="BB68" s="80"/>
      <c r="BC68" s="80"/>
      <c r="BD68" s="146">
        <v>91</v>
      </c>
      <c r="BE68" s="80"/>
      <c r="BF68" s="80"/>
      <c r="BG68" s="80"/>
      <c r="BH68" s="80"/>
      <c r="BI68" s="80"/>
      <c r="BJ68" s="80"/>
      <c r="BK68" s="80"/>
      <c r="BL68" s="80"/>
      <c r="BM68" s="169"/>
      <c r="BN68" s="186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90"/>
      <c r="CD68" s="17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90"/>
      <c r="CW68" s="2"/>
    </row>
    <row r="69" spans="1:101" ht="12.75">
      <c r="A69" s="34">
        <v>61</v>
      </c>
      <c r="B69" s="198" t="s">
        <v>609</v>
      </c>
      <c r="C69" s="249">
        <v>21850</v>
      </c>
      <c r="D69" s="129">
        <v>366</v>
      </c>
      <c r="E69" s="129" t="s">
        <v>7</v>
      </c>
      <c r="F69" s="48" t="s">
        <v>88</v>
      </c>
      <c r="G69" s="299">
        <f>SUM(H69:CU69)</f>
        <v>490.3</v>
      </c>
      <c r="H69" s="139"/>
      <c r="I69" s="134"/>
      <c r="J69" s="134"/>
      <c r="K69" s="134"/>
      <c r="L69" s="134"/>
      <c r="M69" s="134"/>
      <c r="N69" s="120">
        <v>166</v>
      </c>
      <c r="O69" s="142"/>
      <c r="P69" s="36"/>
      <c r="Q69" s="15"/>
      <c r="R69" s="22"/>
      <c r="S69" s="15"/>
      <c r="T69" s="15"/>
      <c r="U69" s="15"/>
      <c r="V69" s="15"/>
      <c r="W69" s="14"/>
      <c r="X69" s="14"/>
      <c r="Y69" s="14"/>
      <c r="Z69" s="14"/>
      <c r="AA69" s="146">
        <v>110</v>
      </c>
      <c r="AB69" s="15"/>
      <c r="AC69" s="15"/>
      <c r="AD69" s="15"/>
      <c r="AE69" s="15"/>
      <c r="AF69" s="80"/>
      <c r="AG69" s="169"/>
      <c r="AH69" s="186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146">
        <v>108</v>
      </c>
      <c r="AT69" s="80"/>
      <c r="AU69" s="80"/>
      <c r="AV69" s="80"/>
      <c r="AW69" s="80"/>
      <c r="AX69" s="80"/>
      <c r="AY69" s="90"/>
      <c r="AZ69" s="170"/>
      <c r="BA69" s="80"/>
      <c r="BB69" s="80"/>
      <c r="BC69" s="80"/>
      <c r="BD69" s="80"/>
      <c r="BE69" s="80"/>
      <c r="BF69" s="80"/>
      <c r="BG69" s="80"/>
      <c r="BH69" s="80"/>
      <c r="BI69" s="80"/>
      <c r="BJ69" s="15"/>
      <c r="BK69" s="15"/>
      <c r="BL69" s="80"/>
      <c r="BM69" s="169"/>
      <c r="BN69" s="186"/>
      <c r="BO69" s="80"/>
      <c r="BP69" s="80"/>
      <c r="BQ69" s="80"/>
      <c r="BR69" s="80"/>
      <c r="BS69" s="80"/>
      <c r="BT69" s="80"/>
      <c r="BU69" s="80"/>
      <c r="BV69" s="80"/>
      <c r="BW69" s="80"/>
      <c r="BX69" s="303">
        <v>106.3</v>
      </c>
      <c r="BY69" s="80"/>
      <c r="BZ69" s="80"/>
      <c r="CA69" s="80"/>
      <c r="CB69" s="80"/>
      <c r="CC69" s="90"/>
      <c r="CD69" s="17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90"/>
      <c r="CW69" s="2"/>
    </row>
    <row r="70" spans="1:101" ht="12.75">
      <c r="A70" s="34">
        <v>62</v>
      </c>
      <c r="B70" s="208" t="s">
        <v>38</v>
      </c>
      <c r="C70" s="246">
        <v>85414</v>
      </c>
      <c r="D70" s="274" t="s">
        <v>39</v>
      </c>
      <c r="E70" s="66" t="s">
        <v>0</v>
      </c>
      <c r="F70" s="63" t="s">
        <v>88</v>
      </c>
      <c r="G70" s="299">
        <f>SUM(H70:CU70)</f>
        <v>487</v>
      </c>
      <c r="H70" s="139"/>
      <c r="I70" s="134"/>
      <c r="J70" s="134"/>
      <c r="K70" s="134"/>
      <c r="L70" s="134"/>
      <c r="M70" s="134"/>
      <c r="N70" s="134"/>
      <c r="O70" s="142"/>
      <c r="P70" s="36"/>
      <c r="Q70" s="15"/>
      <c r="R70" s="22"/>
      <c r="S70" s="15"/>
      <c r="T70" s="15"/>
      <c r="U70" s="15"/>
      <c r="V70" s="15"/>
      <c r="W70" s="14"/>
      <c r="X70" s="14"/>
      <c r="Y70" s="14">
        <v>97</v>
      </c>
      <c r="Z70" s="80">
        <v>79</v>
      </c>
      <c r="AA70" s="14"/>
      <c r="AB70" s="15"/>
      <c r="AC70" s="15"/>
      <c r="AD70" s="15"/>
      <c r="AE70" s="15"/>
      <c r="AF70" s="80"/>
      <c r="AG70" s="169"/>
      <c r="AH70" s="186"/>
      <c r="AI70" s="80"/>
      <c r="AJ70" s="80"/>
      <c r="AK70" s="80"/>
      <c r="AL70" s="80"/>
      <c r="AM70" s="80"/>
      <c r="AN70" s="80"/>
      <c r="AO70" s="80"/>
      <c r="AP70" s="80"/>
      <c r="AQ70" s="14">
        <v>0</v>
      </c>
      <c r="AR70" s="146">
        <v>111</v>
      </c>
      <c r="AS70" s="80"/>
      <c r="AT70" s="80"/>
      <c r="AU70" s="80"/>
      <c r="AV70" s="80"/>
      <c r="AW70" s="80"/>
      <c r="AX70" s="80"/>
      <c r="AY70" s="90"/>
      <c r="AZ70" s="170"/>
      <c r="BA70" s="80"/>
      <c r="BB70" s="80"/>
      <c r="BC70" s="80"/>
      <c r="BD70" s="80"/>
      <c r="BE70" s="80"/>
      <c r="BF70" s="80"/>
      <c r="BG70" s="144">
        <v>80</v>
      </c>
      <c r="BH70" s="147">
        <v>0</v>
      </c>
      <c r="BI70" s="80"/>
      <c r="BJ70" s="80"/>
      <c r="BK70" s="80"/>
      <c r="BL70" s="80"/>
      <c r="BM70" s="169"/>
      <c r="BN70" s="186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90"/>
      <c r="CD70" s="170"/>
      <c r="CE70" s="80"/>
      <c r="CF70" s="80"/>
      <c r="CG70" s="80"/>
      <c r="CH70" s="80"/>
      <c r="CI70" s="80"/>
      <c r="CJ70" s="80"/>
      <c r="CK70" s="80"/>
      <c r="CL70" s="80"/>
      <c r="CM70" s="147">
        <v>11</v>
      </c>
      <c r="CN70" s="146">
        <v>109</v>
      </c>
      <c r="CO70" s="80"/>
      <c r="CP70" s="80"/>
      <c r="CQ70" s="80"/>
      <c r="CR70" s="80"/>
      <c r="CS70" s="80"/>
      <c r="CT70" s="80"/>
      <c r="CU70" s="90"/>
      <c r="CW70" s="2"/>
    </row>
    <row r="71" spans="1:101" ht="12.75">
      <c r="A71" s="34">
        <v>63</v>
      </c>
      <c r="B71" s="221" t="s">
        <v>677</v>
      </c>
      <c r="C71" s="254">
        <v>113742</v>
      </c>
      <c r="D71" s="278">
        <v>182</v>
      </c>
      <c r="E71" s="70" t="s">
        <v>103</v>
      </c>
      <c r="F71" s="72" t="s">
        <v>88</v>
      </c>
      <c r="G71" s="299">
        <f>SUM(H71:CU71)</f>
        <v>476</v>
      </c>
      <c r="H71" s="139"/>
      <c r="I71" s="134"/>
      <c r="J71" s="134"/>
      <c r="K71" s="134"/>
      <c r="L71" s="134"/>
      <c r="M71" s="134"/>
      <c r="N71" s="134"/>
      <c r="O71" s="142"/>
      <c r="P71" s="36"/>
      <c r="Q71" s="15"/>
      <c r="R71" s="22"/>
      <c r="S71" s="15"/>
      <c r="T71" s="15"/>
      <c r="U71" s="15"/>
      <c r="V71" s="15"/>
      <c r="W71" s="14"/>
      <c r="X71" s="14"/>
      <c r="Y71" s="14"/>
      <c r="Z71" s="14"/>
      <c r="AA71" s="14"/>
      <c r="AB71" s="15"/>
      <c r="AC71" s="15"/>
      <c r="AD71" s="146">
        <v>67</v>
      </c>
      <c r="AE71" s="118">
        <v>24</v>
      </c>
      <c r="AF71" s="80"/>
      <c r="AG71" s="169"/>
      <c r="AH71" s="186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146">
        <v>112</v>
      </c>
      <c r="AW71" s="118">
        <v>83</v>
      </c>
      <c r="AX71" s="80"/>
      <c r="AY71" s="90"/>
      <c r="AZ71" s="17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169"/>
      <c r="BN71" s="186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90"/>
      <c r="CD71" s="17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146">
        <v>77</v>
      </c>
      <c r="CS71" s="118">
        <v>113</v>
      </c>
      <c r="CT71" s="80"/>
      <c r="CU71" s="90"/>
      <c r="CW71" s="2"/>
    </row>
    <row r="72" spans="1:101" ht="12.75">
      <c r="A72" s="34">
        <v>64</v>
      </c>
      <c r="B72" s="202" t="s">
        <v>244</v>
      </c>
      <c r="C72" s="78">
        <v>11392</v>
      </c>
      <c r="D72" s="279">
        <v>11683</v>
      </c>
      <c r="E72" s="33" t="s">
        <v>55</v>
      </c>
      <c r="F72" s="78" t="s">
        <v>68</v>
      </c>
      <c r="G72" s="299">
        <f>SUM(H72:CU72)</f>
        <v>469</v>
      </c>
      <c r="H72" s="139"/>
      <c r="I72" s="53">
        <v>0</v>
      </c>
      <c r="J72" s="134"/>
      <c r="K72" s="134"/>
      <c r="L72" s="134"/>
      <c r="M72" s="134"/>
      <c r="N72" s="134"/>
      <c r="O72" s="142"/>
      <c r="P72" s="36"/>
      <c r="Q72" s="311"/>
      <c r="R72" s="311"/>
      <c r="S72" s="15"/>
      <c r="T72" s="15"/>
      <c r="U72" s="15"/>
      <c r="V72" s="80"/>
      <c r="W72" s="10"/>
      <c r="X72" s="10"/>
      <c r="Y72" s="80"/>
      <c r="Z72" s="80"/>
      <c r="AA72" s="80"/>
      <c r="AB72" s="15"/>
      <c r="AC72" s="15"/>
      <c r="AD72" s="15"/>
      <c r="AE72" s="15"/>
      <c r="AF72" s="80"/>
      <c r="AG72" s="169"/>
      <c r="AH72" s="186"/>
      <c r="AI72" s="80"/>
      <c r="AJ72" s="80">
        <v>73</v>
      </c>
      <c r="AK72" s="15"/>
      <c r="AL72" s="15"/>
      <c r="AM72" s="15">
        <v>90</v>
      </c>
      <c r="AN72" s="15">
        <v>118</v>
      </c>
      <c r="AO72" s="22"/>
      <c r="AP72" s="22"/>
      <c r="AQ72" s="14"/>
      <c r="AR72" s="14"/>
      <c r="AS72" s="14"/>
      <c r="AT72" s="15"/>
      <c r="AU72" s="15"/>
      <c r="AV72" s="15"/>
      <c r="AW72" s="15"/>
      <c r="AX72" s="15"/>
      <c r="AY72" s="104"/>
      <c r="AZ72" s="17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169"/>
      <c r="BN72" s="186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90"/>
      <c r="CD72" s="170"/>
      <c r="CE72" s="80"/>
      <c r="CF72" s="80">
        <v>5</v>
      </c>
      <c r="CG72" s="15"/>
      <c r="CH72" s="15">
        <v>48</v>
      </c>
      <c r="CI72" s="15">
        <v>36</v>
      </c>
      <c r="CJ72" s="15">
        <v>99</v>
      </c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90"/>
      <c r="CW72" s="2"/>
    </row>
    <row r="73" spans="1:99" s="2" customFormat="1" ht="12.75">
      <c r="A73" s="34">
        <v>65</v>
      </c>
      <c r="B73" s="216" t="s">
        <v>890</v>
      </c>
      <c r="C73" s="102">
        <v>75536</v>
      </c>
      <c r="D73" s="84">
        <v>2627</v>
      </c>
      <c r="E73" s="84" t="s">
        <v>826</v>
      </c>
      <c r="F73" s="44" t="s">
        <v>88</v>
      </c>
      <c r="G73" s="299">
        <f>SUM(H73:CU73)</f>
        <v>457</v>
      </c>
      <c r="H73" s="126"/>
      <c r="I73" s="53">
        <v>93</v>
      </c>
      <c r="J73" s="53"/>
      <c r="K73" s="53"/>
      <c r="L73" s="53">
        <v>142</v>
      </c>
      <c r="M73" s="53"/>
      <c r="N73" s="53">
        <v>98</v>
      </c>
      <c r="O73" s="123">
        <v>124</v>
      </c>
      <c r="P73" s="36"/>
      <c r="Q73" s="22"/>
      <c r="R73" s="22"/>
      <c r="S73" s="22"/>
      <c r="T73" s="15"/>
      <c r="U73" s="15"/>
      <c r="V73" s="15"/>
      <c r="W73" s="10"/>
      <c r="X73" s="10"/>
      <c r="Y73" s="15"/>
      <c r="Z73" s="15"/>
      <c r="AA73" s="15"/>
      <c r="AB73" s="15"/>
      <c r="AC73" s="15"/>
      <c r="AD73" s="15"/>
      <c r="AE73" s="15"/>
      <c r="AF73" s="80"/>
      <c r="AG73" s="169"/>
      <c r="AH73" s="186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90"/>
      <c r="AZ73" s="17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169"/>
      <c r="BN73" s="186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90"/>
      <c r="CD73" s="17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90"/>
    </row>
    <row r="74" spans="1:101" ht="12.75">
      <c r="A74" s="34">
        <v>66</v>
      </c>
      <c r="B74" s="199" t="s">
        <v>81</v>
      </c>
      <c r="C74" s="48">
        <v>82723</v>
      </c>
      <c r="D74" s="130" t="s">
        <v>229</v>
      </c>
      <c r="E74" s="130" t="s">
        <v>57</v>
      </c>
      <c r="F74" s="110" t="s">
        <v>68</v>
      </c>
      <c r="G74" s="299">
        <f>SUM(H74:CU74)</f>
        <v>441</v>
      </c>
      <c r="H74" s="126">
        <v>130</v>
      </c>
      <c r="I74" s="53">
        <v>86</v>
      </c>
      <c r="J74" s="134"/>
      <c r="K74" s="134"/>
      <c r="L74" s="53">
        <v>20</v>
      </c>
      <c r="M74" s="134"/>
      <c r="N74" s="134"/>
      <c r="O74" s="142"/>
      <c r="P74" s="36"/>
      <c r="Q74" s="15"/>
      <c r="R74" s="39">
        <v>54</v>
      </c>
      <c r="S74" s="15"/>
      <c r="T74" s="15"/>
      <c r="U74" s="15"/>
      <c r="V74" s="15"/>
      <c r="W74" s="14"/>
      <c r="X74" s="14"/>
      <c r="Y74" s="14"/>
      <c r="Z74" s="14"/>
      <c r="AA74" s="14"/>
      <c r="AB74" s="15"/>
      <c r="AC74" s="15"/>
      <c r="AD74" s="15"/>
      <c r="AE74" s="15"/>
      <c r="AF74" s="80"/>
      <c r="AG74" s="169"/>
      <c r="AH74" s="186"/>
      <c r="AI74" s="80"/>
      <c r="AJ74" s="80">
        <v>84</v>
      </c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90"/>
      <c r="AZ74" s="170"/>
      <c r="BA74" s="80"/>
      <c r="BB74" s="80">
        <v>60</v>
      </c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169"/>
      <c r="BN74" s="186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90"/>
      <c r="CD74" s="170"/>
      <c r="CE74" s="80"/>
      <c r="CF74" s="80">
        <v>7</v>
      </c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90"/>
      <c r="CW74" s="2"/>
    </row>
    <row r="75" spans="1:101" ht="12.75">
      <c r="A75" s="34">
        <v>67</v>
      </c>
      <c r="B75" s="205" t="s">
        <v>761</v>
      </c>
      <c r="C75" s="44">
        <v>54116</v>
      </c>
      <c r="D75" s="42" t="s">
        <v>762</v>
      </c>
      <c r="E75" s="42" t="s">
        <v>6</v>
      </c>
      <c r="F75" s="44" t="s">
        <v>88</v>
      </c>
      <c r="G75" s="299">
        <f>SUM(H75:CU75)</f>
        <v>438.2</v>
      </c>
      <c r="H75" s="139"/>
      <c r="I75" s="134"/>
      <c r="J75" s="134"/>
      <c r="K75" s="134"/>
      <c r="L75" s="134"/>
      <c r="M75" s="134"/>
      <c r="N75" s="134"/>
      <c r="O75" s="142"/>
      <c r="P75" s="36"/>
      <c r="Q75" s="15"/>
      <c r="R75" s="22"/>
      <c r="S75" s="15"/>
      <c r="T75" s="15"/>
      <c r="U75" s="15"/>
      <c r="V75" s="15"/>
      <c r="W75" s="14"/>
      <c r="X75" s="14"/>
      <c r="Y75" s="14"/>
      <c r="Z75" s="14"/>
      <c r="AA75" s="14"/>
      <c r="AB75" s="15"/>
      <c r="AC75" s="15"/>
      <c r="AD75" s="15"/>
      <c r="AE75" s="15"/>
      <c r="AF75" s="80"/>
      <c r="AG75" s="16">
        <v>115</v>
      </c>
      <c r="AH75" s="186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104">
        <v>61</v>
      </c>
      <c r="AZ75" s="17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169">
        <v>90</v>
      </c>
      <c r="BN75" s="186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95">
        <v>105.2</v>
      </c>
      <c r="CD75" s="17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90">
        <v>67</v>
      </c>
      <c r="CW75" s="2"/>
    </row>
    <row r="76" spans="1:101" ht="12.75">
      <c r="A76" s="34">
        <v>68</v>
      </c>
      <c r="B76" s="201" t="s">
        <v>356</v>
      </c>
      <c r="C76" s="44">
        <v>53956</v>
      </c>
      <c r="D76" s="42" t="s">
        <v>313</v>
      </c>
      <c r="E76" s="42" t="s">
        <v>6</v>
      </c>
      <c r="F76" s="44" t="s">
        <v>88</v>
      </c>
      <c r="G76" s="299">
        <f>SUM(H76:CU76)</f>
        <v>431</v>
      </c>
      <c r="H76" s="139"/>
      <c r="I76" s="53">
        <v>107</v>
      </c>
      <c r="J76" s="134"/>
      <c r="K76" s="134"/>
      <c r="L76" s="53">
        <v>127</v>
      </c>
      <c r="M76" s="134"/>
      <c r="N76" s="134"/>
      <c r="O76" s="142"/>
      <c r="P76" s="36"/>
      <c r="Q76" s="15"/>
      <c r="R76" s="22"/>
      <c r="S76" s="15"/>
      <c r="T76" s="15"/>
      <c r="U76" s="15"/>
      <c r="V76" s="80">
        <v>68</v>
      </c>
      <c r="W76" s="22"/>
      <c r="X76" s="15"/>
      <c r="Y76" s="14"/>
      <c r="Z76" s="14"/>
      <c r="AA76" s="14"/>
      <c r="AB76" s="15"/>
      <c r="AC76" s="15"/>
      <c r="AD76" s="15"/>
      <c r="AE76" s="15"/>
      <c r="AF76" s="80"/>
      <c r="AG76" s="169"/>
      <c r="AH76" s="186"/>
      <c r="AI76" s="80"/>
      <c r="AJ76" s="80"/>
      <c r="AK76" s="80"/>
      <c r="AL76" s="80"/>
      <c r="AM76" s="80"/>
      <c r="AN76" s="80">
        <v>76</v>
      </c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90"/>
      <c r="AZ76" s="17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169"/>
      <c r="BN76" s="186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90"/>
      <c r="CD76" s="170"/>
      <c r="CE76" s="80"/>
      <c r="CF76" s="80"/>
      <c r="CG76" s="80"/>
      <c r="CH76" s="80"/>
      <c r="CI76" s="80"/>
      <c r="CJ76" s="80">
        <v>53</v>
      </c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90"/>
      <c r="CW76" s="2"/>
    </row>
    <row r="77" spans="1:101" ht="12.75">
      <c r="A77" s="34">
        <v>69</v>
      </c>
      <c r="B77" s="216" t="s">
        <v>891</v>
      </c>
      <c r="C77" s="102">
        <v>136174</v>
      </c>
      <c r="D77" s="84">
        <v>4240</v>
      </c>
      <c r="E77" s="84" t="s">
        <v>826</v>
      </c>
      <c r="F77" s="44" t="s">
        <v>88</v>
      </c>
      <c r="G77" s="299">
        <f>SUM(H77:CU77)</f>
        <v>430</v>
      </c>
      <c r="H77" s="126"/>
      <c r="I77" s="53">
        <v>127</v>
      </c>
      <c r="J77" s="53">
        <v>112</v>
      </c>
      <c r="K77" s="53">
        <v>0</v>
      </c>
      <c r="L77" s="53">
        <v>117</v>
      </c>
      <c r="M77" s="53"/>
      <c r="N77" s="53"/>
      <c r="O77" s="123">
        <v>74</v>
      </c>
      <c r="P77" s="36"/>
      <c r="Q77" s="22"/>
      <c r="R77" s="22"/>
      <c r="S77" s="22"/>
      <c r="T77" s="15"/>
      <c r="U77" s="15"/>
      <c r="V77" s="15"/>
      <c r="W77" s="10"/>
      <c r="X77" s="10"/>
      <c r="Y77" s="15"/>
      <c r="Z77" s="15"/>
      <c r="AA77" s="15"/>
      <c r="AB77" s="15"/>
      <c r="AC77" s="15"/>
      <c r="AD77" s="15"/>
      <c r="AE77" s="15"/>
      <c r="AF77" s="80"/>
      <c r="AG77" s="169"/>
      <c r="AH77" s="186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90"/>
      <c r="AZ77" s="17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169"/>
      <c r="BN77" s="186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90"/>
      <c r="CD77" s="17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90"/>
      <c r="CW77" s="2"/>
    </row>
    <row r="78" spans="1:101" ht="12.75">
      <c r="A78" s="34">
        <v>70</v>
      </c>
      <c r="B78" s="210" t="s">
        <v>737</v>
      </c>
      <c r="C78" s="246">
        <v>62117</v>
      </c>
      <c r="D78" s="274" t="s">
        <v>738</v>
      </c>
      <c r="E78" s="66" t="s">
        <v>8</v>
      </c>
      <c r="F78" s="63" t="s">
        <v>88</v>
      </c>
      <c r="G78" s="299">
        <f>SUM(H78:CU78)</f>
        <v>429</v>
      </c>
      <c r="H78" s="139"/>
      <c r="I78" s="53">
        <v>168</v>
      </c>
      <c r="J78" s="134"/>
      <c r="K78" s="134"/>
      <c r="L78" s="134"/>
      <c r="M78" s="134"/>
      <c r="N78" s="134"/>
      <c r="O78" s="123">
        <v>132</v>
      </c>
      <c r="P78" s="36"/>
      <c r="Q78" s="15"/>
      <c r="R78" s="22"/>
      <c r="S78" s="15"/>
      <c r="T78" s="15"/>
      <c r="U78" s="15"/>
      <c r="V78" s="15"/>
      <c r="W78" s="14"/>
      <c r="X78" s="14"/>
      <c r="Y78" s="14"/>
      <c r="Z78" s="14"/>
      <c r="AA78" s="14"/>
      <c r="AB78" s="15"/>
      <c r="AC78" s="15"/>
      <c r="AD78" s="15"/>
      <c r="AE78" s="15"/>
      <c r="AF78" s="80">
        <v>60</v>
      </c>
      <c r="AG78" s="169"/>
      <c r="AH78" s="186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>
        <v>50</v>
      </c>
      <c r="AY78" s="90"/>
      <c r="AZ78" s="17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169"/>
      <c r="BN78" s="186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90"/>
      <c r="CD78" s="17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>
        <v>19</v>
      </c>
      <c r="CU78" s="90"/>
      <c r="CW78" s="2"/>
    </row>
    <row r="79" spans="1:101" ht="14.25">
      <c r="A79" s="34">
        <v>71</v>
      </c>
      <c r="B79" s="222" t="s">
        <v>658</v>
      </c>
      <c r="C79" s="68">
        <v>69341</v>
      </c>
      <c r="D79" s="58" t="s">
        <v>830</v>
      </c>
      <c r="E79" s="58" t="s">
        <v>3</v>
      </c>
      <c r="F79" s="68" t="s">
        <v>88</v>
      </c>
      <c r="G79" s="299">
        <f>SUM(H79:CU79)</f>
        <v>428.7</v>
      </c>
      <c r="H79" s="139"/>
      <c r="I79" s="134"/>
      <c r="J79" s="53">
        <v>37</v>
      </c>
      <c r="K79" s="134"/>
      <c r="L79" s="134"/>
      <c r="M79" s="134"/>
      <c r="N79" s="134"/>
      <c r="O79" s="123">
        <v>43</v>
      </c>
      <c r="P79" s="36"/>
      <c r="Q79" s="15"/>
      <c r="R79" s="22"/>
      <c r="S79" s="15"/>
      <c r="T79" s="15"/>
      <c r="U79" s="15"/>
      <c r="V79" s="15"/>
      <c r="W79" s="14"/>
      <c r="X79" s="14"/>
      <c r="Y79" s="14"/>
      <c r="Z79" s="14"/>
      <c r="AA79" s="14"/>
      <c r="AB79" s="53">
        <v>68</v>
      </c>
      <c r="AC79" s="15"/>
      <c r="AD79" s="15"/>
      <c r="AE79" s="15"/>
      <c r="AF79" s="80"/>
      <c r="AG79" s="169"/>
      <c r="AH79" s="186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>
        <v>71</v>
      </c>
      <c r="AU79" s="80"/>
      <c r="AV79" s="80"/>
      <c r="AW79" s="80"/>
      <c r="AX79" s="80"/>
      <c r="AY79" s="90"/>
      <c r="AZ79" s="17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169"/>
      <c r="BN79" s="186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>
        <v>98.7</v>
      </c>
      <c r="BZ79" s="80"/>
      <c r="CA79" s="80"/>
      <c r="CB79" s="80"/>
      <c r="CC79" s="90"/>
      <c r="CD79" s="17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>
        <v>111</v>
      </c>
      <c r="CQ79" s="80"/>
      <c r="CR79" s="80"/>
      <c r="CS79" s="80"/>
      <c r="CT79" s="80"/>
      <c r="CU79" s="90"/>
      <c r="CW79" s="2"/>
    </row>
    <row r="80" spans="1:101" ht="12.75">
      <c r="A80" s="34">
        <v>72</v>
      </c>
      <c r="B80" s="210" t="s">
        <v>735</v>
      </c>
      <c r="C80" s="246">
        <v>195521</v>
      </c>
      <c r="D80" s="274" t="s">
        <v>736</v>
      </c>
      <c r="E80" s="67" t="s">
        <v>8</v>
      </c>
      <c r="F80" s="63" t="s">
        <v>88</v>
      </c>
      <c r="G80" s="299">
        <f>SUM(H80:CU80)</f>
        <v>426</v>
      </c>
      <c r="H80" s="139"/>
      <c r="I80" s="134"/>
      <c r="J80" s="134"/>
      <c r="K80" s="134"/>
      <c r="L80" s="134"/>
      <c r="M80" s="134"/>
      <c r="N80" s="134"/>
      <c r="O80" s="142"/>
      <c r="P80" s="36"/>
      <c r="Q80" s="15"/>
      <c r="R80" s="22"/>
      <c r="S80" s="15"/>
      <c r="T80" s="15"/>
      <c r="U80" s="15"/>
      <c r="V80" s="15"/>
      <c r="W80" s="14"/>
      <c r="X80" s="14"/>
      <c r="Y80" s="14"/>
      <c r="Z80" s="14"/>
      <c r="AA80" s="14"/>
      <c r="AB80" s="15"/>
      <c r="AC80" s="15"/>
      <c r="AD80" s="15"/>
      <c r="AE80" s="15"/>
      <c r="AF80" s="80">
        <v>103</v>
      </c>
      <c r="AG80" s="169"/>
      <c r="AH80" s="186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>
        <v>0</v>
      </c>
      <c r="AY80" s="90"/>
      <c r="AZ80" s="170"/>
      <c r="BA80" s="80"/>
      <c r="BB80" s="80"/>
      <c r="BC80" s="80"/>
      <c r="BD80" s="80"/>
      <c r="BE80" s="80"/>
      <c r="BF80" s="80"/>
      <c r="BG80" s="80"/>
      <c r="BH80" s="80"/>
      <c r="BI80" s="80"/>
      <c r="BJ80" s="80">
        <v>100</v>
      </c>
      <c r="BK80" s="15">
        <v>111</v>
      </c>
      <c r="BL80" s="80"/>
      <c r="BM80" s="169"/>
      <c r="BN80" s="186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90"/>
      <c r="CD80" s="17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>
        <v>112</v>
      </c>
      <c r="CU80" s="90"/>
      <c r="CW80" s="2"/>
    </row>
    <row r="81" spans="1:101" ht="12.75">
      <c r="A81" s="34">
        <v>73</v>
      </c>
      <c r="B81" s="213" t="s">
        <v>514</v>
      </c>
      <c r="C81" s="105">
        <v>75341</v>
      </c>
      <c r="D81" s="61" t="s">
        <v>515</v>
      </c>
      <c r="E81" s="61" t="s">
        <v>9</v>
      </c>
      <c r="F81" s="105" t="s">
        <v>88</v>
      </c>
      <c r="G81" s="299">
        <f>SUM(H81:CU81)</f>
        <v>424.2</v>
      </c>
      <c r="H81" s="126">
        <v>145</v>
      </c>
      <c r="I81" s="134"/>
      <c r="J81" s="134"/>
      <c r="K81" s="134"/>
      <c r="L81" s="134"/>
      <c r="M81" s="134"/>
      <c r="N81" s="53">
        <v>90</v>
      </c>
      <c r="O81" s="142"/>
      <c r="P81" s="36"/>
      <c r="Q81" s="22"/>
      <c r="R81" s="22"/>
      <c r="S81" s="22"/>
      <c r="T81" s="15"/>
      <c r="U81" s="15"/>
      <c r="V81" s="15"/>
      <c r="W81" s="10"/>
      <c r="X81" s="10"/>
      <c r="Y81" s="15"/>
      <c r="Z81" s="15"/>
      <c r="AA81" s="15"/>
      <c r="AB81" s="15"/>
      <c r="AC81" s="15"/>
      <c r="AD81" s="15"/>
      <c r="AE81" s="15"/>
      <c r="AF81" s="80"/>
      <c r="AG81" s="169"/>
      <c r="AH81" s="186"/>
      <c r="AI81" s="80"/>
      <c r="AJ81" s="22"/>
      <c r="AK81" s="15"/>
      <c r="AL81" s="15"/>
      <c r="AM81" s="15"/>
      <c r="AN81" s="15"/>
      <c r="AO81" s="22"/>
      <c r="AP81" s="15"/>
      <c r="AQ81" s="80">
        <v>94</v>
      </c>
      <c r="AR81" s="14"/>
      <c r="AS81" s="14"/>
      <c r="AT81" s="15"/>
      <c r="AU81" s="15"/>
      <c r="AV81" s="15"/>
      <c r="AW81" s="15"/>
      <c r="AX81" s="80"/>
      <c r="AY81" s="90"/>
      <c r="AZ81" s="17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69"/>
      <c r="BN81" s="186"/>
      <c r="BO81" s="80"/>
      <c r="BP81" s="80"/>
      <c r="BQ81" s="80"/>
      <c r="BR81" s="80"/>
      <c r="BS81" s="80"/>
      <c r="BT81" s="80"/>
      <c r="BU81" s="80"/>
      <c r="BV81" s="319">
        <v>95.2</v>
      </c>
      <c r="BW81" s="80"/>
      <c r="BX81" s="80"/>
      <c r="BY81" s="80"/>
      <c r="BZ81" s="80"/>
      <c r="CA81" s="80"/>
      <c r="CB81" s="80"/>
      <c r="CC81" s="90"/>
      <c r="CD81" s="17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90"/>
      <c r="CW81" s="2"/>
    </row>
    <row r="82" spans="1:101" ht="12.75">
      <c r="A82" s="34">
        <v>74</v>
      </c>
      <c r="B82" s="211" t="s">
        <v>618</v>
      </c>
      <c r="C82" s="249">
        <v>237340</v>
      </c>
      <c r="D82" s="84" t="s">
        <v>619</v>
      </c>
      <c r="E82" s="84" t="s">
        <v>103</v>
      </c>
      <c r="F82" s="48" t="s">
        <v>88</v>
      </c>
      <c r="G82" s="299">
        <f>SUM(H82:CU82)</f>
        <v>417</v>
      </c>
      <c r="H82" s="139"/>
      <c r="I82" s="134"/>
      <c r="J82" s="134"/>
      <c r="K82" s="134"/>
      <c r="L82" s="134"/>
      <c r="M82" s="134"/>
      <c r="N82" s="134"/>
      <c r="O82" s="142"/>
      <c r="P82" s="36"/>
      <c r="Q82" s="15"/>
      <c r="R82" s="22"/>
      <c r="S82" s="15"/>
      <c r="T82" s="15"/>
      <c r="U82" s="15"/>
      <c r="V82" s="15"/>
      <c r="W82" s="14"/>
      <c r="X82" s="14"/>
      <c r="Y82" s="14"/>
      <c r="Z82" s="14"/>
      <c r="AA82" s="80">
        <v>87</v>
      </c>
      <c r="AB82" s="15"/>
      <c r="AC82" s="15"/>
      <c r="AD82" s="15"/>
      <c r="AE82" s="15"/>
      <c r="AF82" s="80"/>
      <c r="AG82" s="169"/>
      <c r="AH82" s="186">
        <v>82</v>
      </c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>
        <v>19</v>
      </c>
      <c r="AT82" s="80"/>
      <c r="AU82" s="80"/>
      <c r="AV82" s="80"/>
      <c r="AW82" s="80"/>
      <c r="AX82" s="80"/>
      <c r="AY82" s="90"/>
      <c r="AZ82" s="170"/>
      <c r="BA82" s="80"/>
      <c r="BB82" s="80"/>
      <c r="BC82" s="80"/>
      <c r="BD82" s="80"/>
      <c r="BE82" s="80"/>
      <c r="BF82" s="80"/>
      <c r="BG82" s="80"/>
      <c r="BH82" s="80"/>
      <c r="BI82" s="80">
        <v>90</v>
      </c>
      <c r="BJ82" s="80"/>
      <c r="BK82" s="80"/>
      <c r="BL82" s="80"/>
      <c r="BM82" s="169"/>
      <c r="BN82" s="186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90"/>
      <c r="CD82" s="170">
        <v>112</v>
      </c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>
        <v>27</v>
      </c>
      <c r="CP82" s="80"/>
      <c r="CQ82" s="80"/>
      <c r="CR82" s="80"/>
      <c r="CS82" s="80"/>
      <c r="CT82" s="80"/>
      <c r="CU82" s="90"/>
      <c r="CW82" s="2"/>
    </row>
    <row r="83" spans="1:101" ht="12.75">
      <c r="A83" s="34">
        <v>75</v>
      </c>
      <c r="B83" s="195" t="s">
        <v>253</v>
      </c>
      <c r="C83" s="101">
        <v>121443</v>
      </c>
      <c r="D83" s="98" t="s">
        <v>254</v>
      </c>
      <c r="E83" s="98" t="s">
        <v>7</v>
      </c>
      <c r="F83" s="101" t="s">
        <v>88</v>
      </c>
      <c r="G83" s="299">
        <f>T83+AG83+AI83+AL83+AS83+CH83+CU83</f>
        <v>415</v>
      </c>
      <c r="H83" s="139"/>
      <c r="I83" s="134"/>
      <c r="J83" s="134"/>
      <c r="K83" s="134"/>
      <c r="L83" s="134"/>
      <c r="M83" s="134"/>
      <c r="N83" s="134"/>
      <c r="O83" s="142"/>
      <c r="P83" s="36">
        <v>0</v>
      </c>
      <c r="Q83" s="15"/>
      <c r="R83" s="22"/>
      <c r="S83" s="15"/>
      <c r="T83" s="318">
        <v>74</v>
      </c>
      <c r="U83" s="15"/>
      <c r="V83" s="15"/>
      <c r="W83" s="14"/>
      <c r="X83" s="14"/>
      <c r="Y83" s="14"/>
      <c r="Z83" s="14"/>
      <c r="AA83" s="14"/>
      <c r="AB83" s="15"/>
      <c r="AC83" s="15"/>
      <c r="AD83" s="15"/>
      <c r="AE83" s="15"/>
      <c r="AF83" s="80"/>
      <c r="AG83" s="151">
        <v>69</v>
      </c>
      <c r="AH83" s="186">
        <v>29</v>
      </c>
      <c r="AI83" s="146">
        <v>69</v>
      </c>
      <c r="AJ83" s="22"/>
      <c r="AK83" s="15"/>
      <c r="AL83" s="118">
        <v>40</v>
      </c>
      <c r="AM83" s="15"/>
      <c r="AN83" s="15"/>
      <c r="AO83" s="22"/>
      <c r="AP83" s="15"/>
      <c r="AQ83" s="14"/>
      <c r="AR83" s="14"/>
      <c r="AS83" s="147">
        <v>71</v>
      </c>
      <c r="AT83" s="15"/>
      <c r="AU83" s="15"/>
      <c r="AV83" s="26"/>
      <c r="AW83" s="15"/>
      <c r="AX83" s="80"/>
      <c r="AY83" s="90">
        <v>0</v>
      </c>
      <c r="AZ83" s="17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169"/>
      <c r="BN83" s="186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90"/>
      <c r="CD83" s="36">
        <v>0</v>
      </c>
      <c r="CE83" s="80">
        <v>30</v>
      </c>
      <c r="CF83" s="22"/>
      <c r="CG83" s="15"/>
      <c r="CH83" s="118">
        <v>38</v>
      </c>
      <c r="CI83" s="15"/>
      <c r="CJ83" s="15"/>
      <c r="CK83" s="14"/>
      <c r="CL83" s="14"/>
      <c r="CM83" s="14"/>
      <c r="CN83" s="14"/>
      <c r="CO83" s="14"/>
      <c r="CP83" s="15"/>
      <c r="CQ83" s="15"/>
      <c r="CR83" s="15"/>
      <c r="CS83" s="15"/>
      <c r="CT83" s="80"/>
      <c r="CU83" s="149">
        <v>54</v>
      </c>
      <c r="CW83" s="2"/>
    </row>
    <row r="84" spans="1:101" ht="12.75">
      <c r="A84" s="34">
        <v>76</v>
      </c>
      <c r="B84" s="224" t="s">
        <v>153</v>
      </c>
      <c r="C84" s="57">
        <v>68200</v>
      </c>
      <c r="D84" s="56">
        <v>22961</v>
      </c>
      <c r="E84" s="56" t="s">
        <v>3</v>
      </c>
      <c r="F84" s="57" t="s">
        <v>88</v>
      </c>
      <c r="G84" s="299">
        <f>SUM(H84:CU84)</f>
        <v>412</v>
      </c>
      <c r="H84" s="126">
        <v>96</v>
      </c>
      <c r="I84" s="53">
        <v>69</v>
      </c>
      <c r="J84" s="53"/>
      <c r="K84" s="53">
        <v>99</v>
      </c>
      <c r="L84" s="53">
        <v>47</v>
      </c>
      <c r="M84" s="134"/>
      <c r="N84" s="134"/>
      <c r="O84" s="142"/>
      <c r="P84" s="36"/>
      <c r="Q84" s="22"/>
      <c r="R84" s="22"/>
      <c r="S84" s="22"/>
      <c r="T84" s="15"/>
      <c r="U84" s="15"/>
      <c r="V84" s="15"/>
      <c r="W84" s="10"/>
      <c r="X84" s="10"/>
      <c r="Y84" s="15"/>
      <c r="Z84" s="15"/>
      <c r="AA84" s="15"/>
      <c r="AB84" s="15"/>
      <c r="AC84" s="15"/>
      <c r="AD84" s="15"/>
      <c r="AE84" s="15"/>
      <c r="AF84" s="80"/>
      <c r="AG84" s="169"/>
      <c r="AH84" s="186"/>
      <c r="AI84" s="80"/>
      <c r="AJ84" s="22"/>
      <c r="AK84" s="15"/>
      <c r="AL84" s="15"/>
      <c r="AM84" s="15"/>
      <c r="AN84" s="15"/>
      <c r="AO84" s="80">
        <v>43</v>
      </c>
      <c r="AP84" s="15"/>
      <c r="AQ84" s="14"/>
      <c r="AR84" s="14"/>
      <c r="AS84" s="14"/>
      <c r="AT84" s="15">
        <v>58</v>
      </c>
      <c r="AU84" s="15"/>
      <c r="AV84" s="15"/>
      <c r="AW84" s="15"/>
      <c r="AX84" s="80"/>
      <c r="AY84" s="90"/>
      <c r="AZ84" s="17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169"/>
      <c r="BN84" s="186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90"/>
      <c r="CD84" s="17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90"/>
      <c r="CW84" s="2"/>
    </row>
    <row r="85" spans="1:101" ht="12.75">
      <c r="A85" s="34">
        <v>77</v>
      </c>
      <c r="B85" s="199" t="s">
        <v>398</v>
      </c>
      <c r="C85" s="247">
        <v>16121</v>
      </c>
      <c r="D85" s="130" t="s">
        <v>69</v>
      </c>
      <c r="E85" s="130" t="s">
        <v>17</v>
      </c>
      <c r="F85" s="110" t="s">
        <v>68</v>
      </c>
      <c r="G85" s="299">
        <f>SUM(H85:CU85)</f>
        <v>410</v>
      </c>
      <c r="H85" s="139"/>
      <c r="I85" s="134"/>
      <c r="J85" s="134"/>
      <c r="K85" s="134"/>
      <c r="L85" s="134"/>
      <c r="M85" s="134"/>
      <c r="N85" s="134"/>
      <c r="O85" s="142"/>
      <c r="P85" s="36"/>
      <c r="Q85" s="15"/>
      <c r="R85" s="39">
        <v>66</v>
      </c>
      <c r="S85" s="15">
        <v>111</v>
      </c>
      <c r="T85" s="15"/>
      <c r="U85" s="15"/>
      <c r="V85" s="15"/>
      <c r="W85" s="14"/>
      <c r="X85" s="14"/>
      <c r="Y85" s="14"/>
      <c r="Z85" s="14"/>
      <c r="AA85" s="14"/>
      <c r="AB85" s="15"/>
      <c r="AC85" s="15"/>
      <c r="AD85" s="15"/>
      <c r="AE85" s="15"/>
      <c r="AF85" s="80"/>
      <c r="AG85" s="169"/>
      <c r="AH85" s="186"/>
      <c r="AI85" s="80"/>
      <c r="AJ85" s="80">
        <v>76</v>
      </c>
      <c r="AK85" s="15">
        <v>82</v>
      </c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90"/>
      <c r="AZ85" s="17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169"/>
      <c r="BN85" s="186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90"/>
      <c r="CD85" s="170"/>
      <c r="CE85" s="80"/>
      <c r="CF85" s="80">
        <v>42</v>
      </c>
      <c r="CG85" s="15">
        <v>33</v>
      </c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90"/>
      <c r="CW85" s="2"/>
    </row>
    <row r="86" spans="1:101" ht="12.75">
      <c r="A86" s="34">
        <v>78</v>
      </c>
      <c r="B86" s="195" t="s">
        <v>276</v>
      </c>
      <c r="C86" s="101">
        <v>30504</v>
      </c>
      <c r="D86" s="98" t="s">
        <v>277</v>
      </c>
      <c r="E86" s="98" t="s">
        <v>1</v>
      </c>
      <c r="F86" s="101" t="s">
        <v>88</v>
      </c>
      <c r="G86" s="299">
        <f>SUM(H86:CU86)</f>
        <v>408.5</v>
      </c>
      <c r="H86" s="139"/>
      <c r="I86" s="134"/>
      <c r="J86" s="134"/>
      <c r="K86" s="134"/>
      <c r="L86" s="134"/>
      <c r="M86" s="134"/>
      <c r="N86" s="134"/>
      <c r="O86" s="142"/>
      <c r="P86" s="36"/>
      <c r="Q86" s="15"/>
      <c r="R86" s="22"/>
      <c r="S86" s="15"/>
      <c r="T86" s="316">
        <v>0</v>
      </c>
      <c r="U86" s="15"/>
      <c r="V86" s="15"/>
      <c r="W86" s="22"/>
      <c r="X86" s="15"/>
      <c r="Y86" s="14"/>
      <c r="Z86" s="14"/>
      <c r="AA86" s="14"/>
      <c r="AB86" s="15"/>
      <c r="AC86" s="15"/>
      <c r="AD86" s="15"/>
      <c r="AE86" s="15"/>
      <c r="AF86" s="80"/>
      <c r="AG86" s="169">
        <v>17</v>
      </c>
      <c r="AH86" s="186"/>
      <c r="AI86" s="80"/>
      <c r="AJ86" s="80"/>
      <c r="AK86" s="80"/>
      <c r="AL86" s="80">
        <v>57</v>
      </c>
      <c r="AM86" s="15"/>
      <c r="AN86" s="15">
        <v>14</v>
      </c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90">
        <v>73</v>
      </c>
      <c r="AZ86" s="17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169"/>
      <c r="BN86" s="186"/>
      <c r="BO86" s="80"/>
      <c r="BP86" s="80"/>
      <c r="BQ86" s="80"/>
      <c r="BR86" s="80"/>
      <c r="BS86" s="80">
        <v>63.8</v>
      </c>
      <c r="BT86" s="80"/>
      <c r="BU86" s="80"/>
      <c r="BV86" s="80"/>
      <c r="BW86" s="80"/>
      <c r="BX86" s="80"/>
      <c r="BY86" s="80"/>
      <c r="BZ86" s="80"/>
      <c r="CA86" s="80"/>
      <c r="CB86" s="80"/>
      <c r="CC86" s="90">
        <v>32.7</v>
      </c>
      <c r="CD86" s="170"/>
      <c r="CE86" s="80"/>
      <c r="CF86" s="80"/>
      <c r="CG86" s="80"/>
      <c r="CH86" s="80">
        <v>77</v>
      </c>
      <c r="CI86" s="15"/>
      <c r="CJ86" s="15">
        <v>27</v>
      </c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90">
        <v>47</v>
      </c>
      <c r="CW86" s="2"/>
    </row>
    <row r="87" spans="1:101" ht="12.75">
      <c r="A87" s="34">
        <v>79</v>
      </c>
      <c r="B87" s="205" t="s">
        <v>805</v>
      </c>
      <c r="C87" s="47">
        <v>82623</v>
      </c>
      <c r="D87" s="49" t="s">
        <v>294</v>
      </c>
      <c r="E87" s="49" t="s">
        <v>1</v>
      </c>
      <c r="F87" s="47" t="s">
        <v>88</v>
      </c>
      <c r="G87" s="299">
        <f>SUM(H87:CU87)</f>
        <v>408</v>
      </c>
      <c r="H87" s="126">
        <v>129</v>
      </c>
      <c r="I87" s="53">
        <v>70</v>
      </c>
      <c r="J87" s="53"/>
      <c r="K87" s="53">
        <v>110</v>
      </c>
      <c r="L87" s="134"/>
      <c r="M87" s="134"/>
      <c r="N87" s="134"/>
      <c r="O87" s="142"/>
      <c r="P87" s="36"/>
      <c r="Q87" s="22"/>
      <c r="R87" s="22"/>
      <c r="S87" s="22"/>
      <c r="T87" s="15"/>
      <c r="U87" s="15"/>
      <c r="V87" s="15"/>
      <c r="W87" s="10"/>
      <c r="X87" s="10"/>
      <c r="Y87" s="15"/>
      <c r="Z87" s="15"/>
      <c r="AA87" s="15"/>
      <c r="AB87" s="15"/>
      <c r="AC87" s="15"/>
      <c r="AD87" s="15"/>
      <c r="AE87" s="15"/>
      <c r="AF87" s="80"/>
      <c r="AG87" s="169"/>
      <c r="AH87" s="186"/>
      <c r="AI87" s="80"/>
      <c r="AJ87" s="22"/>
      <c r="AK87" s="15"/>
      <c r="AL87" s="80">
        <v>52</v>
      </c>
      <c r="AM87" s="15"/>
      <c r="AN87" s="15"/>
      <c r="AO87" s="22"/>
      <c r="AP87" s="15"/>
      <c r="AQ87" s="14"/>
      <c r="AR87" s="14"/>
      <c r="AS87" s="14"/>
      <c r="AT87" s="15"/>
      <c r="AU87" s="15"/>
      <c r="AV87" s="15"/>
      <c r="AW87" s="15"/>
      <c r="AX87" s="80"/>
      <c r="AY87" s="90">
        <v>47</v>
      </c>
      <c r="AZ87" s="17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169">
        <v>0</v>
      </c>
      <c r="BN87" s="186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90"/>
      <c r="CD87" s="17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90"/>
      <c r="CW87" s="2"/>
    </row>
    <row r="88" spans="1:101" ht="12.75">
      <c r="A88" s="34">
        <v>80</v>
      </c>
      <c r="B88" s="194" t="s">
        <v>820</v>
      </c>
      <c r="C88" s="258">
        <v>11466</v>
      </c>
      <c r="D88" s="280">
        <v>5275</v>
      </c>
      <c r="E88" s="296" t="s">
        <v>55</v>
      </c>
      <c r="F88" s="294" t="s">
        <v>88</v>
      </c>
      <c r="G88" s="299">
        <f>SUM(H88:CU88)</f>
        <v>407.7</v>
      </c>
      <c r="H88" s="140"/>
      <c r="I88" s="15"/>
      <c r="J88" s="15"/>
      <c r="K88" s="15"/>
      <c r="L88" s="15"/>
      <c r="M88" s="15"/>
      <c r="N88" s="15"/>
      <c r="O88" s="104"/>
      <c r="P88" s="36"/>
      <c r="Q88" s="22"/>
      <c r="R88" s="22"/>
      <c r="S88" s="22"/>
      <c r="T88" s="15"/>
      <c r="U88" s="15"/>
      <c r="V88" s="15"/>
      <c r="W88" s="10"/>
      <c r="X88" s="10"/>
      <c r="Y88" s="15"/>
      <c r="Z88" s="15"/>
      <c r="AA88" s="15"/>
      <c r="AB88" s="15"/>
      <c r="AC88" s="15"/>
      <c r="AD88" s="15"/>
      <c r="AE88" s="15"/>
      <c r="AF88" s="80"/>
      <c r="AG88" s="169"/>
      <c r="AH88" s="186"/>
      <c r="AI88" s="80"/>
      <c r="AJ88" s="80">
        <v>6</v>
      </c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90"/>
      <c r="AZ88" s="17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169"/>
      <c r="BN88" s="140"/>
      <c r="BO88" s="22"/>
      <c r="BP88" s="80">
        <v>103.6</v>
      </c>
      <c r="BQ88" s="15"/>
      <c r="BR88" s="15">
        <v>106.9</v>
      </c>
      <c r="BS88" s="15">
        <v>113.4</v>
      </c>
      <c r="BT88" s="22"/>
      <c r="BU88" s="15"/>
      <c r="BV88" s="54"/>
      <c r="BW88" s="14"/>
      <c r="BX88" s="14"/>
      <c r="BY88" s="15"/>
      <c r="BZ88" s="15"/>
      <c r="CA88" s="15"/>
      <c r="CB88" s="15"/>
      <c r="CC88" s="104">
        <v>77.8</v>
      </c>
      <c r="CD88" s="17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90"/>
      <c r="CW88" s="2"/>
    </row>
    <row r="89" spans="1:101" ht="12.75">
      <c r="A89" s="34">
        <v>81</v>
      </c>
      <c r="B89" s="239" t="s">
        <v>579</v>
      </c>
      <c r="C89" s="260">
        <v>103944</v>
      </c>
      <c r="D89" s="277" t="s">
        <v>106</v>
      </c>
      <c r="E89" s="50" t="s">
        <v>7</v>
      </c>
      <c r="F89" s="48" t="s">
        <v>88</v>
      </c>
      <c r="G89" s="299">
        <f>AH89+AI89+AW89+CD89+CE89+CO89+CS89</f>
        <v>396</v>
      </c>
      <c r="H89" s="140"/>
      <c r="I89" s="15"/>
      <c r="J89" s="15"/>
      <c r="K89" s="15"/>
      <c r="L89" s="15"/>
      <c r="M89" s="15"/>
      <c r="N89" s="15"/>
      <c r="O89" s="104"/>
      <c r="P89" s="36"/>
      <c r="Q89" s="22"/>
      <c r="R89" s="22"/>
      <c r="S89" s="22"/>
      <c r="T89" s="15"/>
      <c r="U89" s="15"/>
      <c r="V89" s="15"/>
      <c r="W89" s="10"/>
      <c r="X89" s="10"/>
      <c r="Y89" s="15"/>
      <c r="Z89" s="15">
        <v>0</v>
      </c>
      <c r="AA89" s="15"/>
      <c r="AB89" s="15"/>
      <c r="AC89" s="15"/>
      <c r="AD89" s="15">
        <v>8</v>
      </c>
      <c r="AE89" s="15"/>
      <c r="AF89" s="80"/>
      <c r="AG89" s="169"/>
      <c r="AH89" s="310">
        <v>48</v>
      </c>
      <c r="AI89" s="146">
        <v>71</v>
      </c>
      <c r="AJ89" s="80"/>
      <c r="AK89" s="80"/>
      <c r="AL89" s="80"/>
      <c r="AM89" s="80"/>
      <c r="AN89" s="80"/>
      <c r="AO89" s="80"/>
      <c r="AP89" s="80"/>
      <c r="AQ89" s="80"/>
      <c r="AR89" s="14">
        <v>16</v>
      </c>
      <c r="AS89" s="14">
        <v>14</v>
      </c>
      <c r="AT89" s="15"/>
      <c r="AU89" s="15"/>
      <c r="AV89" s="15">
        <v>31</v>
      </c>
      <c r="AW89" s="118">
        <v>82</v>
      </c>
      <c r="AX89" s="80"/>
      <c r="AY89" s="90"/>
      <c r="AZ89" s="17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>
        <v>0</v>
      </c>
      <c r="BL89" s="80"/>
      <c r="BM89" s="169"/>
      <c r="BN89" s="186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90"/>
      <c r="CD89" s="148">
        <v>65</v>
      </c>
      <c r="CE89" s="147">
        <v>43</v>
      </c>
      <c r="CF89" s="14"/>
      <c r="CG89" s="80"/>
      <c r="CH89" s="15"/>
      <c r="CI89" s="15"/>
      <c r="CJ89" s="14"/>
      <c r="CK89" s="22"/>
      <c r="CL89" s="15"/>
      <c r="CM89" s="14"/>
      <c r="CN89" s="14">
        <v>20</v>
      </c>
      <c r="CO89" s="147">
        <v>45</v>
      </c>
      <c r="CP89" s="15"/>
      <c r="CQ89" s="15"/>
      <c r="CR89" s="15">
        <v>23</v>
      </c>
      <c r="CS89" s="118">
        <v>42</v>
      </c>
      <c r="CT89" s="15"/>
      <c r="CU89" s="90"/>
      <c r="CW89" s="2"/>
    </row>
    <row r="90" spans="1:101" ht="12.75">
      <c r="A90" s="34">
        <v>82</v>
      </c>
      <c r="B90" s="216" t="s">
        <v>895</v>
      </c>
      <c r="C90" s="102">
        <v>68713</v>
      </c>
      <c r="D90" s="84">
        <v>708</v>
      </c>
      <c r="E90" s="84" t="s">
        <v>666</v>
      </c>
      <c r="F90" s="44" t="s">
        <v>88</v>
      </c>
      <c r="G90" s="299">
        <f>SUM(H90:CU90)</f>
        <v>393</v>
      </c>
      <c r="H90" s="126"/>
      <c r="I90" s="53">
        <v>134</v>
      </c>
      <c r="J90" s="53">
        <v>108</v>
      </c>
      <c r="K90" s="53"/>
      <c r="L90" s="53">
        <v>47</v>
      </c>
      <c r="M90" s="53"/>
      <c r="N90" s="53"/>
      <c r="O90" s="123"/>
      <c r="P90" s="36"/>
      <c r="Q90" s="22"/>
      <c r="R90" s="22"/>
      <c r="S90" s="22"/>
      <c r="T90" s="15"/>
      <c r="U90" s="15"/>
      <c r="V90" s="15"/>
      <c r="W90" s="10"/>
      <c r="X90" s="10"/>
      <c r="Y90" s="15"/>
      <c r="Z90" s="15"/>
      <c r="AA90" s="15"/>
      <c r="AB90" s="15"/>
      <c r="AC90" s="15"/>
      <c r="AD90" s="15"/>
      <c r="AE90" s="15"/>
      <c r="AF90" s="80"/>
      <c r="AG90" s="169"/>
      <c r="AH90" s="186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90"/>
      <c r="AZ90" s="17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>
        <v>104</v>
      </c>
      <c r="BL90" s="80"/>
      <c r="BM90" s="169"/>
      <c r="BN90" s="186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90"/>
      <c r="CD90" s="17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90"/>
      <c r="CW90" s="2"/>
    </row>
    <row r="91" spans="1:101" ht="12.75">
      <c r="A91" s="34">
        <v>83</v>
      </c>
      <c r="B91" s="201" t="s">
        <v>383</v>
      </c>
      <c r="C91" s="44">
        <v>54095</v>
      </c>
      <c r="D91" s="42" t="s">
        <v>343</v>
      </c>
      <c r="E91" s="42" t="s">
        <v>6</v>
      </c>
      <c r="F91" s="44" t="s">
        <v>88</v>
      </c>
      <c r="G91" s="299">
        <f>SUM(H91:CU91)</f>
        <v>385</v>
      </c>
      <c r="H91" s="126">
        <v>133</v>
      </c>
      <c r="I91" s="15"/>
      <c r="J91" s="15"/>
      <c r="K91" s="15"/>
      <c r="L91" s="15"/>
      <c r="M91" s="53">
        <v>163</v>
      </c>
      <c r="N91" s="15"/>
      <c r="O91" s="104"/>
      <c r="P91" s="36"/>
      <c r="Q91" s="22"/>
      <c r="R91" s="22"/>
      <c r="S91" s="22"/>
      <c r="T91" s="15"/>
      <c r="U91" s="15"/>
      <c r="V91" s="15"/>
      <c r="W91" s="10"/>
      <c r="X91" s="10"/>
      <c r="Y91" s="15"/>
      <c r="Z91" s="15"/>
      <c r="AA91" s="15"/>
      <c r="AB91" s="15"/>
      <c r="AC91" s="15"/>
      <c r="AD91" s="15"/>
      <c r="AE91" s="15"/>
      <c r="AF91" s="80"/>
      <c r="AG91" s="169"/>
      <c r="AH91" s="186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90"/>
      <c r="AZ91" s="35"/>
      <c r="BA91" s="22"/>
      <c r="BB91" s="22"/>
      <c r="BC91" s="15"/>
      <c r="BD91" s="15"/>
      <c r="BE91" s="80">
        <v>89</v>
      </c>
      <c r="BF91" s="15"/>
      <c r="BG91" s="14"/>
      <c r="BH91" s="14"/>
      <c r="BI91" s="14"/>
      <c r="BJ91" s="80"/>
      <c r="BK91" s="80"/>
      <c r="BL91" s="80"/>
      <c r="BM91" s="169"/>
      <c r="BN91" s="186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90"/>
      <c r="CD91" s="17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90"/>
      <c r="CW91" s="2"/>
    </row>
    <row r="92" spans="1:101" ht="12.75">
      <c r="A92" s="34">
        <v>84</v>
      </c>
      <c r="B92" s="204" t="s">
        <v>52</v>
      </c>
      <c r="C92" s="88">
        <v>38293</v>
      </c>
      <c r="D92" s="277" t="s">
        <v>46</v>
      </c>
      <c r="E92" s="50" t="s">
        <v>7</v>
      </c>
      <c r="F92" s="48" t="s">
        <v>88</v>
      </c>
      <c r="G92" s="299">
        <f>SUM(H92:CU92)</f>
        <v>380</v>
      </c>
      <c r="H92" s="139"/>
      <c r="I92" s="134"/>
      <c r="J92" s="134"/>
      <c r="K92" s="134"/>
      <c r="L92" s="134"/>
      <c r="M92" s="134"/>
      <c r="N92" s="134"/>
      <c r="O92" s="142"/>
      <c r="P92" s="36"/>
      <c r="Q92" s="22"/>
      <c r="R92" s="22"/>
      <c r="S92" s="22"/>
      <c r="T92" s="15"/>
      <c r="U92" s="15"/>
      <c r="V92" s="15"/>
      <c r="W92" s="10"/>
      <c r="X92" s="10"/>
      <c r="Y92" s="15"/>
      <c r="Z92" s="15"/>
      <c r="AA92" s="15"/>
      <c r="AB92" s="15"/>
      <c r="AC92" s="15"/>
      <c r="AD92" s="15"/>
      <c r="AE92" s="15"/>
      <c r="AF92" s="80"/>
      <c r="AG92" s="169"/>
      <c r="AH92" s="186">
        <v>81</v>
      </c>
      <c r="AI92" s="80">
        <v>100</v>
      </c>
      <c r="AJ92" s="22"/>
      <c r="AK92" s="80"/>
      <c r="AL92" s="15"/>
      <c r="AM92" s="15"/>
      <c r="AN92" s="15"/>
      <c r="AO92" s="14"/>
      <c r="AP92" s="14"/>
      <c r="AQ92" s="14"/>
      <c r="AR92" s="14"/>
      <c r="AS92" s="14"/>
      <c r="AT92" s="15"/>
      <c r="AU92" s="15"/>
      <c r="AV92" s="15"/>
      <c r="AW92" s="15"/>
      <c r="AX92" s="80"/>
      <c r="AY92" s="90"/>
      <c r="AZ92" s="17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169"/>
      <c r="BN92" s="186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90"/>
      <c r="CD92" s="170">
        <v>110</v>
      </c>
      <c r="CE92" s="22">
        <v>89</v>
      </c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90"/>
      <c r="CW92" s="2"/>
    </row>
    <row r="93" spans="1:101" ht="12.75">
      <c r="A93" s="34">
        <v>85</v>
      </c>
      <c r="B93" s="221" t="s">
        <v>678</v>
      </c>
      <c r="C93" s="254">
        <v>113746</v>
      </c>
      <c r="D93" s="278">
        <v>215</v>
      </c>
      <c r="E93" s="70" t="s">
        <v>103</v>
      </c>
      <c r="F93" s="72" t="s">
        <v>88</v>
      </c>
      <c r="G93" s="299">
        <f>SUM(H93:CU93)</f>
        <v>367</v>
      </c>
      <c r="H93" s="139"/>
      <c r="I93" s="134"/>
      <c r="J93" s="134"/>
      <c r="K93" s="134"/>
      <c r="L93" s="134"/>
      <c r="M93" s="134"/>
      <c r="N93" s="134"/>
      <c r="O93" s="142"/>
      <c r="P93" s="36"/>
      <c r="Q93" s="15"/>
      <c r="R93" s="22"/>
      <c r="S93" s="15"/>
      <c r="T93" s="15"/>
      <c r="U93" s="15"/>
      <c r="V93" s="15"/>
      <c r="W93" s="14"/>
      <c r="X93" s="14"/>
      <c r="Y93" s="14"/>
      <c r="Z93" s="14"/>
      <c r="AA93" s="14"/>
      <c r="AB93" s="15"/>
      <c r="AC93" s="15"/>
      <c r="AD93" s="80">
        <v>65</v>
      </c>
      <c r="AE93" s="15">
        <v>79</v>
      </c>
      <c r="AF93" s="80"/>
      <c r="AG93" s="169"/>
      <c r="AH93" s="186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>
        <v>40</v>
      </c>
      <c r="AW93" s="15">
        <v>88</v>
      </c>
      <c r="AX93" s="80"/>
      <c r="AY93" s="90"/>
      <c r="AZ93" s="17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169"/>
      <c r="BN93" s="186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90"/>
      <c r="CD93" s="17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>
        <v>37</v>
      </c>
      <c r="CS93" s="15">
        <v>58</v>
      </c>
      <c r="CT93" s="80"/>
      <c r="CU93" s="90"/>
      <c r="CW93" s="2"/>
    </row>
    <row r="94" spans="1:99" s="2" customFormat="1" ht="12.75">
      <c r="A94" s="34">
        <v>86</v>
      </c>
      <c r="B94" s="201" t="s">
        <v>357</v>
      </c>
      <c r="C94" s="44">
        <v>70089</v>
      </c>
      <c r="D94" s="42" t="s">
        <v>327</v>
      </c>
      <c r="E94" s="42" t="s">
        <v>6</v>
      </c>
      <c r="F94" s="44" t="s">
        <v>88</v>
      </c>
      <c r="G94" s="299">
        <f>SUM(H94:CU94)</f>
        <v>364</v>
      </c>
      <c r="H94" s="139"/>
      <c r="I94" s="53">
        <v>107</v>
      </c>
      <c r="J94" s="134"/>
      <c r="K94" s="134"/>
      <c r="L94" s="134"/>
      <c r="M94" s="134"/>
      <c r="N94" s="134"/>
      <c r="O94" s="123">
        <v>124</v>
      </c>
      <c r="P94" s="36"/>
      <c r="Q94" s="15"/>
      <c r="R94" s="22"/>
      <c r="S94" s="15"/>
      <c r="T94" s="15"/>
      <c r="U94" s="15"/>
      <c r="V94" s="80">
        <v>5</v>
      </c>
      <c r="W94" s="22"/>
      <c r="X94" s="15"/>
      <c r="Y94" s="14"/>
      <c r="Z94" s="14"/>
      <c r="AA94" s="14"/>
      <c r="AB94" s="15"/>
      <c r="AC94" s="15"/>
      <c r="AD94" s="15"/>
      <c r="AE94" s="15"/>
      <c r="AF94" s="80"/>
      <c r="AG94" s="169"/>
      <c r="AH94" s="186"/>
      <c r="AI94" s="80"/>
      <c r="AJ94" s="80"/>
      <c r="AK94" s="80"/>
      <c r="AL94" s="80"/>
      <c r="AM94" s="80"/>
      <c r="AN94" s="80">
        <v>77</v>
      </c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90"/>
      <c r="AZ94" s="17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169"/>
      <c r="BN94" s="186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90"/>
      <c r="CD94" s="170"/>
      <c r="CE94" s="80"/>
      <c r="CF94" s="80"/>
      <c r="CG94" s="80"/>
      <c r="CH94" s="80"/>
      <c r="CI94" s="80"/>
      <c r="CJ94" s="80">
        <v>51</v>
      </c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90"/>
    </row>
    <row r="95" spans="1:101" s="3" customFormat="1" ht="12.75">
      <c r="A95" s="34">
        <v>87</v>
      </c>
      <c r="B95" s="216" t="s">
        <v>892</v>
      </c>
      <c r="C95" s="102">
        <v>17420</v>
      </c>
      <c r="D95" s="84">
        <v>1806</v>
      </c>
      <c r="E95" s="84" t="s">
        <v>666</v>
      </c>
      <c r="F95" s="44" t="s">
        <v>88</v>
      </c>
      <c r="G95" s="299">
        <f>SUM(H95:CU95)</f>
        <v>360</v>
      </c>
      <c r="H95" s="126"/>
      <c r="I95" s="53">
        <v>96</v>
      </c>
      <c r="J95" s="53">
        <v>140</v>
      </c>
      <c r="K95" s="53"/>
      <c r="L95" s="53"/>
      <c r="M95" s="53"/>
      <c r="N95" s="53"/>
      <c r="O95" s="123">
        <v>124</v>
      </c>
      <c r="P95" s="36"/>
      <c r="Q95" s="22"/>
      <c r="R95" s="22"/>
      <c r="S95" s="22"/>
      <c r="T95" s="15"/>
      <c r="U95" s="15"/>
      <c r="V95" s="15"/>
      <c r="W95" s="10"/>
      <c r="X95" s="10"/>
      <c r="Y95" s="15"/>
      <c r="Z95" s="15"/>
      <c r="AA95" s="15"/>
      <c r="AB95" s="15"/>
      <c r="AC95" s="15"/>
      <c r="AD95" s="15"/>
      <c r="AE95" s="15"/>
      <c r="AF95" s="80"/>
      <c r="AG95" s="169"/>
      <c r="AH95" s="186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90"/>
      <c r="AZ95" s="17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169"/>
      <c r="BN95" s="186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90"/>
      <c r="CD95" s="17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90"/>
      <c r="CW95" s="5"/>
    </row>
    <row r="96" spans="1:101" ht="12.75">
      <c r="A96" s="34">
        <v>88</v>
      </c>
      <c r="B96" s="205" t="s">
        <v>766</v>
      </c>
      <c r="C96" s="44">
        <v>70786</v>
      </c>
      <c r="D96" s="42" t="s">
        <v>767</v>
      </c>
      <c r="E96" s="42" t="s">
        <v>145</v>
      </c>
      <c r="F96" s="44" t="s">
        <v>88</v>
      </c>
      <c r="G96" s="299">
        <f>SUM(H96:CU96)</f>
        <v>359.1</v>
      </c>
      <c r="H96" s="139"/>
      <c r="I96" s="134"/>
      <c r="J96" s="134"/>
      <c r="K96" s="134"/>
      <c r="L96" s="134"/>
      <c r="M96" s="134"/>
      <c r="N96" s="134"/>
      <c r="O96" s="142"/>
      <c r="P96" s="36"/>
      <c r="Q96" s="15"/>
      <c r="R96" s="22"/>
      <c r="S96" s="15"/>
      <c r="T96" s="15"/>
      <c r="U96" s="15"/>
      <c r="V96" s="15"/>
      <c r="W96" s="14"/>
      <c r="X96" s="14"/>
      <c r="Y96" s="14"/>
      <c r="Z96" s="14"/>
      <c r="AA96" s="14"/>
      <c r="AB96" s="15"/>
      <c r="AC96" s="15"/>
      <c r="AD96" s="15"/>
      <c r="AE96" s="15"/>
      <c r="AF96" s="80"/>
      <c r="AG96" s="16">
        <v>90</v>
      </c>
      <c r="AH96" s="186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104">
        <v>85</v>
      </c>
      <c r="AZ96" s="17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169"/>
      <c r="BN96" s="186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95">
        <v>77.1</v>
      </c>
      <c r="CD96" s="17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90">
        <v>107</v>
      </c>
      <c r="CW96" s="2"/>
    </row>
    <row r="97" spans="1:101" ht="12.75">
      <c r="A97" s="34">
        <v>89</v>
      </c>
      <c r="B97" s="227" t="s">
        <v>432</v>
      </c>
      <c r="C97" s="99">
        <v>87670</v>
      </c>
      <c r="D97" s="281" t="s">
        <v>433</v>
      </c>
      <c r="E97" s="97" t="s">
        <v>5</v>
      </c>
      <c r="F97" s="115" t="s">
        <v>88</v>
      </c>
      <c r="G97" s="299">
        <f>SUM(H97:CU97)</f>
        <v>358.7</v>
      </c>
      <c r="H97" s="139"/>
      <c r="I97" s="134"/>
      <c r="J97" s="134"/>
      <c r="K97" s="134"/>
      <c r="L97" s="134"/>
      <c r="M97" s="134"/>
      <c r="N97" s="134"/>
      <c r="O97" s="142"/>
      <c r="P97" s="35"/>
      <c r="Q97" s="80">
        <v>63</v>
      </c>
      <c r="R97" s="22"/>
      <c r="S97" s="15"/>
      <c r="T97" s="15"/>
      <c r="U97" s="15"/>
      <c r="V97" s="15"/>
      <c r="W97" s="22"/>
      <c r="X97" s="15"/>
      <c r="Y97" s="14"/>
      <c r="Z97" s="14"/>
      <c r="AA97" s="14"/>
      <c r="AB97" s="15"/>
      <c r="AC97" s="15"/>
      <c r="AD97" s="15"/>
      <c r="AE97" s="15"/>
      <c r="AF97" s="80"/>
      <c r="AG97" s="169"/>
      <c r="AH97" s="186"/>
      <c r="AI97" s="80">
        <v>79</v>
      </c>
      <c r="AJ97" s="80"/>
      <c r="AK97" s="80"/>
      <c r="AL97" s="80"/>
      <c r="AM97" s="80"/>
      <c r="AN97" s="80"/>
      <c r="AO97" s="80"/>
      <c r="AP97" s="80"/>
      <c r="AQ97" s="80"/>
      <c r="AR97" s="80"/>
      <c r="AS97" s="14">
        <v>32</v>
      </c>
      <c r="AT97" s="80"/>
      <c r="AU97" s="80"/>
      <c r="AV97" s="80"/>
      <c r="AW97" s="80"/>
      <c r="AX97" s="80"/>
      <c r="AY97" s="90"/>
      <c r="AZ97" s="170"/>
      <c r="BA97" s="180">
        <v>59</v>
      </c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169"/>
      <c r="BN97" s="186"/>
      <c r="BO97" s="179">
        <v>45.5</v>
      </c>
      <c r="BP97" s="80"/>
      <c r="BQ97" s="80"/>
      <c r="BR97" s="80"/>
      <c r="BS97" s="80"/>
      <c r="BT97" s="80"/>
      <c r="BU97" s="80"/>
      <c r="BV97" s="80"/>
      <c r="BW97" s="80"/>
      <c r="BX97" s="93">
        <v>16.2</v>
      </c>
      <c r="BY97" s="80"/>
      <c r="BZ97" s="80"/>
      <c r="CA97" s="80"/>
      <c r="CB97" s="80"/>
      <c r="CC97" s="90"/>
      <c r="CD97" s="170"/>
      <c r="CE97" s="80">
        <v>35</v>
      </c>
      <c r="CF97" s="80"/>
      <c r="CG97" s="80"/>
      <c r="CH97" s="80"/>
      <c r="CI97" s="80"/>
      <c r="CJ97" s="80"/>
      <c r="CK97" s="80"/>
      <c r="CL97" s="80"/>
      <c r="CM97" s="80"/>
      <c r="CN97" s="80"/>
      <c r="CO97" s="80">
        <v>29</v>
      </c>
      <c r="CP97" s="80"/>
      <c r="CQ97" s="80"/>
      <c r="CR97" s="80"/>
      <c r="CS97" s="80"/>
      <c r="CT97" s="80"/>
      <c r="CU97" s="90"/>
      <c r="CW97" s="2"/>
    </row>
    <row r="98" spans="1:101" ht="12.75">
      <c r="A98" s="34">
        <v>90</v>
      </c>
      <c r="B98" s="214" t="s">
        <v>434</v>
      </c>
      <c r="C98" s="99">
        <v>86084</v>
      </c>
      <c r="D98" s="281" t="s">
        <v>162</v>
      </c>
      <c r="E98" s="97" t="s">
        <v>7</v>
      </c>
      <c r="F98" s="115" t="s">
        <v>88</v>
      </c>
      <c r="G98" s="299">
        <f>SUM(H98:CU98)</f>
        <v>357</v>
      </c>
      <c r="H98" s="139"/>
      <c r="I98" s="134"/>
      <c r="J98" s="134"/>
      <c r="K98" s="134"/>
      <c r="L98" s="134"/>
      <c r="M98" s="134"/>
      <c r="N98" s="134"/>
      <c r="O98" s="142"/>
      <c r="P98" s="35">
        <v>60</v>
      </c>
      <c r="Q98" s="80">
        <v>60</v>
      </c>
      <c r="R98" s="22"/>
      <c r="S98" s="15"/>
      <c r="T98" s="15"/>
      <c r="U98" s="15"/>
      <c r="V98" s="15"/>
      <c r="W98" s="22"/>
      <c r="X98" s="15"/>
      <c r="Y98" s="14"/>
      <c r="Z98" s="14"/>
      <c r="AA98" s="14"/>
      <c r="AB98" s="15"/>
      <c r="AC98" s="15"/>
      <c r="AD98" s="15"/>
      <c r="AE98" s="15"/>
      <c r="AF98" s="80"/>
      <c r="AG98" s="169"/>
      <c r="AH98" s="186">
        <v>50</v>
      </c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90"/>
      <c r="AZ98" s="170">
        <v>51</v>
      </c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169"/>
      <c r="BN98" s="186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90"/>
      <c r="CD98" s="170">
        <v>91</v>
      </c>
      <c r="CE98" s="80">
        <v>45</v>
      </c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90"/>
      <c r="CW98" s="2"/>
    </row>
    <row r="99" spans="1:101" ht="12.75">
      <c r="A99" s="34">
        <v>91</v>
      </c>
      <c r="B99" s="220" t="s">
        <v>679</v>
      </c>
      <c r="C99" s="253">
        <v>113744</v>
      </c>
      <c r="D99" s="278">
        <v>189</v>
      </c>
      <c r="E99" s="70" t="s">
        <v>103</v>
      </c>
      <c r="F99" s="72" t="s">
        <v>88</v>
      </c>
      <c r="G99" s="299">
        <f>AD99+AE99+AV99+AW99+BZ99+CR99+CS99</f>
        <v>352.6</v>
      </c>
      <c r="H99" s="139"/>
      <c r="I99" s="134"/>
      <c r="J99" s="134"/>
      <c r="K99" s="134"/>
      <c r="L99" s="134"/>
      <c r="M99" s="134"/>
      <c r="N99" s="134"/>
      <c r="O99" s="142"/>
      <c r="P99" s="36"/>
      <c r="Q99" s="15"/>
      <c r="R99" s="22"/>
      <c r="S99" s="15"/>
      <c r="T99" s="15"/>
      <c r="U99" s="15"/>
      <c r="V99" s="15"/>
      <c r="W99" s="14"/>
      <c r="X99" s="14"/>
      <c r="Y99" s="14"/>
      <c r="Z99" s="14"/>
      <c r="AA99" s="14"/>
      <c r="AB99" s="15"/>
      <c r="AC99" s="15"/>
      <c r="AD99" s="146">
        <v>55</v>
      </c>
      <c r="AE99" s="118">
        <v>55</v>
      </c>
      <c r="AF99" s="80"/>
      <c r="AG99" s="169"/>
      <c r="AH99" s="186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146">
        <v>67</v>
      </c>
      <c r="AW99" s="118">
        <v>42</v>
      </c>
      <c r="AX99" s="80"/>
      <c r="AY99" s="90"/>
      <c r="AZ99" s="17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169"/>
      <c r="BN99" s="186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322">
        <v>8.6</v>
      </c>
      <c r="CA99" s="15">
        <v>27.6</v>
      </c>
      <c r="CB99" s="80"/>
      <c r="CC99" s="90"/>
      <c r="CD99" s="17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146">
        <v>29</v>
      </c>
      <c r="CS99" s="118">
        <v>96</v>
      </c>
      <c r="CT99" s="80"/>
      <c r="CU99" s="90"/>
      <c r="CW99" s="2"/>
    </row>
    <row r="100" spans="1:101" ht="12.75">
      <c r="A100" s="34">
        <v>92</v>
      </c>
      <c r="B100" s="221" t="s">
        <v>681</v>
      </c>
      <c r="C100" s="253">
        <v>87671</v>
      </c>
      <c r="D100" s="282">
        <v>611</v>
      </c>
      <c r="E100" s="70" t="s">
        <v>5</v>
      </c>
      <c r="F100" s="72" t="s">
        <v>88</v>
      </c>
      <c r="G100" s="299">
        <f>SUM(H100:CU100)</f>
        <v>352.5</v>
      </c>
      <c r="H100" s="139"/>
      <c r="I100" s="134"/>
      <c r="J100" s="134"/>
      <c r="K100" s="134"/>
      <c r="L100" s="134"/>
      <c r="M100" s="134"/>
      <c r="N100" s="134"/>
      <c r="O100" s="142"/>
      <c r="P100" s="36"/>
      <c r="Q100" s="15"/>
      <c r="R100" s="22"/>
      <c r="S100" s="15"/>
      <c r="T100" s="15"/>
      <c r="U100" s="15"/>
      <c r="V100" s="15"/>
      <c r="W100" s="14"/>
      <c r="X100" s="14"/>
      <c r="Y100" s="14"/>
      <c r="Z100" s="14"/>
      <c r="AA100" s="14"/>
      <c r="AB100" s="15"/>
      <c r="AC100" s="15"/>
      <c r="AD100" s="80">
        <v>27</v>
      </c>
      <c r="AE100" s="15">
        <v>48</v>
      </c>
      <c r="AF100" s="80"/>
      <c r="AG100" s="169"/>
      <c r="AH100" s="186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>
        <v>75</v>
      </c>
      <c r="AW100" s="15">
        <v>57</v>
      </c>
      <c r="AX100" s="80"/>
      <c r="AY100" s="90"/>
      <c r="AZ100" s="17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169"/>
      <c r="BN100" s="186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181">
        <v>71.2</v>
      </c>
      <c r="CA100" s="15">
        <v>74.3</v>
      </c>
      <c r="CB100" s="80"/>
      <c r="CC100" s="90"/>
      <c r="CD100" s="17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90"/>
      <c r="CW100" s="2"/>
    </row>
    <row r="101" spans="1:101" ht="12.75">
      <c r="A101" s="34">
        <v>93</v>
      </c>
      <c r="B101" s="211" t="s">
        <v>628</v>
      </c>
      <c r="C101" s="102">
        <v>70592</v>
      </c>
      <c r="D101" s="84" t="s">
        <v>135</v>
      </c>
      <c r="E101" s="129" t="s">
        <v>7</v>
      </c>
      <c r="F101" s="48" t="s">
        <v>88</v>
      </c>
      <c r="G101" s="299">
        <f>SUM(H101:CU101)</f>
        <v>352</v>
      </c>
      <c r="H101" s="139"/>
      <c r="I101" s="134"/>
      <c r="J101" s="134"/>
      <c r="K101" s="134"/>
      <c r="L101" s="134"/>
      <c r="M101" s="134"/>
      <c r="N101" s="134"/>
      <c r="O101" s="142"/>
      <c r="P101" s="36"/>
      <c r="Q101" s="15"/>
      <c r="R101" s="22"/>
      <c r="S101" s="15"/>
      <c r="T101" s="15"/>
      <c r="U101" s="15"/>
      <c r="V101" s="15"/>
      <c r="W101" s="14"/>
      <c r="X101" s="14"/>
      <c r="Y101" s="14"/>
      <c r="Z101" s="14"/>
      <c r="AA101" s="80">
        <v>60</v>
      </c>
      <c r="AB101" s="15"/>
      <c r="AC101" s="15"/>
      <c r="AD101" s="15"/>
      <c r="AE101" s="15"/>
      <c r="AF101" s="80"/>
      <c r="AG101" s="169"/>
      <c r="AH101" s="186">
        <v>53</v>
      </c>
      <c r="AI101" s="80">
        <v>48</v>
      </c>
      <c r="AJ101" s="80"/>
      <c r="AK101" s="80"/>
      <c r="AL101" s="80"/>
      <c r="AM101" s="80"/>
      <c r="AN101" s="80"/>
      <c r="AO101" s="80"/>
      <c r="AP101" s="80"/>
      <c r="AQ101" s="80"/>
      <c r="AR101" s="80"/>
      <c r="AS101" s="14">
        <v>79</v>
      </c>
      <c r="AT101" s="80"/>
      <c r="AU101" s="80"/>
      <c r="AV101" s="80"/>
      <c r="AW101" s="80"/>
      <c r="AX101" s="80"/>
      <c r="AY101" s="90"/>
      <c r="AZ101" s="17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169"/>
      <c r="BN101" s="186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90"/>
      <c r="CD101" s="170">
        <v>34</v>
      </c>
      <c r="CE101" s="80">
        <v>10</v>
      </c>
      <c r="CF101" s="80"/>
      <c r="CG101" s="80"/>
      <c r="CH101" s="80"/>
      <c r="CI101" s="80"/>
      <c r="CJ101" s="80"/>
      <c r="CK101" s="80"/>
      <c r="CL101" s="80"/>
      <c r="CM101" s="80"/>
      <c r="CN101" s="80"/>
      <c r="CO101" s="14">
        <v>68</v>
      </c>
      <c r="CP101" s="80"/>
      <c r="CQ101" s="80"/>
      <c r="CR101" s="80"/>
      <c r="CS101" s="80"/>
      <c r="CT101" s="80"/>
      <c r="CU101" s="90"/>
      <c r="CW101" s="2"/>
    </row>
    <row r="102" spans="1:101" ht="12.75">
      <c r="A102" s="34">
        <v>94</v>
      </c>
      <c r="B102" s="208" t="s">
        <v>753</v>
      </c>
      <c r="C102" s="257">
        <v>90968</v>
      </c>
      <c r="D102" s="274" t="s">
        <v>754</v>
      </c>
      <c r="E102" s="66" t="s">
        <v>13</v>
      </c>
      <c r="F102" s="63" t="s">
        <v>88</v>
      </c>
      <c r="G102" s="299">
        <f>SUM(H102:CU102)</f>
        <v>341</v>
      </c>
      <c r="H102" s="139"/>
      <c r="I102" s="53">
        <v>107</v>
      </c>
      <c r="J102" s="53"/>
      <c r="K102" s="53">
        <v>0</v>
      </c>
      <c r="L102" s="53">
        <v>113</v>
      </c>
      <c r="M102" s="134"/>
      <c r="N102" s="134"/>
      <c r="O102" s="142"/>
      <c r="P102" s="36"/>
      <c r="Q102" s="22"/>
      <c r="R102" s="22"/>
      <c r="S102" s="22"/>
      <c r="T102" s="15"/>
      <c r="U102" s="15"/>
      <c r="V102" s="15"/>
      <c r="W102" s="10"/>
      <c r="X102" s="10"/>
      <c r="Y102" s="15"/>
      <c r="Z102" s="15"/>
      <c r="AA102" s="15"/>
      <c r="AB102" s="15"/>
      <c r="AC102" s="15"/>
      <c r="AD102" s="15"/>
      <c r="AE102" s="15"/>
      <c r="AF102" s="80"/>
      <c r="AG102" s="169"/>
      <c r="AH102" s="186"/>
      <c r="AI102" s="80"/>
      <c r="AJ102" s="22"/>
      <c r="AK102" s="15"/>
      <c r="AL102" s="15"/>
      <c r="AM102" s="15"/>
      <c r="AN102" s="15"/>
      <c r="AO102" s="22"/>
      <c r="AP102" s="15"/>
      <c r="AQ102" s="14"/>
      <c r="AR102" s="14"/>
      <c r="AS102" s="14"/>
      <c r="AT102" s="15"/>
      <c r="AU102" s="15"/>
      <c r="AV102" s="15"/>
      <c r="AW102" s="15"/>
      <c r="AX102" s="80">
        <v>80</v>
      </c>
      <c r="AY102" s="90">
        <v>41</v>
      </c>
      <c r="AZ102" s="170"/>
      <c r="BA102" s="80"/>
      <c r="BB102" s="80"/>
      <c r="BC102" s="80"/>
      <c r="BD102" s="80"/>
      <c r="BE102" s="80"/>
      <c r="BF102" s="80"/>
      <c r="BG102" s="80"/>
      <c r="BH102" s="80"/>
      <c r="BI102" s="80"/>
      <c r="BJ102" s="15"/>
      <c r="BK102" s="15"/>
      <c r="BL102" s="80"/>
      <c r="BM102" s="169"/>
      <c r="BN102" s="186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90"/>
      <c r="CD102" s="17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90"/>
      <c r="CW102" s="2"/>
    </row>
    <row r="103" spans="1:101" ht="12.75">
      <c r="A103" s="34">
        <v>95</v>
      </c>
      <c r="B103" s="210" t="s">
        <v>554</v>
      </c>
      <c r="C103" s="246">
        <v>81513</v>
      </c>
      <c r="D103" s="274" t="s">
        <v>555</v>
      </c>
      <c r="E103" s="66" t="s">
        <v>2</v>
      </c>
      <c r="F103" s="63" t="s">
        <v>88</v>
      </c>
      <c r="G103" s="299">
        <f>SUM(H103:CU103)</f>
        <v>331</v>
      </c>
      <c r="H103" s="139"/>
      <c r="I103" s="134"/>
      <c r="J103" s="134"/>
      <c r="K103" s="134"/>
      <c r="L103" s="134"/>
      <c r="M103" s="134"/>
      <c r="N103" s="134"/>
      <c r="O103" s="142"/>
      <c r="P103" s="36"/>
      <c r="Q103" s="15"/>
      <c r="R103" s="22"/>
      <c r="S103" s="15"/>
      <c r="T103" s="15"/>
      <c r="U103" s="15"/>
      <c r="V103" s="15"/>
      <c r="W103" s="14"/>
      <c r="X103" s="14"/>
      <c r="Y103" s="14"/>
      <c r="Z103" s="80">
        <v>84</v>
      </c>
      <c r="AA103" s="14"/>
      <c r="AB103" s="15"/>
      <c r="AC103" s="15"/>
      <c r="AD103" s="15"/>
      <c r="AE103" s="15"/>
      <c r="AF103" s="80"/>
      <c r="AG103" s="169"/>
      <c r="AH103" s="186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>
        <v>71</v>
      </c>
      <c r="AS103" s="80"/>
      <c r="AT103" s="80"/>
      <c r="AU103" s="80"/>
      <c r="AV103" s="80"/>
      <c r="AW103" s="80"/>
      <c r="AX103" s="80"/>
      <c r="AY103" s="90"/>
      <c r="AZ103" s="170"/>
      <c r="BA103" s="80"/>
      <c r="BB103" s="80"/>
      <c r="BC103" s="80"/>
      <c r="BD103" s="80"/>
      <c r="BE103" s="80"/>
      <c r="BF103" s="80"/>
      <c r="BG103" s="80"/>
      <c r="BH103" s="80">
        <v>110</v>
      </c>
      <c r="BI103" s="80"/>
      <c r="BJ103" s="80"/>
      <c r="BK103" s="80"/>
      <c r="BL103" s="80"/>
      <c r="BM103" s="169"/>
      <c r="BN103" s="186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90"/>
      <c r="CD103" s="17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>
        <v>66</v>
      </c>
      <c r="CO103" s="80"/>
      <c r="CP103" s="80"/>
      <c r="CQ103" s="80"/>
      <c r="CR103" s="80"/>
      <c r="CS103" s="80"/>
      <c r="CT103" s="80"/>
      <c r="CU103" s="90"/>
      <c r="CW103" s="2"/>
    </row>
    <row r="104" spans="1:101" ht="12.75">
      <c r="A104" s="34">
        <v>96</v>
      </c>
      <c r="B104" s="228" t="s">
        <v>682</v>
      </c>
      <c r="C104" s="254">
        <v>113741</v>
      </c>
      <c r="D104" s="278">
        <v>188</v>
      </c>
      <c r="E104" s="70" t="s">
        <v>103</v>
      </c>
      <c r="F104" s="72" t="s">
        <v>88</v>
      </c>
      <c r="G104" s="299">
        <f>SUM(H104:CU104)</f>
        <v>326</v>
      </c>
      <c r="H104" s="139"/>
      <c r="I104" s="134"/>
      <c r="J104" s="134"/>
      <c r="K104" s="134"/>
      <c r="L104" s="134"/>
      <c r="M104" s="134"/>
      <c r="N104" s="134"/>
      <c r="O104" s="142"/>
      <c r="P104" s="36"/>
      <c r="Q104" s="15"/>
      <c r="R104" s="22"/>
      <c r="S104" s="15"/>
      <c r="T104" s="15"/>
      <c r="U104" s="15"/>
      <c r="V104" s="15"/>
      <c r="W104" s="14"/>
      <c r="X104" s="14"/>
      <c r="Y104" s="14"/>
      <c r="Z104" s="14"/>
      <c r="AA104" s="14"/>
      <c r="AB104" s="15"/>
      <c r="AC104" s="15"/>
      <c r="AD104" s="80">
        <v>18</v>
      </c>
      <c r="AE104" s="15">
        <v>21</v>
      </c>
      <c r="AF104" s="80"/>
      <c r="AG104" s="169"/>
      <c r="AH104" s="186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>
        <v>89</v>
      </c>
      <c r="AW104" s="15">
        <v>62</v>
      </c>
      <c r="AX104" s="80"/>
      <c r="AY104" s="90"/>
      <c r="AZ104" s="17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169"/>
      <c r="BN104" s="186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90"/>
      <c r="CD104" s="17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>
        <v>32</v>
      </c>
      <c r="CS104" s="15">
        <v>104</v>
      </c>
      <c r="CT104" s="80"/>
      <c r="CU104" s="90"/>
      <c r="CW104" s="2"/>
    </row>
    <row r="105" spans="1:101" ht="12.75">
      <c r="A105" s="34">
        <v>97</v>
      </c>
      <c r="B105" s="194" t="s">
        <v>443</v>
      </c>
      <c r="C105" s="99">
        <v>21849</v>
      </c>
      <c r="D105" s="97">
        <v>365</v>
      </c>
      <c r="E105" s="45" t="s">
        <v>7</v>
      </c>
      <c r="F105" s="86" t="s">
        <v>88</v>
      </c>
      <c r="G105" s="299">
        <f>SUM(H105:CU105)</f>
        <v>325</v>
      </c>
      <c r="H105" s="140"/>
      <c r="I105" s="15"/>
      <c r="J105" s="15"/>
      <c r="K105" s="53">
        <v>104</v>
      </c>
      <c r="L105" s="15"/>
      <c r="M105" s="53">
        <v>144</v>
      </c>
      <c r="N105" s="15"/>
      <c r="O105" s="104"/>
      <c r="P105" s="36"/>
      <c r="Q105" s="22"/>
      <c r="R105" s="22"/>
      <c r="S105" s="22"/>
      <c r="T105" s="15"/>
      <c r="U105" s="15"/>
      <c r="V105" s="15"/>
      <c r="W105" s="10"/>
      <c r="X105" s="10"/>
      <c r="Y105" s="15"/>
      <c r="Z105" s="15"/>
      <c r="AA105" s="15"/>
      <c r="AB105" s="15"/>
      <c r="AC105" s="15"/>
      <c r="AD105" s="15"/>
      <c r="AE105" s="15"/>
      <c r="AF105" s="80"/>
      <c r="AG105" s="169"/>
      <c r="AH105" s="186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90"/>
      <c r="AZ105" s="36"/>
      <c r="BA105" s="180">
        <v>77</v>
      </c>
      <c r="BB105" s="22"/>
      <c r="BC105" s="15"/>
      <c r="BD105" s="15"/>
      <c r="BE105" s="15"/>
      <c r="BF105" s="14"/>
      <c r="BG105" s="14"/>
      <c r="BH105" s="14"/>
      <c r="BI105" s="14"/>
      <c r="BJ105" s="80"/>
      <c r="BK105" s="80"/>
      <c r="BL105" s="80"/>
      <c r="BM105" s="169"/>
      <c r="BN105" s="186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90"/>
      <c r="CD105" s="17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90"/>
      <c r="CW105" s="2"/>
    </row>
    <row r="106" spans="1:101" ht="12.75">
      <c r="A106" s="34">
        <v>98</v>
      </c>
      <c r="B106" s="204" t="s">
        <v>167</v>
      </c>
      <c r="C106" s="261" t="s">
        <v>168</v>
      </c>
      <c r="D106" s="97" t="s">
        <v>169</v>
      </c>
      <c r="E106" s="50" t="s">
        <v>7</v>
      </c>
      <c r="F106" s="48" t="s">
        <v>88</v>
      </c>
      <c r="G106" s="299">
        <f>SUM(H106:CU106)</f>
        <v>319</v>
      </c>
      <c r="H106" s="139"/>
      <c r="I106" s="134"/>
      <c r="J106" s="134"/>
      <c r="K106" s="134"/>
      <c r="L106" s="134"/>
      <c r="M106" s="53">
        <v>134</v>
      </c>
      <c r="N106" s="134"/>
      <c r="O106" s="142"/>
      <c r="P106" s="170">
        <v>42</v>
      </c>
      <c r="Q106" s="15"/>
      <c r="R106" s="22"/>
      <c r="S106" s="80"/>
      <c r="T106" s="15"/>
      <c r="U106" s="15"/>
      <c r="V106" s="15"/>
      <c r="W106" s="22"/>
      <c r="X106" s="15"/>
      <c r="Y106" s="14"/>
      <c r="Z106" s="14"/>
      <c r="AA106" s="14"/>
      <c r="AB106" s="15"/>
      <c r="AC106" s="15"/>
      <c r="AD106" s="15"/>
      <c r="AE106" s="15"/>
      <c r="AF106" s="80"/>
      <c r="AG106" s="169"/>
      <c r="AH106" s="186">
        <v>94</v>
      </c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90"/>
      <c r="AZ106" s="170">
        <v>0</v>
      </c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169"/>
      <c r="BN106" s="186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90"/>
      <c r="CD106" s="170">
        <v>49</v>
      </c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90"/>
      <c r="CW106" s="2"/>
    </row>
    <row r="107" spans="1:101" ht="12.75">
      <c r="A107" s="34">
        <v>99</v>
      </c>
      <c r="B107" s="229" t="s">
        <v>422</v>
      </c>
      <c r="C107" s="68">
        <v>86461</v>
      </c>
      <c r="D107" s="58">
        <v>1082701</v>
      </c>
      <c r="E107" s="58" t="s">
        <v>3</v>
      </c>
      <c r="F107" s="68" t="s">
        <v>88</v>
      </c>
      <c r="G107" s="299">
        <f>SUM(H107:CU107)</f>
        <v>319</v>
      </c>
      <c r="H107" s="139"/>
      <c r="I107" s="134"/>
      <c r="J107" s="134"/>
      <c r="K107" s="134"/>
      <c r="L107" s="134"/>
      <c r="M107" s="134"/>
      <c r="N107" s="134"/>
      <c r="O107" s="142"/>
      <c r="P107" s="36"/>
      <c r="Q107" s="15"/>
      <c r="R107" s="22"/>
      <c r="S107" s="15"/>
      <c r="T107" s="15"/>
      <c r="U107" s="15"/>
      <c r="V107" s="15"/>
      <c r="W107" s="14">
        <v>38</v>
      </c>
      <c r="X107" s="14"/>
      <c r="Y107" s="14"/>
      <c r="Z107" s="14"/>
      <c r="AA107" s="14"/>
      <c r="AB107" s="53">
        <v>44</v>
      </c>
      <c r="AC107" s="15"/>
      <c r="AD107" s="15"/>
      <c r="AE107" s="15"/>
      <c r="AF107" s="80"/>
      <c r="AG107" s="169"/>
      <c r="AH107" s="186"/>
      <c r="AI107" s="80"/>
      <c r="AJ107" s="80"/>
      <c r="AK107" s="80"/>
      <c r="AL107" s="80"/>
      <c r="AM107" s="80"/>
      <c r="AN107" s="80"/>
      <c r="AO107" s="80">
        <v>83</v>
      </c>
      <c r="AP107" s="80"/>
      <c r="AQ107" s="80"/>
      <c r="AR107" s="80"/>
      <c r="AS107" s="80"/>
      <c r="AT107" s="15">
        <v>28</v>
      </c>
      <c r="AU107" s="80"/>
      <c r="AV107" s="80"/>
      <c r="AW107" s="80"/>
      <c r="AX107" s="80"/>
      <c r="AY107" s="90"/>
      <c r="AZ107" s="17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169"/>
      <c r="BN107" s="186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90"/>
      <c r="CD107" s="170"/>
      <c r="CE107" s="80"/>
      <c r="CF107" s="80"/>
      <c r="CG107" s="80"/>
      <c r="CH107" s="80"/>
      <c r="CI107" s="80"/>
      <c r="CJ107" s="80"/>
      <c r="CK107" s="52">
        <v>96</v>
      </c>
      <c r="CL107" s="80"/>
      <c r="CM107" s="80"/>
      <c r="CN107" s="80"/>
      <c r="CO107" s="80"/>
      <c r="CP107" s="15">
        <v>30</v>
      </c>
      <c r="CQ107" s="80"/>
      <c r="CR107" s="80"/>
      <c r="CS107" s="80"/>
      <c r="CT107" s="80"/>
      <c r="CU107" s="90"/>
      <c r="CW107" s="2"/>
    </row>
    <row r="108" spans="1:101" ht="12.75">
      <c r="A108" s="34">
        <v>100</v>
      </c>
      <c r="B108" s="235" t="s">
        <v>817</v>
      </c>
      <c r="C108" s="44">
        <v>86077</v>
      </c>
      <c r="D108" s="42" t="s">
        <v>342</v>
      </c>
      <c r="E108" s="42" t="s">
        <v>6</v>
      </c>
      <c r="F108" s="44" t="s">
        <v>88</v>
      </c>
      <c r="G108" s="299">
        <f>SUM(H108:CU108)</f>
        <v>318</v>
      </c>
      <c r="H108" s="140"/>
      <c r="I108" s="15"/>
      <c r="J108" s="15"/>
      <c r="K108" s="15"/>
      <c r="L108" s="15"/>
      <c r="M108" s="15"/>
      <c r="N108" s="15"/>
      <c r="O108" s="104"/>
      <c r="P108" s="36"/>
      <c r="Q108" s="22"/>
      <c r="R108" s="22"/>
      <c r="S108" s="22"/>
      <c r="T108" s="15"/>
      <c r="U108" s="15"/>
      <c r="V108" s="15"/>
      <c r="W108" s="10"/>
      <c r="X108" s="10"/>
      <c r="Y108" s="15"/>
      <c r="Z108" s="15"/>
      <c r="AA108" s="15"/>
      <c r="AB108" s="15"/>
      <c r="AC108" s="15"/>
      <c r="AD108" s="15"/>
      <c r="AE108" s="15"/>
      <c r="AF108" s="80"/>
      <c r="AG108" s="169"/>
      <c r="AH108" s="186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90"/>
      <c r="AZ108" s="37"/>
      <c r="BA108" s="14"/>
      <c r="BB108" s="14"/>
      <c r="BC108" s="15"/>
      <c r="BD108" s="15"/>
      <c r="BE108" s="80">
        <v>94</v>
      </c>
      <c r="BF108" s="15"/>
      <c r="BG108" s="14"/>
      <c r="BH108" s="14"/>
      <c r="BI108" s="28"/>
      <c r="BJ108" s="80">
        <v>70</v>
      </c>
      <c r="BK108" s="15">
        <v>77</v>
      </c>
      <c r="BL108" s="80"/>
      <c r="BM108" s="169">
        <v>77</v>
      </c>
      <c r="BN108" s="186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90"/>
      <c r="CD108" s="17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90"/>
      <c r="CW108" s="2"/>
    </row>
    <row r="109" spans="1:101" ht="12.75">
      <c r="A109" s="34">
        <v>101</v>
      </c>
      <c r="B109" s="201" t="s">
        <v>358</v>
      </c>
      <c r="C109" s="44">
        <v>54216</v>
      </c>
      <c r="D109" s="42" t="s">
        <v>317</v>
      </c>
      <c r="E109" s="42" t="s">
        <v>6</v>
      </c>
      <c r="F109" s="44" t="s">
        <v>88</v>
      </c>
      <c r="G109" s="299">
        <f>SUM(H109:CU109)</f>
        <v>317</v>
      </c>
      <c r="H109" s="139"/>
      <c r="I109" s="134"/>
      <c r="J109" s="134"/>
      <c r="K109" s="134"/>
      <c r="L109" s="134"/>
      <c r="M109" s="53">
        <v>155</v>
      </c>
      <c r="N109" s="134"/>
      <c r="O109" s="142"/>
      <c r="P109" s="36"/>
      <c r="Q109" s="15"/>
      <c r="R109" s="22"/>
      <c r="S109" s="15"/>
      <c r="T109" s="15"/>
      <c r="U109" s="15"/>
      <c r="V109" s="80">
        <v>44</v>
      </c>
      <c r="W109" s="22"/>
      <c r="X109" s="15"/>
      <c r="Y109" s="14"/>
      <c r="Z109" s="14"/>
      <c r="AA109" s="14"/>
      <c r="AB109" s="15"/>
      <c r="AC109" s="15"/>
      <c r="AD109" s="15"/>
      <c r="AE109" s="15"/>
      <c r="AF109" s="80"/>
      <c r="AG109" s="169"/>
      <c r="AH109" s="186"/>
      <c r="AI109" s="80"/>
      <c r="AJ109" s="80"/>
      <c r="AK109" s="80"/>
      <c r="AL109" s="80"/>
      <c r="AM109" s="80"/>
      <c r="AN109" s="80">
        <v>80</v>
      </c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90"/>
      <c r="AZ109" s="17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169"/>
      <c r="BN109" s="186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90"/>
      <c r="CD109" s="170"/>
      <c r="CE109" s="80"/>
      <c r="CF109" s="80"/>
      <c r="CG109" s="80"/>
      <c r="CH109" s="80"/>
      <c r="CI109" s="80"/>
      <c r="CJ109" s="80">
        <v>38</v>
      </c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90"/>
      <c r="CW109" s="2"/>
    </row>
    <row r="110" spans="1:101" ht="12.75">
      <c r="A110" s="34">
        <v>102</v>
      </c>
      <c r="B110" s="216" t="s">
        <v>932</v>
      </c>
      <c r="C110" s="102">
        <v>126213</v>
      </c>
      <c r="D110" s="84" t="s">
        <v>473</v>
      </c>
      <c r="E110" s="84" t="s">
        <v>9</v>
      </c>
      <c r="F110" s="44" t="s">
        <v>88</v>
      </c>
      <c r="G110" s="299">
        <f>SUM(H110:CU110)</f>
        <v>317</v>
      </c>
      <c r="H110" s="126"/>
      <c r="I110" s="53">
        <v>102</v>
      </c>
      <c r="J110" s="53"/>
      <c r="K110" s="53"/>
      <c r="L110" s="53"/>
      <c r="M110" s="53"/>
      <c r="N110" s="53"/>
      <c r="O110" s="123"/>
      <c r="P110" s="36"/>
      <c r="Q110" s="22"/>
      <c r="R110" s="22"/>
      <c r="S110" s="22"/>
      <c r="T110" s="15"/>
      <c r="U110" s="15"/>
      <c r="V110" s="15"/>
      <c r="W110" s="10"/>
      <c r="X110" s="10"/>
      <c r="Y110" s="15">
        <v>37</v>
      </c>
      <c r="Z110" s="15"/>
      <c r="AA110" s="15"/>
      <c r="AB110" s="15"/>
      <c r="AC110" s="15"/>
      <c r="AD110" s="15"/>
      <c r="AE110" s="15"/>
      <c r="AF110" s="80"/>
      <c r="AG110" s="169"/>
      <c r="AH110" s="186"/>
      <c r="AI110" s="80"/>
      <c r="AJ110" s="80"/>
      <c r="AK110" s="80"/>
      <c r="AL110" s="80"/>
      <c r="AM110" s="80"/>
      <c r="AN110" s="80"/>
      <c r="AO110" s="80"/>
      <c r="AP110" s="80"/>
      <c r="AQ110" s="80">
        <v>90</v>
      </c>
      <c r="AR110" s="80"/>
      <c r="AS110" s="80"/>
      <c r="AT110" s="80"/>
      <c r="AU110" s="80"/>
      <c r="AV110" s="80"/>
      <c r="AW110" s="80"/>
      <c r="AX110" s="80"/>
      <c r="AY110" s="90"/>
      <c r="AZ110" s="17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169"/>
      <c r="BN110" s="186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90"/>
      <c r="CD110" s="170"/>
      <c r="CE110" s="80"/>
      <c r="CF110" s="80"/>
      <c r="CG110" s="80"/>
      <c r="CH110" s="80"/>
      <c r="CI110" s="80"/>
      <c r="CJ110" s="80"/>
      <c r="CK110" s="80"/>
      <c r="CL110" s="80"/>
      <c r="CM110" s="80">
        <v>88</v>
      </c>
      <c r="CN110" s="80"/>
      <c r="CO110" s="80"/>
      <c r="CP110" s="80"/>
      <c r="CQ110" s="80"/>
      <c r="CR110" s="80"/>
      <c r="CS110" s="80"/>
      <c r="CT110" s="80"/>
      <c r="CU110" s="90"/>
      <c r="CW110" s="2"/>
    </row>
    <row r="111" spans="1:101" ht="12.75">
      <c r="A111" s="34">
        <v>103</v>
      </c>
      <c r="B111" s="205" t="s">
        <v>828</v>
      </c>
      <c r="C111" s="89">
        <v>68480</v>
      </c>
      <c r="D111" s="42" t="s">
        <v>829</v>
      </c>
      <c r="E111" s="42" t="s">
        <v>13</v>
      </c>
      <c r="F111" s="44" t="s">
        <v>88</v>
      </c>
      <c r="G111" s="299">
        <f>SUM(H111:CU111)</f>
        <v>316</v>
      </c>
      <c r="H111" s="126">
        <v>121</v>
      </c>
      <c r="I111" s="53"/>
      <c r="J111" s="53">
        <v>0</v>
      </c>
      <c r="K111" s="15"/>
      <c r="L111" s="15"/>
      <c r="M111" s="15"/>
      <c r="N111" s="15"/>
      <c r="O111" s="123">
        <v>133</v>
      </c>
      <c r="P111" s="36"/>
      <c r="Q111" s="22"/>
      <c r="R111" s="22"/>
      <c r="S111" s="22"/>
      <c r="T111" s="15"/>
      <c r="U111" s="15"/>
      <c r="V111" s="15"/>
      <c r="W111" s="10"/>
      <c r="X111" s="10"/>
      <c r="Y111" s="15"/>
      <c r="Z111" s="15"/>
      <c r="AA111" s="15"/>
      <c r="AB111" s="15"/>
      <c r="AC111" s="15"/>
      <c r="AD111" s="15"/>
      <c r="AE111" s="15"/>
      <c r="AF111" s="80"/>
      <c r="AG111" s="169"/>
      <c r="AH111" s="186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90"/>
      <c r="AZ111" s="17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169"/>
      <c r="BN111" s="186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90"/>
      <c r="CD111" s="36"/>
      <c r="CE111" s="80"/>
      <c r="CF111" s="22"/>
      <c r="CG111" s="15"/>
      <c r="CH111" s="15"/>
      <c r="CI111" s="15"/>
      <c r="CJ111" s="15"/>
      <c r="CK111" s="14"/>
      <c r="CL111" s="14"/>
      <c r="CM111" s="14"/>
      <c r="CN111" s="14"/>
      <c r="CO111" s="14"/>
      <c r="CP111" s="15"/>
      <c r="CQ111" s="15"/>
      <c r="CR111" s="15"/>
      <c r="CS111" s="15"/>
      <c r="CT111" s="80"/>
      <c r="CU111" s="90">
        <v>62</v>
      </c>
      <c r="CW111" s="2"/>
    </row>
    <row r="112" spans="1:101" ht="12.75">
      <c r="A112" s="34">
        <v>104</v>
      </c>
      <c r="B112" s="224" t="s">
        <v>152</v>
      </c>
      <c r="C112" s="57">
        <v>68195</v>
      </c>
      <c r="D112" s="56">
        <v>935883</v>
      </c>
      <c r="E112" s="56" t="s">
        <v>3</v>
      </c>
      <c r="F112" s="57" t="s">
        <v>88</v>
      </c>
      <c r="G112" s="299">
        <f>SUM(H112:CU112)</f>
        <v>314</v>
      </c>
      <c r="H112" s="139"/>
      <c r="I112" s="134"/>
      <c r="J112" s="134"/>
      <c r="K112" s="134"/>
      <c r="L112" s="134"/>
      <c r="M112" s="134"/>
      <c r="N112" s="134"/>
      <c r="O112" s="142"/>
      <c r="P112" s="36"/>
      <c r="Q112" s="22"/>
      <c r="R112" s="22"/>
      <c r="S112" s="22"/>
      <c r="T112" s="15"/>
      <c r="U112" s="15"/>
      <c r="V112" s="15"/>
      <c r="W112" s="10"/>
      <c r="X112" s="10"/>
      <c r="Y112" s="15"/>
      <c r="Z112" s="15"/>
      <c r="AA112" s="15"/>
      <c r="AB112" s="15"/>
      <c r="AC112" s="15"/>
      <c r="AD112" s="15"/>
      <c r="AE112" s="15"/>
      <c r="AF112" s="80"/>
      <c r="AG112" s="169"/>
      <c r="AH112" s="186"/>
      <c r="AI112" s="80"/>
      <c r="AJ112" s="22"/>
      <c r="AK112" s="15"/>
      <c r="AL112" s="15"/>
      <c r="AM112" s="15"/>
      <c r="AN112" s="15"/>
      <c r="AO112" s="80">
        <v>87</v>
      </c>
      <c r="AP112" s="15"/>
      <c r="AQ112" s="14"/>
      <c r="AR112" s="14"/>
      <c r="AS112" s="14"/>
      <c r="AT112" s="15">
        <v>72</v>
      </c>
      <c r="AU112" s="15"/>
      <c r="AV112" s="15"/>
      <c r="AW112" s="15"/>
      <c r="AX112" s="15"/>
      <c r="AY112" s="90"/>
      <c r="AZ112" s="17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169"/>
      <c r="BN112" s="186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90"/>
      <c r="CD112" s="170"/>
      <c r="CE112" s="80"/>
      <c r="CF112" s="80"/>
      <c r="CG112" s="80"/>
      <c r="CH112" s="80"/>
      <c r="CI112" s="80"/>
      <c r="CJ112" s="80"/>
      <c r="CK112" s="52">
        <v>103</v>
      </c>
      <c r="CL112" s="80"/>
      <c r="CM112" s="80"/>
      <c r="CN112" s="80"/>
      <c r="CO112" s="80"/>
      <c r="CP112" s="80">
        <v>52</v>
      </c>
      <c r="CQ112" s="80"/>
      <c r="CR112" s="80"/>
      <c r="CS112" s="80"/>
      <c r="CT112" s="80"/>
      <c r="CU112" s="90"/>
      <c r="CW112" s="2"/>
    </row>
    <row r="113" spans="1:101" ht="12.75">
      <c r="A113" s="34">
        <v>105</v>
      </c>
      <c r="B113" s="204" t="s">
        <v>184</v>
      </c>
      <c r="C113" s="48">
        <v>68343</v>
      </c>
      <c r="D113" s="273" t="s">
        <v>185</v>
      </c>
      <c r="E113" s="51" t="s">
        <v>7</v>
      </c>
      <c r="F113" s="48" t="s">
        <v>88</v>
      </c>
      <c r="G113" s="299">
        <f>SUM(H113:CU113)</f>
        <v>303</v>
      </c>
      <c r="H113" s="139"/>
      <c r="I113" s="134"/>
      <c r="J113" s="134"/>
      <c r="K113" s="134"/>
      <c r="L113" s="134"/>
      <c r="M113" s="134"/>
      <c r="N113" s="134"/>
      <c r="O113" s="142"/>
      <c r="P113" s="170">
        <v>13</v>
      </c>
      <c r="Q113" s="15"/>
      <c r="R113" s="22"/>
      <c r="S113" s="15"/>
      <c r="T113" s="15"/>
      <c r="U113" s="15"/>
      <c r="V113" s="15"/>
      <c r="W113" s="22"/>
      <c r="X113" s="15"/>
      <c r="Y113" s="14"/>
      <c r="Z113" s="14"/>
      <c r="AA113" s="14"/>
      <c r="AB113" s="15"/>
      <c r="AC113" s="15"/>
      <c r="AD113" s="15"/>
      <c r="AE113" s="15"/>
      <c r="AF113" s="80"/>
      <c r="AG113" s="169"/>
      <c r="AH113" s="186">
        <v>37</v>
      </c>
      <c r="AI113" s="80">
        <v>30</v>
      </c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90"/>
      <c r="AZ113" s="17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169"/>
      <c r="BN113" s="186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90"/>
      <c r="CD113" s="170">
        <v>107</v>
      </c>
      <c r="CE113" s="22">
        <v>116</v>
      </c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90"/>
      <c r="CW113" s="2"/>
    </row>
    <row r="114" spans="1:101" ht="12.75">
      <c r="A114" s="34">
        <v>106</v>
      </c>
      <c r="B114" s="216" t="s">
        <v>893</v>
      </c>
      <c r="C114" s="102">
        <v>54290</v>
      </c>
      <c r="D114" s="84" t="s">
        <v>894</v>
      </c>
      <c r="E114" s="84" t="s">
        <v>1</v>
      </c>
      <c r="F114" s="44" t="s">
        <v>88</v>
      </c>
      <c r="G114" s="299">
        <f>SUM(H114:CU114)</f>
        <v>295</v>
      </c>
      <c r="H114" s="126"/>
      <c r="I114" s="53"/>
      <c r="J114" s="53">
        <v>91</v>
      </c>
      <c r="K114" s="53"/>
      <c r="L114" s="53">
        <v>100</v>
      </c>
      <c r="M114" s="53"/>
      <c r="N114" s="53">
        <v>23</v>
      </c>
      <c r="O114" s="123">
        <v>81</v>
      </c>
      <c r="P114" s="36"/>
      <c r="Q114" s="22"/>
      <c r="R114" s="22"/>
      <c r="S114" s="22"/>
      <c r="T114" s="15"/>
      <c r="U114" s="15"/>
      <c r="V114" s="15"/>
      <c r="W114" s="10"/>
      <c r="X114" s="10"/>
      <c r="Y114" s="15"/>
      <c r="Z114" s="15"/>
      <c r="AA114" s="15"/>
      <c r="AB114" s="15"/>
      <c r="AC114" s="15"/>
      <c r="AD114" s="15"/>
      <c r="AE114" s="15"/>
      <c r="AF114" s="80"/>
      <c r="AG114" s="169"/>
      <c r="AH114" s="186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90"/>
      <c r="AZ114" s="17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169"/>
      <c r="BN114" s="186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90"/>
      <c r="CD114" s="17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90"/>
      <c r="CW114" s="2"/>
    </row>
    <row r="115" spans="1:101" ht="12.75">
      <c r="A115" s="34">
        <v>107</v>
      </c>
      <c r="B115" s="198" t="s">
        <v>622</v>
      </c>
      <c r="C115" s="249">
        <v>75924</v>
      </c>
      <c r="D115" s="129">
        <v>3302</v>
      </c>
      <c r="E115" s="129" t="s">
        <v>7</v>
      </c>
      <c r="F115" s="48" t="s">
        <v>88</v>
      </c>
      <c r="G115" s="299">
        <f>SUM(H115:CU115)</f>
        <v>293</v>
      </c>
      <c r="H115" s="139"/>
      <c r="I115" s="134"/>
      <c r="J115" s="134"/>
      <c r="K115" s="134"/>
      <c r="L115" s="134"/>
      <c r="M115" s="134"/>
      <c r="N115" s="134"/>
      <c r="O115" s="142"/>
      <c r="P115" s="36"/>
      <c r="Q115" s="15"/>
      <c r="R115" s="22"/>
      <c r="S115" s="15"/>
      <c r="T115" s="15"/>
      <c r="U115" s="15"/>
      <c r="V115" s="15"/>
      <c r="W115" s="14"/>
      <c r="X115" s="14"/>
      <c r="Y115" s="14"/>
      <c r="Z115" s="14"/>
      <c r="AA115" s="80">
        <v>80</v>
      </c>
      <c r="AB115" s="15"/>
      <c r="AC115" s="15"/>
      <c r="AD115" s="15"/>
      <c r="AE115" s="15"/>
      <c r="AF115" s="80"/>
      <c r="AG115" s="169"/>
      <c r="AH115" s="186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>
        <v>116</v>
      </c>
      <c r="AT115" s="80"/>
      <c r="AU115" s="80"/>
      <c r="AV115" s="80"/>
      <c r="AW115" s="80"/>
      <c r="AX115" s="80"/>
      <c r="AY115" s="90"/>
      <c r="AZ115" s="17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169"/>
      <c r="BN115" s="186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90"/>
      <c r="CD115" s="17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>
        <v>97</v>
      </c>
      <c r="CP115" s="80"/>
      <c r="CQ115" s="80"/>
      <c r="CR115" s="80"/>
      <c r="CS115" s="80"/>
      <c r="CT115" s="80"/>
      <c r="CU115" s="90"/>
      <c r="CW115" s="2"/>
    </row>
    <row r="116" spans="1:101" ht="12.75">
      <c r="A116" s="34">
        <v>108</v>
      </c>
      <c r="B116" s="194" t="s">
        <v>206</v>
      </c>
      <c r="C116" s="99">
        <v>23211</v>
      </c>
      <c r="D116" s="97" t="s">
        <v>207</v>
      </c>
      <c r="E116" s="283" t="s">
        <v>7</v>
      </c>
      <c r="F116" s="86" t="s">
        <v>88</v>
      </c>
      <c r="G116" s="299">
        <f>SUM(H116:CU116)</f>
        <v>288</v>
      </c>
      <c r="H116" s="139"/>
      <c r="I116" s="134"/>
      <c r="J116" s="134"/>
      <c r="K116" s="134"/>
      <c r="L116" s="134"/>
      <c r="M116" s="134"/>
      <c r="N116" s="134"/>
      <c r="O116" s="142"/>
      <c r="P116" s="35"/>
      <c r="Q116" s="80">
        <v>110</v>
      </c>
      <c r="R116" s="22"/>
      <c r="S116" s="15"/>
      <c r="T116" s="15"/>
      <c r="U116" s="15"/>
      <c r="V116" s="15"/>
      <c r="W116" s="22"/>
      <c r="X116" s="15"/>
      <c r="Y116" s="28"/>
      <c r="Z116" s="14"/>
      <c r="AA116" s="14"/>
      <c r="AB116" s="15"/>
      <c r="AC116" s="15"/>
      <c r="AD116" s="15"/>
      <c r="AE116" s="15"/>
      <c r="AF116" s="80"/>
      <c r="AG116" s="169"/>
      <c r="AH116" s="186">
        <v>42</v>
      </c>
      <c r="AI116" s="80">
        <v>51</v>
      </c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90"/>
      <c r="AZ116" s="17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169"/>
      <c r="BN116" s="186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90"/>
      <c r="CD116" s="170">
        <v>0</v>
      </c>
      <c r="CE116" s="80">
        <v>85</v>
      </c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90"/>
      <c r="CW116" s="2"/>
    </row>
    <row r="117" spans="1:101" ht="12.75">
      <c r="A117" s="34">
        <v>109</v>
      </c>
      <c r="B117" s="229" t="s">
        <v>660</v>
      </c>
      <c r="C117" s="68">
        <v>68201</v>
      </c>
      <c r="D117" s="58">
        <v>593501</v>
      </c>
      <c r="E117" s="58" t="s">
        <v>3</v>
      </c>
      <c r="F117" s="68" t="s">
        <v>88</v>
      </c>
      <c r="G117" s="299">
        <f>SUM(H117:CU117)</f>
        <v>286.8</v>
      </c>
      <c r="H117" s="139"/>
      <c r="I117" s="134"/>
      <c r="J117" s="134"/>
      <c r="K117" s="134"/>
      <c r="L117" s="134"/>
      <c r="M117" s="134"/>
      <c r="N117" s="134"/>
      <c r="O117" s="142"/>
      <c r="P117" s="36"/>
      <c r="Q117" s="15"/>
      <c r="R117" s="22"/>
      <c r="S117" s="15"/>
      <c r="T117" s="15"/>
      <c r="U117" s="15"/>
      <c r="V117" s="15"/>
      <c r="W117" s="14"/>
      <c r="X117" s="14"/>
      <c r="Y117" s="14"/>
      <c r="Z117" s="14"/>
      <c r="AA117" s="14"/>
      <c r="AB117" s="53">
        <v>52</v>
      </c>
      <c r="AC117" s="15"/>
      <c r="AD117" s="15"/>
      <c r="AE117" s="15"/>
      <c r="AF117" s="80"/>
      <c r="AG117" s="169"/>
      <c r="AH117" s="186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>
        <v>75</v>
      </c>
      <c r="AU117" s="80"/>
      <c r="AV117" s="80"/>
      <c r="AW117" s="80"/>
      <c r="AX117" s="80"/>
      <c r="AY117" s="90"/>
      <c r="AZ117" s="17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169"/>
      <c r="BN117" s="186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>
        <v>84.8</v>
      </c>
      <c r="BZ117" s="80"/>
      <c r="CA117" s="80"/>
      <c r="CB117" s="80"/>
      <c r="CC117" s="90"/>
      <c r="CD117" s="17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>
        <v>75</v>
      </c>
      <c r="CQ117" s="80"/>
      <c r="CR117" s="80"/>
      <c r="CS117" s="80"/>
      <c r="CT117" s="80"/>
      <c r="CU117" s="90"/>
      <c r="CW117" s="2"/>
    </row>
    <row r="118" spans="1:101" ht="12.75">
      <c r="A118" s="34">
        <v>110</v>
      </c>
      <c r="B118" s="216" t="s">
        <v>896</v>
      </c>
      <c r="C118" s="102">
        <v>71639</v>
      </c>
      <c r="D118" s="84">
        <v>7401</v>
      </c>
      <c r="E118" s="84" t="s">
        <v>6</v>
      </c>
      <c r="F118" s="44" t="s">
        <v>88</v>
      </c>
      <c r="G118" s="299">
        <f>SUM(H118:CU118)</f>
        <v>285</v>
      </c>
      <c r="H118" s="126">
        <v>128</v>
      </c>
      <c r="I118" s="53"/>
      <c r="J118" s="53"/>
      <c r="K118" s="53"/>
      <c r="L118" s="53"/>
      <c r="M118" s="53">
        <v>157</v>
      </c>
      <c r="N118" s="53"/>
      <c r="O118" s="123"/>
      <c r="P118" s="36"/>
      <c r="Q118" s="22"/>
      <c r="R118" s="22"/>
      <c r="S118" s="22"/>
      <c r="T118" s="15"/>
      <c r="U118" s="15"/>
      <c r="V118" s="15"/>
      <c r="W118" s="10"/>
      <c r="X118" s="10"/>
      <c r="Y118" s="15"/>
      <c r="Z118" s="15"/>
      <c r="AA118" s="15"/>
      <c r="AB118" s="15"/>
      <c r="AC118" s="15"/>
      <c r="AD118" s="15"/>
      <c r="AE118" s="15"/>
      <c r="AF118" s="80"/>
      <c r="AG118" s="169"/>
      <c r="AH118" s="186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90"/>
      <c r="AZ118" s="17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169"/>
      <c r="BN118" s="186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90"/>
      <c r="CD118" s="17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90"/>
      <c r="CW118" s="2"/>
    </row>
    <row r="119" spans="1:101" ht="12.75">
      <c r="A119" s="34">
        <v>111</v>
      </c>
      <c r="B119" s="216" t="s">
        <v>897</v>
      </c>
      <c r="C119" s="102">
        <v>93636</v>
      </c>
      <c r="D119" s="84" t="s">
        <v>898</v>
      </c>
      <c r="E119" s="84" t="s">
        <v>57</v>
      </c>
      <c r="F119" s="44" t="s">
        <v>88</v>
      </c>
      <c r="G119" s="299">
        <f>SUM(H119:CU119)</f>
        <v>280</v>
      </c>
      <c r="H119" s="126"/>
      <c r="I119" s="53">
        <v>170</v>
      </c>
      <c r="J119" s="53"/>
      <c r="K119" s="53"/>
      <c r="L119" s="53">
        <v>110</v>
      </c>
      <c r="M119" s="53"/>
      <c r="N119" s="53"/>
      <c r="O119" s="123"/>
      <c r="P119" s="36"/>
      <c r="Q119" s="22"/>
      <c r="R119" s="22"/>
      <c r="S119" s="22"/>
      <c r="T119" s="15"/>
      <c r="U119" s="15"/>
      <c r="V119" s="15"/>
      <c r="W119" s="10"/>
      <c r="X119" s="10"/>
      <c r="Y119" s="15"/>
      <c r="Z119" s="15"/>
      <c r="AA119" s="15"/>
      <c r="AB119" s="15"/>
      <c r="AC119" s="15"/>
      <c r="AD119" s="15"/>
      <c r="AE119" s="15"/>
      <c r="AF119" s="80"/>
      <c r="AG119" s="169"/>
      <c r="AH119" s="186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90"/>
      <c r="AZ119" s="17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169"/>
      <c r="BN119" s="186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90"/>
      <c r="CD119" s="17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90"/>
      <c r="CW119" s="2"/>
    </row>
    <row r="120" spans="1:101" ht="12.75">
      <c r="A120" s="34">
        <v>112</v>
      </c>
      <c r="B120" s="193" t="s">
        <v>782</v>
      </c>
      <c r="C120" s="89">
        <v>24373</v>
      </c>
      <c r="D120" s="51" t="s">
        <v>783</v>
      </c>
      <c r="E120" s="42" t="s">
        <v>775</v>
      </c>
      <c r="F120" s="44" t="s">
        <v>88</v>
      </c>
      <c r="G120" s="299">
        <f>SUM(H120:CU120)</f>
        <v>279</v>
      </c>
      <c r="H120" s="139"/>
      <c r="I120" s="134"/>
      <c r="J120" s="53">
        <v>40</v>
      </c>
      <c r="K120" s="134"/>
      <c r="L120" s="134"/>
      <c r="M120" s="134"/>
      <c r="N120" s="134"/>
      <c r="O120" s="123">
        <v>66</v>
      </c>
      <c r="P120" s="36"/>
      <c r="Q120" s="15"/>
      <c r="R120" s="22"/>
      <c r="S120" s="15"/>
      <c r="T120" s="15"/>
      <c r="U120" s="15"/>
      <c r="V120" s="15"/>
      <c r="W120" s="14"/>
      <c r="X120" s="14"/>
      <c r="Y120" s="14"/>
      <c r="Z120" s="14"/>
      <c r="AA120" s="14"/>
      <c r="AB120" s="15"/>
      <c r="AC120" s="15"/>
      <c r="AD120" s="15"/>
      <c r="AE120" s="15"/>
      <c r="AF120" s="80"/>
      <c r="AG120" s="16">
        <v>15</v>
      </c>
      <c r="AH120" s="186"/>
      <c r="AI120" s="80"/>
      <c r="AJ120" s="80"/>
      <c r="AK120" s="80"/>
      <c r="AL120" s="80"/>
      <c r="AM120" s="80"/>
      <c r="AN120" s="80">
        <v>40</v>
      </c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90">
        <v>60</v>
      </c>
      <c r="AZ120" s="17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169"/>
      <c r="BN120" s="186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90"/>
      <c r="CD120" s="17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90">
        <v>58</v>
      </c>
      <c r="CW120" s="2"/>
    </row>
    <row r="121" spans="1:101" ht="12.75">
      <c r="A121" s="34">
        <v>113</v>
      </c>
      <c r="B121" s="201" t="s">
        <v>353</v>
      </c>
      <c r="C121" s="44">
        <v>53995</v>
      </c>
      <c r="D121" s="42" t="s">
        <v>331</v>
      </c>
      <c r="E121" s="42" t="s">
        <v>6</v>
      </c>
      <c r="F121" s="44" t="s">
        <v>88</v>
      </c>
      <c r="G121" s="299">
        <f>SUM(H121:CU121)</f>
        <v>278</v>
      </c>
      <c r="H121" s="139"/>
      <c r="I121" s="134"/>
      <c r="J121" s="134"/>
      <c r="K121" s="134"/>
      <c r="L121" s="134"/>
      <c r="M121" s="134"/>
      <c r="N121" s="134"/>
      <c r="O121" s="142"/>
      <c r="P121" s="36"/>
      <c r="Q121" s="22"/>
      <c r="R121" s="22"/>
      <c r="S121" s="22"/>
      <c r="T121" s="15"/>
      <c r="U121" s="15"/>
      <c r="V121" s="15"/>
      <c r="W121" s="10"/>
      <c r="X121" s="10"/>
      <c r="Y121" s="15"/>
      <c r="Z121" s="15"/>
      <c r="AA121" s="15"/>
      <c r="AB121" s="15"/>
      <c r="AC121" s="15"/>
      <c r="AD121" s="15"/>
      <c r="AE121" s="15"/>
      <c r="AF121" s="80"/>
      <c r="AG121" s="169"/>
      <c r="AH121" s="186"/>
      <c r="AI121" s="80"/>
      <c r="AJ121" s="22"/>
      <c r="AK121" s="15"/>
      <c r="AL121" s="15"/>
      <c r="AM121" s="15"/>
      <c r="AN121" s="80">
        <v>72</v>
      </c>
      <c r="AO121" s="22"/>
      <c r="AP121" s="15"/>
      <c r="AQ121" s="14"/>
      <c r="AR121" s="14"/>
      <c r="AS121" s="14"/>
      <c r="AT121" s="15"/>
      <c r="AU121" s="15"/>
      <c r="AV121" s="15"/>
      <c r="AW121" s="15"/>
      <c r="AX121" s="80"/>
      <c r="AY121" s="90"/>
      <c r="AZ121" s="17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>
        <v>74</v>
      </c>
      <c r="BK121" s="15">
        <v>64</v>
      </c>
      <c r="BL121" s="80"/>
      <c r="BM121" s="169"/>
      <c r="BN121" s="186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90"/>
      <c r="CD121" s="170"/>
      <c r="CE121" s="80"/>
      <c r="CF121" s="80"/>
      <c r="CG121" s="80"/>
      <c r="CH121" s="80"/>
      <c r="CI121" s="80"/>
      <c r="CJ121" s="80">
        <v>68</v>
      </c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90"/>
      <c r="CW121" s="2"/>
    </row>
    <row r="122" spans="1:101" ht="12.75">
      <c r="A122" s="34">
        <v>114</v>
      </c>
      <c r="B122" s="216" t="s">
        <v>899</v>
      </c>
      <c r="C122" s="102">
        <v>79122</v>
      </c>
      <c r="D122" s="84" t="s">
        <v>900</v>
      </c>
      <c r="E122" s="84" t="s">
        <v>57</v>
      </c>
      <c r="F122" s="44" t="s">
        <v>88</v>
      </c>
      <c r="G122" s="299">
        <f>SUM(H122:CU122)</f>
        <v>274</v>
      </c>
      <c r="H122" s="126"/>
      <c r="I122" s="53"/>
      <c r="J122" s="53"/>
      <c r="K122" s="53">
        <v>100</v>
      </c>
      <c r="L122" s="53"/>
      <c r="M122" s="53">
        <v>148</v>
      </c>
      <c r="N122" s="53"/>
      <c r="O122" s="123">
        <v>26</v>
      </c>
      <c r="P122" s="36"/>
      <c r="Q122" s="22"/>
      <c r="R122" s="22"/>
      <c r="S122" s="22"/>
      <c r="T122" s="15"/>
      <c r="U122" s="15"/>
      <c r="V122" s="15"/>
      <c r="W122" s="10"/>
      <c r="X122" s="10"/>
      <c r="Y122" s="15"/>
      <c r="Z122" s="15"/>
      <c r="AA122" s="15"/>
      <c r="AB122" s="15"/>
      <c r="AC122" s="15"/>
      <c r="AD122" s="15"/>
      <c r="AE122" s="15"/>
      <c r="AF122" s="80"/>
      <c r="AG122" s="169"/>
      <c r="AH122" s="186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90"/>
      <c r="AZ122" s="17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169"/>
      <c r="BN122" s="186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90"/>
      <c r="CD122" s="17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90"/>
      <c r="CW122" s="2"/>
    </row>
    <row r="123" spans="1:101" ht="12.75">
      <c r="A123" s="34">
        <v>115</v>
      </c>
      <c r="B123" s="205" t="s">
        <v>405</v>
      </c>
      <c r="C123" s="44">
        <v>21234</v>
      </c>
      <c r="D123" s="42" t="s">
        <v>406</v>
      </c>
      <c r="E123" s="42" t="s">
        <v>2</v>
      </c>
      <c r="F123" s="44" t="s">
        <v>88</v>
      </c>
      <c r="G123" s="299">
        <f>SUM(H123:CU123)</f>
        <v>272.2</v>
      </c>
      <c r="H123" s="139"/>
      <c r="I123" s="134"/>
      <c r="J123" s="134"/>
      <c r="K123" s="134"/>
      <c r="L123" s="134"/>
      <c r="M123" s="134"/>
      <c r="N123" s="134"/>
      <c r="O123" s="142"/>
      <c r="P123" s="36"/>
      <c r="Q123" s="15"/>
      <c r="R123" s="22"/>
      <c r="S123" s="15"/>
      <c r="T123" s="15"/>
      <c r="U123" s="15"/>
      <c r="V123" s="15"/>
      <c r="W123" s="22"/>
      <c r="X123" s="80">
        <v>11</v>
      </c>
      <c r="Y123" s="14"/>
      <c r="Z123" s="14"/>
      <c r="AA123" s="14"/>
      <c r="AB123" s="15"/>
      <c r="AC123" s="15"/>
      <c r="AD123" s="15"/>
      <c r="AE123" s="15"/>
      <c r="AF123" s="80"/>
      <c r="AG123" s="169"/>
      <c r="AH123" s="186"/>
      <c r="AI123" s="80"/>
      <c r="AJ123" s="80"/>
      <c r="AK123" s="80"/>
      <c r="AL123" s="80"/>
      <c r="AM123" s="80"/>
      <c r="AN123" s="80"/>
      <c r="AO123" s="80"/>
      <c r="AP123" s="80">
        <v>65</v>
      </c>
      <c r="AQ123" s="80"/>
      <c r="AR123" s="80"/>
      <c r="AS123" s="80"/>
      <c r="AT123" s="80"/>
      <c r="AU123" s="80"/>
      <c r="AV123" s="80"/>
      <c r="AW123" s="80"/>
      <c r="AX123" s="80"/>
      <c r="AY123" s="90"/>
      <c r="AZ123" s="17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169"/>
      <c r="BN123" s="186"/>
      <c r="BO123" s="80"/>
      <c r="BP123" s="80"/>
      <c r="BQ123" s="80"/>
      <c r="BR123" s="80"/>
      <c r="BS123" s="80"/>
      <c r="BT123" s="80"/>
      <c r="BU123" s="93">
        <v>105.2</v>
      </c>
      <c r="BV123" s="80"/>
      <c r="BW123" s="80"/>
      <c r="BX123" s="80"/>
      <c r="BY123" s="80"/>
      <c r="BZ123" s="80"/>
      <c r="CA123" s="80"/>
      <c r="CB123" s="80"/>
      <c r="CC123" s="90"/>
      <c r="CD123" s="170"/>
      <c r="CE123" s="80"/>
      <c r="CF123" s="80"/>
      <c r="CG123" s="80"/>
      <c r="CH123" s="80"/>
      <c r="CI123" s="80"/>
      <c r="CJ123" s="80"/>
      <c r="CK123" s="80"/>
      <c r="CL123" s="80">
        <v>91</v>
      </c>
      <c r="CM123" s="80"/>
      <c r="CN123" s="80"/>
      <c r="CO123" s="80"/>
      <c r="CP123" s="80"/>
      <c r="CQ123" s="80"/>
      <c r="CR123" s="80"/>
      <c r="CS123" s="80"/>
      <c r="CT123" s="80"/>
      <c r="CU123" s="90"/>
      <c r="CW123" s="2"/>
    </row>
    <row r="124" spans="1:101" ht="12.75">
      <c r="A124" s="34">
        <v>116</v>
      </c>
      <c r="B124" s="217" t="s">
        <v>649</v>
      </c>
      <c r="C124" s="76">
        <v>101633</v>
      </c>
      <c r="D124" s="113" t="s">
        <v>650</v>
      </c>
      <c r="E124" s="84" t="s">
        <v>7</v>
      </c>
      <c r="F124" s="48" t="s">
        <v>88</v>
      </c>
      <c r="G124" s="299">
        <f>SUM(H124:CU124)</f>
        <v>271.5</v>
      </c>
      <c r="H124" s="139"/>
      <c r="I124" s="134"/>
      <c r="J124" s="134"/>
      <c r="K124" s="134"/>
      <c r="L124" s="134"/>
      <c r="M124" s="134"/>
      <c r="N124" s="134"/>
      <c r="O124" s="142"/>
      <c r="P124" s="36"/>
      <c r="Q124" s="22"/>
      <c r="R124" s="22"/>
      <c r="S124" s="22"/>
      <c r="T124" s="15"/>
      <c r="U124" s="15"/>
      <c r="V124" s="15"/>
      <c r="W124" s="10"/>
      <c r="X124" s="10"/>
      <c r="Y124" s="15"/>
      <c r="Z124" s="15"/>
      <c r="AA124" s="15"/>
      <c r="AB124" s="15"/>
      <c r="AC124" s="15"/>
      <c r="AD124" s="15"/>
      <c r="AE124" s="15"/>
      <c r="AF124" s="80"/>
      <c r="AG124" s="169"/>
      <c r="AH124" s="186"/>
      <c r="AI124" s="80"/>
      <c r="AJ124" s="22"/>
      <c r="AK124" s="15"/>
      <c r="AL124" s="15"/>
      <c r="AM124" s="15"/>
      <c r="AN124" s="15"/>
      <c r="AO124" s="22"/>
      <c r="AP124" s="15"/>
      <c r="AQ124" s="14"/>
      <c r="AR124" s="14"/>
      <c r="AS124" s="80">
        <v>58</v>
      </c>
      <c r="AT124" s="15"/>
      <c r="AU124" s="15"/>
      <c r="AV124" s="15"/>
      <c r="AW124" s="15"/>
      <c r="AX124" s="80"/>
      <c r="AY124" s="90"/>
      <c r="AZ124" s="170"/>
      <c r="BA124" s="80"/>
      <c r="BB124" s="80"/>
      <c r="BC124" s="80"/>
      <c r="BD124" s="80"/>
      <c r="BE124" s="80"/>
      <c r="BF124" s="80"/>
      <c r="BG124" s="80"/>
      <c r="BH124" s="80"/>
      <c r="BI124" s="80">
        <v>97</v>
      </c>
      <c r="BJ124" s="80"/>
      <c r="BK124" s="80"/>
      <c r="BL124" s="80"/>
      <c r="BM124" s="169"/>
      <c r="BN124" s="186"/>
      <c r="BO124" s="80"/>
      <c r="BP124" s="80"/>
      <c r="BQ124" s="80"/>
      <c r="BR124" s="80"/>
      <c r="BS124" s="80"/>
      <c r="BT124" s="80"/>
      <c r="BU124" s="80"/>
      <c r="BV124" s="80"/>
      <c r="BW124" s="80"/>
      <c r="BX124" s="93">
        <v>62.5</v>
      </c>
      <c r="BY124" s="80"/>
      <c r="BZ124" s="80"/>
      <c r="CA124" s="80"/>
      <c r="CB124" s="80"/>
      <c r="CC124" s="90"/>
      <c r="CD124" s="17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>
        <v>54</v>
      </c>
      <c r="CP124" s="80"/>
      <c r="CQ124" s="80"/>
      <c r="CR124" s="80"/>
      <c r="CS124" s="80"/>
      <c r="CT124" s="80"/>
      <c r="CU124" s="90"/>
      <c r="CW124" s="2"/>
    </row>
    <row r="125" spans="1:101" ht="12.75">
      <c r="A125" s="34">
        <v>117</v>
      </c>
      <c r="B125" s="217" t="s">
        <v>648</v>
      </c>
      <c r="C125" s="76">
        <v>21825</v>
      </c>
      <c r="D125" s="113">
        <v>338</v>
      </c>
      <c r="E125" s="84" t="s">
        <v>7</v>
      </c>
      <c r="F125" s="48" t="s">
        <v>88</v>
      </c>
      <c r="G125" s="299">
        <f>SUM(H125:CU125)</f>
        <v>268.5</v>
      </c>
      <c r="H125" s="139"/>
      <c r="I125" s="134"/>
      <c r="J125" s="134"/>
      <c r="K125" s="134"/>
      <c r="L125" s="134"/>
      <c r="M125" s="134"/>
      <c r="N125" s="134"/>
      <c r="O125" s="142"/>
      <c r="P125" s="36"/>
      <c r="Q125" s="22"/>
      <c r="R125" s="22"/>
      <c r="S125" s="22"/>
      <c r="T125" s="15"/>
      <c r="U125" s="15"/>
      <c r="V125" s="15"/>
      <c r="W125" s="10"/>
      <c r="X125" s="10"/>
      <c r="Y125" s="15"/>
      <c r="Z125" s="15"/>
      <c r="AA125" s="15"/>
      <c r="AB125" s="15"/>
      <c r="AC125" s="15"/>
      <c r="AD125" s="15"/>
      <c r="AE125" s="15"/>
      <c r="AF125" s="80"/>
      <c r="AG125" s="169"/>
      <c r="AH125" s="186"/>
      <c r="AI125" s="80"/>
      <c r="AJ125" s="22"/>
      <c r="AK125" s="15"/>
      <c r="AL125" s="15"/>
      <c r="AM125" s="15"/>
      <c r="AN125" s="15"/>
      <c r="AO125" s="22"/>
      <c r="AP125" s="15"/>
      <c r="AQ125" s="14"/>
      <c r="AR125" s="14"/>
      <c r="AS125" s="80">
        <v>58</v>
      </c>
      <c r="AT125" s="15"/>
      <c r="AU125" s="15"/>
      <c r="AV125" s="15"/>
      <c r="AW125" s="15"/>
      <c r="AX125" s="80"/>
      <c r="AY125" s="90"/>
      <c r="AZ125" s="170"/>
      <c r="BA125" s="80"/>
      <c r="BB125" s="80"/>
      <c r="BC125" s="80"/>
      <c r="BD125" s="80"/>
      <c r="BE125" s="80"/>
      <c r="BF125" s="80"/>
      <c r="BG125" s="80"/>
      <c r="BH125" s="80"/>
      <c r="BI125" s="80">
        <v>59</v>
      </c>
      <c r="BJ125" s="80"/>
      <c r="BK125" s="80"/>
      <c r="BL125" s="80"/>
      <c r="BM125" s="169"/>
      <c r="BN125" s="186"/>
      <c r="BO125" s="80"/>
      <c r="BP125" s="80"/>
      <c r="BQ125" s="80"/>
      <c r="BR125" s="80"/>
      <c r="BS125" s="80"/>
      <c r="BT125" s="80"/>
      <c r="BU125" s="80"/>
      <c r="BV125" s="80"/>
      <c r="BW125" s="80"/>
      <c r="BX125" s="93">
        <v>36.5</v>
      </c>
      <c r="BY125" s="80"/>
      <c r="BZ125" s="80"/>
      <c r="CA125" s="80"/>
      <c r="CB125" s="80"/>
      <c r="CC125" s="90"/>
      <c r="CD125" s="17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>
        <v>115</v>
      </c>
      <c r="CP125" s="80"/>
      <c r="CQ125" s="80"/>
      <c r="CR125" s="80"/>
      <c r="CS125" s="80"/>
      <c r="CT125" s="80"/>
      <c r="CU125" s="90"/>
      <c r="CW125" s="2"/>
    </row>
    <row r="126" spans="1:101" ht="12.75">
      <c r="A126" s="34">
        <v>118</v>
      </c>
      <c r="B126" s="216" t="s">
        <v>45</v>
      </c>
      <c r="C126" s="102">
        <v>68293</v>
      </c>
      <c r="D126" s="84">
        <v>3204</v>
      </c>
      <c r="E126" s="84" t="s">
        <v>7</v>
      </c>
      <c r="F126" s="44" t="s">
        <v>88</v>
      </c>
      <c r="G126" s="299">
        <f>SUM(H126:CU126)</f>
        <v>268</v>
      </c>
      <c r="H126" s="126"/>
      <c r="I126" s="53">
        <v>107</v>
      </c>
      <c r="J126" s="53"/>
      <c r="K126" s="53"/>
      <c r="L126" s="53">
        <v>161</v>
      </c>
      <c r="M126" s="53"/>
      <c r="N126" s="53"/>
      <c r="O126" s="123"/>
      <c r="P126" s="36"/>
      <c r="Q126" s="22"/>
      <c r="R126" s="22"/>
      <c r="S126" s="22"/>
      <c r="T126" s="15"/>
      <c r="U126" s="15"/>
      <c r="V126" s="15"/>
      <c r="W126" s="10"/>
      <c r="X126" s="10"/>
      <c r="Y126" s="15"/>
      <c r="Z126" s="15"/>
      <c r="AA126" s="15"/>
      <c r="AB126" s="15"/>
      <c r="AC126" s="15"/>
      <c r="AD126" s="15"/>
      <c r="AE126" s="15"/>
      <c r="AF126" s="80"/>
      <c r="AG126" s="169"/>
      <c r="AH126" s="186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90"/>
      <c r="AZ126" s="17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169"/>
      <c r="BN126" s="186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90"/>
      <c r="CD126" s="17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90"/>
      <c r="CW126" s="2"/>
    </row>
    <row r="127" spans="1:101" ht="12.75">
      <c r="A127" s="34">
        <v>119</v>
      </c>
      <c r="B127" s="204" t="s">
        <v>378</v>
      </c>
      <c r="C127" s="44">
        <v>54150</v>
      </c>
      <c r="D127" s="42" t="s">
        <v>375</v>
      </c>
      <c r="E127" s="42" t="s">
        <v>6</v>
      </c>
      <c r="F127" s="44" t="s">
        <v>88</v>
      </c>
      <c r="G127" s="299">
        <f>SUM(H127:CU127)</f>
        <v>262.6</v>
      </c>
      <c r="H127" s="140"/>
      <c r="I127" s="15"/>
      <c r="J127" s="15"/>
      <c r="K127" s="15"/>
      <c r="L127" s="15"/>
      <c r="M127" s="15"/>
      <c r="N127" s="53">
        <v>156</v>
      </c>
      <c r="O127" s="104"/>
      <c r="P127" s="36"/>
      <c r="Q127" s="22"/>
      <c r="R127" s="22"/>
      <c r="S127" s="22"/>
      <c r="T127" s="15"/>
      <c r="U127" s="15"/>
      <c r="V127" s="15"/>
      <c r="W127" s="10"/>
      <c r="X127" s="10"/>
      <c r="Y127" s="15"/>
      <c r="Z127" s="15"/>
      <c r="AA127" s="15"/>
      <c r="AB127" s="15"/>
      <c r="AC127" s="15"/>
      <c r="AD127" s="15"/>
      <c r="AE127" s="15"/>
      <c r="AF127" s="80"/>
      <c r="AG127" s="169"/>
      <c r="AH127" s="186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90"/>
      <c r="AZ127" s="17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169"/>
      <c r="BN127" s="140"/>
      <c r="BO127" s="22"/>
      <c r="BP127" s="22"/>
      <c r="BQ127" s="15"/>
      <c r="BR127" s="15"/>
      <c r="BS127" s="80">
        <v>106.6</v>
      </c>
      <c r="BT127" s="22"/>
      <c r="BU127" s="15"/>
      <c r="BV127" s="54"/>
      <c r="BW127" s="46"/>
      <c r="BX127" s="14"/>
      <c r="BY127" s="15"/>
      <c r="BZ127" s="15"/>
      <c r="CA127" s="15"/>
      <c r="CB127" s="80"/>
      <c r="CC127" s="90"/>
      <c r="CD127" s="17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90"/>
      <c r="CW127" s="2"/>
    </row>
    <row r="128" spans="1:101" ht="12.75">
      <c r="A128" s="34">
        <v>120</v>
      </c>
      <c r="B128" s="216" t="s">
        <v>903</v>
      </c>
      <c r="C128" s="102">
        <v>85543</v>
      </c>
      <c r="D128" s="84" t="s">
        <v>904</v>
      </c>
      <c r="E128" s="84" t="s">
        <v>3</v>
      </c>
      <c r="F128" s="44" t="s">
        <v>88</v>
      </c>
      <c r="G128" s="299">
        <f>SUM(H128:CU128)</f>
        <v>262</v>
      </c>
      <c r="H128" s="126"/>
      <c r="I128" s="53">
        <v>112</v>
      </c>
      <c r="J128" s="53"/>
      <c r="K128" s="53">
        <v>72</v>
      </c>
      <c r="L128" s="53">
        <v>54</v>
      </c>
      <c r="M128" s="53"/>
      <c r="N128" s="53"/>
      <c r="O128" s="123">
        <v>24</v>
      </c>
      <c r="P128" s="36"/>
      <c r="Q128" s="22"/>
      <c r="R128" s="22"/>
      <c r="S128" s="22"/>
      <c r="T128" s="15"/>
      <c r="U128" s="15"/>
      <c r="V128" s="15"/>
      <c r="W128" s="10"/>
      <c r="X128" s="10"/>
      <c r="Y128" s="15"/>
      <c r="Z128" s="15"/>
      <c r="AA128" s="15"/>
      <c r="AB128" s="15"/>
      <c r="AC128" s="15"/>
      <c r="AD128" s="15"/>
      <c r="AE128" s="15"/>
      <c r="AF128" s="80"/>
      <c r="AG128" s="169"/>
      <c r="AH128" s="186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90"/>
      <c r="AZ128" s="17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169"/>
      <c r="BN128" s="186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90"/>
      <c r="CD128" s="17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90"/>
      <c r="CW128" s="2"/>
    </row>
    <row r="129" spans="1:101" ht="12.75">
      <c r="A129" s="34">
        <v>121</v>
      </c>
      <c r="B129" s="193" t="s">
        <v>808</v>
      </c>
      <c r="C129" s="48">
        <v>61263</v>
      </c>
      <c r="D129" s="51" t="s">
        <v>809</v>
      </c>
      <c r="E129" s="51" t="s">
        <v>269</v>
      </c>
      <c r="F129" s="44" t="s">
        <v>88</v>
      </c>
      <c r="G129" s="299">
        <f>SUM(H129:CU129)</f>
        <v>262</v>
      </c>
      <c r="H129" s="126">
        <v>0</v>
      </c>
      <c r="I129" s="53">
        <v>107</v>
      </c>
      <c r="J129" s="134"/>
      <c r="K129" s="134"/>
      <c r="L129" s="53">
        <v>55</v>
      </c>
      <c r="M129" s="134"/>
      <c r="N129" s="134"/>
      <c r="O129" s="123">
        <v>46</v>
      </c>
      <c r="P129" s="36"/>
      <c r="Q129" s="22"/>
      <c r="R129" s="22"/>
      <c r="S129" s="22"/>
      <c r="T129" s="15"/>
      <c r="U129" s="15"/>
      <c r="V129" s="15"/>
      <c r="W129" s="10"/>
      <c r="X129" s="10"/>
      <c r="Y129" s="15"/>
      <c r="Z129" s="15"/>
      <c r="AA129" s="15"/>
      <c r="AB129" s="15"/>
      <c r="AC129" s="15"/>
      <c r="AD129" s="15"/>
      <c r="AE129" s="15"/>
      <c r="AF129" s="80"/>
      <c r="AG129" s="169"/>
      <c r="AH129" s="186"/>
      <c r="AI129" s="80"/>
      <c r="AJ129" s="22"/>
      <c r="AK129" s="15"/>
      <c r="AL129" s="15"/>
      <c r="AM129" s="15"/>
      <c r="AN129" s="15"/>
      <c r="AO129" s="22"/>
      <c r="AP129" s="15"/>
      <c r="AQ129" s="14"/>
      <c r="AR129" s="14"/>
      <c r="AS129" s="14"/>
      <c r="AT129" s="15"/>
      <c r="AU129" s="15"/>
      <c r="AV129" s="15"/>
      <c r="AW129" s="15"/>
      <c r="AX129" s="80"/>
      <c r="AY129" s="104">
        <v>44</v>
      </c>
      <c r="AZ129" s="17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169"/>
      <c r="BN129" s="186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90"/>
      <c r="CD129" s="17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90">
        <v>10</v>
      </c>
      <c r="CW129" s="2"/>
    </row>
    <row r="130" spans="1:101" ht="12.75">
      <c r="A130" s="34">
        <v>122</v>
      </c>
      <c r="B130" s="216" t="s">
        <v>901</v>
      </c>
      <c r="C130" s="102">
        <v>136034</v>
      </c>
      <c r="D130" s="84" t="s">
        <v>902</v>
      </c>
      <c r="E130" s="84" t="s">
        <v>57</v>
      </c>
      <c r="F130" s="44" t="s">
        <v>88</v>
      </c>
      <c r="G130" s="299">
        <f>SUM(H130:CU130)</f>
        <v>262</v>
      </c>
      <c r="H130" s="126">
        <v>116</v>
      </c>
      <c r="I130" s="53"/>
      <c r="J130" s="53"/>
      <c r="K130" s="53"/>
      <c r="L130" s="53"/>
      <c r="M130" s="53">
        <v>146</v>
      </c>
      <c r="N130" s="53"/>
      <c r="O130" s="123"/>
      <c r="P130" s="36"/>
      <c r="Q130" s="22"/>
      <c r="R130" s="22"/>
      <c r="S130" s="22"/>
      <c r="T130" s="15"/>
      <c r="U130" s="15"/>
      <c r="V130" s="15"/>
      <c r="W130" s="10"/>
      <c r="X130" s="10"/>
      <c r="Y130" s="15"/>
      <c r="Z130" s="15"/>
      <c r="AA130" s="15"/>
      <c r="AB130" s="15"/>
      <c r="AC130" s="15"/>
      <c r="AD130" s="15"/>
      <c r="AE130" s="15"/>
      <c r="AF130" s="80"/>
      <c r="AG130" s="169"/>
      <c r="AH130" s="186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90"/>
      <c r="AZ130" s="17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169"/>
      <c r="BN130" s="186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90"/>
      <c r="CD130" s="17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90"/>
      <c r="CW130" s="2"/>
    </row>
    <row r="131" spans="1:101" ht="12.75">
      <c r="A131" s="34">
        <v>123</v>
      </c>
      <c r="B131" s="216" t="s">
        <v>905</v>
      </c>
      <c r="C131" s="102">
        <v>54296</v>
      </c>
      <c r="D131" s="84" t="s">
        <v>906</v>
      </c>
      <c r="E131" s="84" t="s">
        <v>1</v>
      </c>
      <c r="F131" s="44" t="s">
        <v>88</v>
      </c>
      <c r="G131" s="299">
        <f>SUM(H131:CU131)</f>
        <v>261</v>
      </c>
      <c r="H131" s="126"/>
      <c r="I131" s="53"/>
      <c r="J131" s="53"/>
      <c r="K131" s="53"/>
      <c r="L131" s="53"/>
      <c r="M131" s="53"/>
      <c r="N131" s="53">
        <v>105</v>
      </c>
      <c r="O131" s="123">
        <v>156</v>
      </c>
      <c r="P131" s="36"/>
      <c r="Q131" s="22"/>
      <c r="R131" s="22"/>
      <c r="S131" s="22"/>
      <c r="T131" s="15"/>
      <c r="U131" s="15"/>
      <c r="V131" s="15"/>
      <c r="W131" s="10"/>
      <c r="X131" s="10"/>
      <c r="Y131" s="15"/>
      <c r="Z131" s="15"/>
      <c r="AA131" s="15"/>
      <c r="AB131" s="15"/>
      <c r="AC131" s="15"/>
      <c r="AD131" s="15"/>
      <c r="AE131" s="15"/>
      <c r="AF131" s="80"/>
      <c r="AG131" s="169"/>
      <c r="AH131" s="186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90"/>
      <c r="AZ131" s="17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169"/>
      <c r="BN131" s="186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90"/>
      <c r="CD131" s="17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90"/>
      <c r="CW131" s="2"/>
    </row>
    <row r="132" spans="1:101" ht="12.75">
      <c r="A132" s="34">
        <v>124</v>
      </c>
      <c r="B132" s="216" t="s">
        <v>907</v>
      </c>
      <c r="C132" s="102">
        <v>65860</v>
      </c>
      <c r="D132" s="84">
        <v>2042</v>
      </c>
      <c r="E132" s="84" t="s">
        <v>826</v>
      </c>
      <c r="F132" s="44" t="s">
        <v>88</v>
      </c>
      <c r="G132" s="299">
        <f>SUM(H132:CU132)</f>
        <v>258</v>
      </c>
      <c r="H132" s="126"/>
      <c r="I132" s="53"/>
      <c r="J132" s="53">
        <v>96</v>
      </c>
      <c r="K132" s="53"/>
      <c r="L132" s="53"/>
      <c r="M132" s="53"/>
      <c r="N132" s="53">
        <v>162</v>
      </c>
      <c r="O132" s="123"/>
      <c r="P132" s="36"/>
      <c r="Q132" s="22"/>
      <c r="R132" s="22"/>
      <c r="S132" s="22"/>
      <c r="T132" s="15"/>
      <c r="U132" s="15"/>
      <c r="V132" s="15"/>
      <c r="W132" s="10"/>
      <c r="X132" s="10"/>
      <c r="Y132" s="15"/>
      <c r="Z132" s="15"/>
      <c r="AA132" s="15"/>
      <c r="AB132" s="15"/>
      <c r="AC132" s="15"/>
      <c r="AD132" s="15"/>
      <c r="AE132" s="15"/>
      <c r="AF132" s="80"/>
      <c r="AG132" s="169"/>
      <c r="AH132" s="186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90"/>
      <c r="AZ132" s="17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169"/>
      <c r="BN132" s="186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90"/>
      <c r="CD132" s="17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90"/>
      <c r="CW132" s="2"/>
    </row>
    <row r="133" spans="1:101" ht="12.75">
      <c r="A133" s="34">
        <v>125</v>
      </c>
      <c r="B133" s="216" t="s">
        <v>923</v>
      </c>
      <c r="C133" s="102">
        <v>68287</v>
      </c>
      <c r="D133" s="84" t="s">
        <v>136</v>
      </c>
      <c r="E133" s="84" t="s">
        <v>7</v>
      </c>
      <c r="F133" s="44" t="s">
        <v>88</v>
      </c>
      <c r="G133" s="299">
        <f>SUM(H133:CU133)</f>
        <v>258</v>
      </c>
      <c r="H133" s="126"/>
      <c r="I133" s="53"/>
      <c r="J133" s="53"/>
      <c r="K133" s="53"/>
      <c r="L133" s="53"/>
      <c r="M133" s="53">
        <v>153</v>
      </c>
      <c r="N133" s="53"/>
      <c r="O133" s="123"/>
      <c r="P133" s="36"/>
      <c r="Q133" s="22"/>
      <c r="R133" s="22"/>
      <c r="S133" s="22"/>
      <c r="T133" s="15"/>
      <c r="U133" s="15"/>
      <c r="V133" s="15"/>
      <c r="W133" s="10"/>
      <c r="X133" s="10"/>
      <c r="Y133" s="15"/>
      <c r="Z133" s="15"/>
      <c r="AA133" s="15"/>
      <c r="AB133" s="15"/>
      <c r="AC133" s="15"/>
      <c r="AD133" s="15"/>
      <c r="AE133" s="15"/>
      <c r="AF133" s="80"/>
      <c r="AG133" s="169"/>
      <c r="AH133" s="186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90"/>
      <c r="AZ133" s="170">
        <v>105</v>
      </c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169"/>
      <c r="BN133" s="186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90"/>
      <c r="CD133" s="17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90"/>
      <c r="CW133" s="2"/>
    </row>
    <row r="134" spans="1:101" ht="12.75">
      <c r="A134" s="34">
        <v>126</v>
      </c>
      <c r="B134" s="203" t="s">
        <v>449</v>
      </c>
      <c r="C134" s="105">
        <v>113107</v>
      </c>
      <c r="D134" s="61" t="s">
        <v>450</v>
      </c>
      <c r="E134" s="61" t="s">
        <v>9</v>
      </c>
      <c r="F134" s="76" t="s">
        <v>88</v>
      </c>
      <c r="G134" s="299">
        <f>SUM(H134:CU134)</f>
        <v>249</v>
      </c>
      <c r="H134" s="139"/>
      <c r="I134" s="134"/>
      <c r="J134" s="134"/>
      <c r="K134" s="134"/>
      <c r="L134" s="134"/>
      <c r="M134" s="134"/>
      <c r="N134" s="134"/>
      <c r="O134" s="142"/>
      <c r="P134" s="170"/>
      <c r="Q134" s="15"/>
      <c r="R134" s="22"/>
      <c r="S134" s="15"/>
      <c r="T134" s="15"/>
      <c r="U134" s="15"/>
      <c r="V134" s="15"/>
      <c r="W134" s="22"/>
      <c r="X134" s="15"/>
      <c r="Y134" s="60">
        <v>71</v>
      </c>
      <c r="Z134" s="14"/>
      <c r="AA134" s="14"/>
      <c r="AB134" s="15"/>
      <c r="AC134" s="15"/>
      <c r="AD134" s="15"/>
      <c r="AE134" s="15"/>
      <c r="AF134" s="80"/>
      <c r="AG134" s="169"/>
      <c r="AH134" s="186"/>
      <c r="AI134" s="80"/>
      <c r="AJ134" s="80"/>
      <c r="AK134" s="80"/>
      <c r="AL134" s="80"/>
      <c r="AM134" s="80"/>
      <c r="AN134" s="80"/>
      <c r="AO134" s="80"/>
      <c r="AP134" s="80"/>
      <c r="AQ134" s="80">
        <v>92</v>
      </c>
      <c r="AR134" s="80"/>
      <c r="AS134" s="80"/>
      <c r="AT134" s="80"/>
      <c r="AU134" s="80"/>
      <c r="AV134" s="80"/>
      <c r="AW134" s="80"/>
      <c r="AX134" s="80"/>
      <c r="AY134" s="90"/>
      <c r="AZ134" s="170"/>
      <c r="BA134" s="80"/>
      <c r="BB134" s="80"/>
      <c r="BC134" s="80"/>
      <c r="BD134" s="80"/>
      <c r="BE134" s="80"/>
      <c r="BF134" s="80"/>
      <c r="BG134" s="60">
        <v>86</v>
      </c>
      <c r="BH134" s="80"/>
      <c r="BI134" s="80"/>
      <c r="BJ134" s="80"/>
      <c r="BK134" s="80"/>
      <c r="BL134" s="80"/>
      <c r="BM134" s="169"/>
      <c r="BN134" s="186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90"/>
      <c r="CD134" s="17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90"/>
      <c r="CW134" s="2"/>
    </row>
    <row r="135" spans="1:101" ht="12.75">
      <c r="A135" s="34">
        <v>127</v>
      </c>
      <c r="B135" s="217" t="s">
        <v>647</v>
      </c>
      <c r="C135" s="76">
        <v>22106</v>
      </c>
      <c r="D135" s="113">
        <v>627</v>
      </c>
      <c r="E135" s="84" t="s">
        <v>7</v>
      </c>
      <c r="F135" s="48" t="s">
        <v>88</v>
      </c>
      <c r="G135" s="299">
        <f>SUM(H135:CU135)</f>
        <v>249</v>
      </c>
      <c r="H135" s="139"/>
      <c r="I135" s="134"/>
      <c r="J135" s="134"/>
      <c r="K135" s="134"/>
      <c r="L135" s="134"/>
      <c r="M135" s="134"/>
      <c r="N135" s="134"/>
      <c r="O135" s="142"/>
      <c r="P135" s="36"/>
      <c r="Q135" s="22"/>
      <c r="R135" s="22"/>
      <c r="S135" s="22"/>
      <c r="T135" s="15"/>
      <c r="U135" s="15"/>
      <c r="V135" s="15"/>
      <c r="W135" s="10"/>
      <c r="X135" s="10"/>
      <c r="Y135" s="15"/>
      <c r="Z135" s="15"/>
      <c r="AA135" s="15"/>
      <c r="AB135" s="15"/>
      <c r="AC135" s="15"/>
      <c r="AD135" s="15"/>
      <c r="AE135" s="15"/>
      <c r="AF135" s="80"/>
      <c r="AG135" s="169"/>
      <c r="AH135" s="186"/>
      <c r="AI135" s="80"/>
      <c r="AJ135" s="22"/>
      <c r="AK135" s="15"/>
      <c r="AL135" s="15"/>
      <c r="AM135" s="15"/>
      <c r="AN135" s="15"/>
      <c r="AO135" s="22"/>
      <c r="AP135" s="15"/>
      <c r="AQ135" s="14"/>
      <c r="AR135" s="14"/>
      <c r="AS135" s="80">
        <v>80</v>
      </c>
      <c r="AT135" s="15"/>
      <c r="AU135" s="15"/>
      <c r="AV135" s="15"/>
      <c r="AW135" s="15"/>
      <c r="AX135" s="80"/>
      <c r="AY135" s="90"/>
      <c r="AZ135" s="170"/>
      <c r="BA135" s="80"/>
      <c r="BB135" s="80"/>
      <c r="BC135" s="80"/>
      <c r="BD135" s="80"/>
      <c r="BE135" s="80"/>
      <c r="BF135" s="80"/>
      <c r="BG135" s="80"/>
      <c r="BH135" s="80"/>
      <c r="BI135" s="80">
        <v>111</v>
      </c>
      <c r="BJ135" s="80"/>
      <c r="BK135" s="80"/>
      <c r="BL135" s="80"/>
      <c r="BM135" s="169"/>
      <c r="BN135" s="186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90"/>
      <c r="CD135" s="17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>
        <v>58</v>
      </c>
      <c r="CP135" s="80"/>
      <c r="CQ135" s="80"/>
      <c r="CR135" s="80"/>
      <c r="CS135" s="80"/>
      <c r="CT135" s="80"/>
      <c r="CU135" s="90"/>
      <c r="CW135" s="2"/>
    </row>
    <row r="136" spans="1:101" ht="12.75">
      <c r="A136" s="34">
        <v>128</v>
      </c>
      <c r="B136" s="216" t="s">
        <v>908</v>
      </c>
      <c r="C136" s="102">
        <v>79007</v>
      </c>
      <c r="D136" s="84" t="s">
        <v>909</v>
      </c>
      <c r="E136" s="84" t="s">
        <v>57</v>
      </c>
      <c r="F136" s="44" t="s">
        <v>88</v>
      </c>
      <c r="G136" s="299">
        <f>SUM(H136:CU136)</f>
        <v>248</v>
      </c>
      <c r="H136" s="126"/>
      <c r="I136" s="53"/>
      <c r="J136" s="53"/>
      <c r="K136" s="53">
        <v>98</v>
      </c>
      <c r="L136" s="53"/>
      <c r="M136" s="53">
        <v>150</v>
      </c>
      <c r="N136" s="53"/>
      <c r="O136" s="123"/>
      <c r="P136" s="36"/>
      <c r="Q136" s="22"/>
      <c r="R136" s="22"/>
      <c r="S136" s="22"/>
      <c r="T136" s="15"/>
      <c r="U136" s="15"/>
      <c r="V136" s="15"/>
      <c r="W136" s="10"/>
      <c r="X136" s="10"/>
      <c r="Y136" s="15"/>
      <c r="Z136" s="15"/>
      <c r="AA136" s="15"/>
      <c r="AB136" s="15"/>
      <c r="AC136" s="15"/>
      <c r="AD136" s="15"/>
      <c r="AE136" s="15"/>
      <c r="AF136" s="80"/>
      <c r="AG136" s="169"/>
      <c r="AH136" s="186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90"/>
      <c r="AZ136" s="17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169"/>
      <c r="BN136" s="186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90"/>
      <c r="CD136" s="17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90"/>
      <c r="CW136" s="2"/>
    </row>
    <row r="137" spans="1:101" ht="12.75">
      <c r="A137" s="34">
        <v>129</v>
      </c>
      <c r="B137" s="198" t="s">
        <v>610</v>
      </c>
      <c r="C137" s="249">
        <v>76081</v>
      </c>
      <c r="D137" s="129" t="s">
        <v>198</v>
      </c>
      <c r="E137" s="129" t="s">
        <v>7</v>
      </c>
      <c r="F137" s="48" t="s">
        <v>88</v>
      </c>
      <c r="G137" s="299">
        <f>SUM(H137:CU137)</f>
        <v>247</v>
      </c>
      <c r="H137" s="139"/>
      <c r="I137" s="134"/>
      <c r="J137" s="134"/>
      <c r="K137" s="134"/>
      <c r="L137" s="134"/>
      <c r="M137" s="134"/>
      <c r="N137" s="134"/>
      <c r="O137" s="142"/>
      <c r="P137" s="36"/>
      <c r="Q137" s="15"/>
      <c r="R137" s="22"/>
      <c r="S137" s="15"/>
      <c r="T137" s="15"/>
      <c r="U137" s="15"/>
      <c r="V137" s="15"/>
      <c r="W137" s="14"/>
      <c r="X137" s="14"/>
      <c r="Y137" s="14"/>
      <c r="Z137" s="14"/>
      <c r="AA137" s="80">
        <v>108</v>
      </c>
      <c r="AB137" s="15"/>
      <c r="AC137" s="15"/>
      <c r="AD137" s="15"/>
      <c r="AE137" s="15"/>
      <c r="AF137" s="80"/>
      <c r="AG137" s="169"/>
      <c r="AH137" s="186">
        <v>51</v>
      </c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>
        <v>54</v>
      </c>
      <c r="AT137" s="80"/>
      <c r="AU137" s="80"/>
      <c r="AV137" s="80"/>
      <c r="AW137" s="80"/>
      <c r="AX137" s="80"/>
      <c r="AY137" s="90"/>
      <c r="AZ137" s="17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169"/>
      <c r="BN137" s="186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90"/>
      <c r="CD137" s="17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>
        <v>34</v>
      </c>
      <c r="CP137" s="80"/>
      <c r="CQ137" s="80"/>
      <c r="CR137" s="80"/>
      <c r="CS137" s="80"/>
      <c r="CT137" s="80"/>
      <c r="CU137" s="90"/>
      <c r="CW137" s="2"/>
    </row>
    <row r="138" spans="1:101" ht="12.75">
      <c r="A138" s="34">
        <v>130</v>
      </c>
      <c r="B138" s="204" t="s">
        <v>108</v>
      </c>
      <c r="C138" s="88">
        <v>22157</v>
      </c>
      <c r="D138" s="277" t="s">
        <v>139</v>
      </c>
      <c r="E138" s="50" t="s">
        <v>7</v>
      </c>
      <c r="F138" s="48" t="s">
        <v>88</v>
      </c>
      <c r="G138" s="299">
        <f>SUM(H138:CU138)</f>
        <v>245.3</v>
      </c>
      <c r="H138" s="140"/>
      <c r="I138" s="15"/>
      <c r="J138" s="15"/>
      <c r="K138" s="15"/>
      <c r="L138" s="15"/>
      <c r="M138" s="15"/>
      <c r="N138" s="15"/>
      <c r="O138" s="104"/>
      <c r="P138" s="36"/>
      <c r="Q138" s="22"/>
      <c r="R138" s="22"/>
      <c r="S138" s="22"/>
      <c r="T138" s="15"/>
      <c r="U138" s="15"/>
      <c r="V138" s="15"/>
      <c r="W138" s="10"/>
      <c r="X138" s="10"/>
      <c r="Y138" s="15"/>
      <c r="Z138" s="15"/>
      <c r="AA138" s="15"/>
      <c r="AB138" s="15"/>
      <c r="AC138" s="15"/>
      <c r="AD138" s="15"/>
      <c r="AE138" s="15"/>
      <c r="AF138" s="80"/>
      <c r="AG138" s="169"/>
      <c r="AH138" s="186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90"/>
      <c r="AZ138" s="17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169"/>
      <c r="BN138" s="183">
        <v>107.2</v>
      </c>
      <c r="BO138" s="179">
        <v>103.1</v>
      </c>
      <c r="BP138" s="22"/>
      <c r="BQ138" s="15"/>
      <c r="BR138" s="15"/>
      <c r="BS138" s="15"/>
      <c r="BT138" s="14"/>
      <c r="BU138" s="15"/>
      <c r="BV138" s="54"/>
      <c r="BW138" s="46"/>
      <c r="BX138" s="28"/>
      <c r="BY138" s="15"/>
      <c r="BZ138" s="15"/>
      <c r="CA138" s="15"/>
      <c r="CB138" s="80"/>
      <c r="CC138" s="90"/>
      <c r="CD138" s="170"/>
      <c r="CE138" s="80">
        <v>35</v>
      </c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90"/>
      <c r="CW138" s="2"/>
    </row>
    <row r="139" spans="1:101" ht="12.75">
      <c r="A139" s="34">
        <v>131</v>
      </c>
      <c r="B139" s="229" t="s">
        <v>419</v>
      </c>
      <c r="C139" s="68">
        <v>26771</v>
      </c>
      <c r="D139" s="58">
        <v>82140</v>
      </c>
      <c r="E139" s="58" t="s">
        <v>59</v>
      </c>
      <c r="F139" s="68" t="s">
        <v>88</v>
      </c>
      <c r="G139" s="299">
        <f>SUM(H139:CU139)</f>
        <v>243</v>
      </c>
      <c r="H139" s="139"/>
      <c r="I139" s="134"/>
      <c r="J139" s="134"/>
      <c r="K139" s="134"/>
      <c r="L139" s="134"/>
      <c r="M139" s="134"/>
      <c r="N139" s="134"/>
      <c r="O139" s="142"/>
      <c r="P139" s="36"/>
      <c r="Q139" s="15"/>
      <c r="R139" s="22"/>
      <c r="S139" s="15"/>
      <c r="T139" s="15"/>
      <c r="U139" s="15"/>
      <c r="V139" s="15"/>
      <c r="W139" s="14">
        <v>106</v>
      </c>
      <c r="X139" s="14"/>
      <c r="Y139" s="14"/>
      <c r="Z139" s="14"/>
      <c r="AA139" s="14"/>
      <c r="AB139" s="53">
        <v>17</v>
      </c>
      <c r="AC139" s="15"/>
      <c r="AD139" s="15"/>
      <c r="AE139" s="15"/>
      <c r="AF139" s="80"/>
      <c r="AG139" s="169"/>
      <c r="AH139" s="186"/>
      <c r="AI139" s="80"/>
      <c r="AJ139" s="80"/>
      <c r="AK139" s="80"/>
      <c r="AL139" s="80"/>
      <c r="AM139" s="80"/>
      <c r="AN139" s="80"/>
      <c r="AO139" s="80">
        <v>45</v>
      </c>
      <c r="AP139" s="80"/>
      <c r="AQ139" s="80"/>
      <c r="AR139" s="80"/>
      <c r="AS139" s="80"/>
      <c r="AT139" s="15">
        <v>22</v>
      </c>
      <c r="AU139" s="80"/>
      <c r="AV139" s="80"/>
      <c r="AW139" s="80"/>
      <c r="AX139" s="80"/>
      <c r="AY139" s="90"/>
      <c r="AZ139" s="17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169"/>
      <c r="BN139" s="186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90"/>
      <c r="CD139" s="170"/>
      <c r="CE139" s="80"/>
      <c r="CF139" s="80"/>
      <c r="CG139" s="80"/>
      <c r="CH139" s="80"/>
      <c r="CI139" s="80"/>
      <c r="CJ139" s="80"/>
      <c r="CK139" s="52">
        <v>24</v>
      </c>
      <c r="CL139" s="80"/>
      <c r="CM139" s="80"/>
      <c r="CN139" s="80"/>
      <c r="CO139" s="80"/>
      <c r="CP139" s="15">
        <v>29</v>
      </c>
      <c r="CQ139" s="80"/>
      <c r="CR139" s="80"/>
      <c r="CS139" s="80"/>
      <c r="CT139" s="80"/>
      <c r="CU139" s="90"/>
      <c r="CW139" s="2"/>
    </row>
    <row r="140" spans="1:101" ht="12.75">
      <c r="A140" s="34">
        <v>132</v>
      </c>
      <c r="B140" s="229" t="s">
        <v>420</v>
      </c>
      <c r="C140" s="68">
        <v>26754</v>
      </c>
      <c r="D140" s="58">
        <v>14757</v>
      </c>
      <c r="E140" s="58" t="s">
        <v>59</v>
      </c>
      <c r="F140" s="68" t="s">
        <v>88</v>
      </c>
      <c r="G140" s="299">
        <f>SUM(H140:CU140)</f>
        <v>240</v>
      </c>
      <c r="H140" s="139"/>
      <c r="I140" s="134"/>
      <c r="J140" s="134"/>
      <c r="K140" s="134"/>
      <c r="L140" s="134"/>
      <c r="M140" s="134"/>
      <c r="N140" s="134"/>
      <c r="O140" s="142"/>
      <c r="P140" s="36"/>
      <c r="Q140" s="15"/>
      <c r="R140" s="22"/>
      <c r="S140" s="15"/>
      <c r="T140" s="15"/>
      <c r="U140" s="15"/>
      <c r="V140" s="15"/>
      <c r="W140" s="14">
        <v>42</v>
      </c>
      <c r="X140" s="14"/>
      <c r="Y140" s="14"/>
      <c r="Z140" s="14"/>
      <c r="AA140" s="14"/>
      <c r="AB140" s="53">
        <v>46</v>
      </c>
      <c r="AC140" s="15"/>
      <c r="AD140" s="15"/>
      <c r="AE140" s="15"/>
      <c r="AF140" s="80"/>
      <c r="AG140" s="169"/>
      <c r="AH140" s="186"/>
      <c r="AI140" s="80"/>
      <c r="AJ140" s="80"/>
      <c r="AK140" s="80"/>
      <c r="AL140" s="80"/>
      <c r="AM140" s="80"/>
      <c r="AN140" s="80"/>
      <c r="AO140" s="80">
        <v>52</v>
      </c>
      <c r="AP140" s="80"/>
      <c r="AQ140" s="80"/>
      <c r="AR140" s="80"/>
      <c r="AS140" s="80"/>
      <c r="AT140" s="80"/>
      <c r="AU140" s="80"/>
      <c r="AV140" s="80"/>
      <c r="AW140" s="80"/>
      <c r="AX140" s="80"/>
      <c r="AY140" s="90"/>
      <c r="AZ140" s="17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169"/>
      <c r="BN140" s="186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90"/>
      <c r="CD140" s="170"/>
      <c r="CE140" s="80"/>
      <c r="CF140" s="80"/>
      <c r="CG140" s="80"/>
      <c r="CH140" s="80"/>
      <c r="CI140" s="80"/>
      <c r="CJ140" s="80"/>
      <c r="CK140" s="52">
        <v>100</v>
      </c>
      <c r="CL140" s="80"/>
      <c r="CM140" s="80"/>
      <c r="CN140" s="80"/>
      <c r="CO140" s="80"/>
      <c r="CP140" s="80"/>
      <c r="CQ140" s="80"/>
      <c r="CR140" s="80"/>
      <c r="CS140" s="80"/>
      <c r="CT140" s="80"/>
      <c r="CU140" s="90"/>
      <c r="CW140" s="2"/>
    </row>
    <row r="141" spans="1:101" ht="12.75">
      <c r="A141" s="34">
        <v>133</v>
      </c>
      <c r="B141" s="205" t="s">
        <v>763</v>
      </c>
      <c r="C141" s="44">
        <v>54113</v>
      </c>
      <c r="D141" s="42" t="s">
        <v>764</v>
      </c>
      <c r="E141" s="42" t="s">
        <v>6</v>
      </c>
      <c r="F141" s="44" t="s">
        <v>88</v>
      </c>
      <c r="G141" s="299">
        <f>SUM(H141:CU141)</f>
        <v>240</v>
      </c>
      <c r="H141" s="139"/>
      <c r="I141" s="134"/>
      <c r="J141" s="134"/>
      <c r="K141" s="134"/>
      <c r="L141" s="134"/>
      <c r="M141" s="134"/>
      <c r="N141" s="134"/>
      <c r="O141" s="142"/>
      <c r="P141" s="36"/>
      <c r="Q141" s="15"/>
      <c r="R141" s="22"/>
      <c r="S141" s="15"/>
      <c r="T141" s="15"/>
      <c r="U141" s="15"/>
      <c r="V141" s="15"/>
      <c r="W141" s="14"/>
      <c r="X141" s="14"/>
      <c r="Y141" s="14"/>
      <c r="Z141" s="14"/>
      <c r="AA141" s="14"/>
      <c r="AB141" s="15"/>
      <c r="AC141" s="15"/>
      <c r="AD141" s="15"/>
      <c r="AE141" s="15"/>
      <c r="AF141" s="80"/>
      <c r="AG141" s="16">
        <v>110</v>
      </c>
      <c r="AH141" s="186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104">
        <v>67</v>
      </c>
      <c r="AZ141" s="17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169">
        <v>63</v>
      </c>
      <c r="BN141" s="186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90"/>
      <c r="CD141" s="17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90">
        <v>0</v>
      </c>
      <c r="CW141" s="2"/>
    </row>
    <row r="142" spans="1:101" ht="12.75">
      <c r="A142" s="34">
        <v>134</v>
      </c>
      <c r="B142" s="204" t="s">
        <v>181</v>
      </c>
      <c r="C142" s="255" t="s">
        <v>182</v>
      </c>
      <c r="D142" s="51" t="s">
        <v>183</v>
      </c>
      <c r="E142" s="50" t="s">
        <v>7</v>
      </c>
      <c r="F142" s="48" t="s">
        <v>88</v>
      </c>
      <c r="G142" s="299">
        <f>SUM(H142:CU142)</f>
        <v>237</v>
      </c>
      <c r="H142" s="139"/>
      <c r="I142" s="134"/>
      <c r="J142" s="134"/>
      <c r="K142" s="134"/>
      <c r="L142" s="134"/>
      <c r="M142" s="134"/>
      <c r="N142" s="134"/>
      <c r="O142" s="142"/>
      <c r="P142" s="170">
        <v>14</v>
      </c>
      <c r="Q142" s="15"/>
      <c r="R142" s="22"/>
      <c r="S142" s="80"/>
      <c r="T142" s="15"/>
      <c r="U142" s="15"/>
      <c r="V142" s="15"/>
      <c r="W142" s="22"/>
      <c r="X142" s="15"/>
      <c r="Y142" s="14"/>
      <c r="Z142" s="14"/>
      <c r="AA142" s="14"/>
      <c r="AB142" s="15"/>
      <c r="AC142" s="15"/>
      <c r="AD142" s="15"/>
      <c r="AE142" s="15"/>
      <c r="AF142" s="80"/>
      <c r="AG142" s="169"/>
      <c r="AH142" s="186">
        <v>37</v>
      </c>
      <c r="AI142" s="80">
        <v>54</v>
      </c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90"/>
      <c r="AZ142" s="170"/>
      <c r="BA142" s="180">
        <v>74</v>
      </c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169"/>
      <c r="BN142" s="186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90"/>
      <c r="CD142" s="170"/>
      <c r="CE142" s="80">
        <v>58</v>
      </c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90"/>
      <c r="CW142" s="2"/>
    </row>
    <row r="143" spans="1:101" ht="12.75">
      <c r="A143" s="34">
        <v>135</v>
      </c>
      <c r="B143" s="216" t="s">
        <v>910</v>
      </c>
      <c r="C143" s="102">
        <v>81880</v>
      </c>
      <c r="D143" s="84" t="s">
        <v>911</v>
      </c>
      <c r="E143" s="84" t="s">
        <v>269</v>
      </c>
      <c r="F143" s="44" t="s">
        <v>88</v>
      </c>
      <c r="G143" s="299">
        <f>SUM(H143:CU143)</f>
        <v>236</v>
      </c>
      <c r="H143" s="126">
        <v>84</v>
      </c>
      <c r="I143" s="53">
        <v>87</v>
      </c>
      <c r="J143" s="53">
        <v>20</v>
      </c>
      <c r="K143" s="53"/>
      <c r="L143" s="53">
        <v>45</v>
      </c>
      <c r="M143" s="53"/>
      <c r="N143" s="53"/>
      <c r="O143" s="123">
        <v>0</v>
      </c>
      <c r="P143" s="36"/>
      <c r="Q143" s="22"/>
      <c r="R143" s="22"/>
      <c r="S143" s="22"/>
      <c r="T143" s="15"/>
      <c r="U143" s="15"/>
      <c r="V143" s="15"/>
      <c r="W143" s="10"/>
      <c r="X143" s="10"/>
      <c r="Y143" s="15"/>
      <c r="Z143" s="15"/>
      <c r="AA143" s="15"/>
      <c r="AB143" s="15"/>
      <c r="AC143" s="15"/>
      <c r="AD143" s="15"/>
      <c r="AE143" s="15"/>
      <c r="AF143" s="80"/>
      <c r="AG143" s="169"/>
      <c r="AH143" s="186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90"/>
      <c r="AZ143" s="17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169"/>
      <c r="BN143" s="186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90"/>
      <c r="CD143" s="17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90"/>
      <c r="CW143" s="2"/>
    </row>
    <row r="144" spans="1:101" ht="12.75">
      <c r="A144" s="34">
        <v>136</v>
      </c>
      <c r="B144" s="229" t="s">
        <v>656</v>
      </c>
      <c r="C144" s="68">
        <v>68189</v>
      </c>
      <c r="D144" s="58">
        <v>290144</v>
      </c>
      <c r="E144" s="58" t="s">
        <v>3</v>
      </c>
      <c r="F144" s="68" t="s">
        <v>88</v>
      </c>
      <c r="G144" s="299">
        <f>SUM(H144:CU144)</f>
        <v>236</v>
      </c>
      <c r="H144" s="139"/>
      <c r="I144" s="134"/>
      <c r="J144" s="134"/>
      <c r="K144" s="134"/>
      <c r="L144" s="134"/>
      <c r="M144" s="134"/>
      <c r="N144" s="134"/>
      <c r="O144" s="142"/>
      <c r="P144" s="36"/>
      <c r="Q144" s="15"/>
      <c r="R144" s="22"/>
      <c r="S144" s="15"/>
      <c r="T144" s="15"/>
      <c r="U144" s="15"/>
      <c r="V144" s="15"/>
      <c r="W144" s="14"/>
      <c r="X144" s="14"/>
      <c r="Y144" s="14"/>
      <c r="Z144" s="14"/>
      <c r="AA144" s="14"/>
      <c r="AB144" s="53">
        <v>111</v>
      </c>
      <c r="AC144" s="15"/>
      <c r="AD144" s="15"/>
      <c r="AE144" s="15"/>
      <c r="AF144" s="80"/>
      <c r="AG144" s="169"/>
      <c r="AH144" s="186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>
        <v>60</v>
      </c>
      <c r="AU144" s="80"/>
      <c r="AV144" s="80"/>
      <c r="AW144" s="80"/>
      <c r="AX144" s="80"/>
      <c r="AY144" s="90"/>
      <c r="AZ144" s="17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169"/>
      <c r="BN144" s="186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90"/>
      <c r="CD144" s="17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>
        <v>65</v>
      </c>
      <c r="CQ144" s="80"/>
      <c r="CR144" s="80"/>
      <c r="CS144" s="80"/>
      <c r="CT144" s="80"/>
      <c r="CU144" s="90"/>
      <c r="CW144" s="2"/>
    </row>
    <row r="145" spans="1:101" ht="12.75">
      <c r="A145" s="34">
        <v>137</v>
      </c>
      <c r="B145" s="202" t="s">
        <v>73</v>
      </c>
      <c r="C145" s="247">
        <v>83114</v>
      </c>
      <c r="D145" s="130" t="s">
        <v>74</v>
      </c>
      <c r="E145" s="130" t="s">
        <v>17</v>
      </c>
      <c r="F145" s="110" t="s">
        <v>68</v>
      </c>
      <c r="G145" s="299">
        <f>SUM(H145:CU145)</f>
        <v>234</v>
      </c>
      <c r="H145" s="139"/>
      <c r="I145" s="134"/>
      <c r="J145" s="134"/>
      <c r="K145" s="134"/>
      <c r="L145" s="134"/>
      <c r="M145" s="134"/>
      <c r="N145" s="134"/>
      <c r="O145" s="142"/>
      <c r="P145" s="36"/>
      <c r="Q145" s="15"/>
      <c r="R145" s="39">
        <v>58</v>
      </c>
      <c r="S145" s="15"/>
      <c r="T145" s="15"/>
      <c r="U145" s="15"/>
      <c r="V145" s="15"/>
      <c r="W145" s="14"/>
      <c r="X145" s="14"/>
      <c r="Y145" s="14"/>
      <c r="Z145" s="14"/>
      <c r="AA145" s="14"/>
      <c r="AB145" s="15"/>
      <c r="AC145" s="15"/>
      <c r="AD145" s="15"/>
      <c r="AE145" s="15"/>
      <c r="AF145" s="80"/>
      <c r="AG145" s="169"/>
      <c r="AH145" s="186"/>
      <c r="AI145" s="80"/>
      <c r="AJ145" s="80">
        <v>92</v>
      </c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90"/>
      <c r="AZ145" s="17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169"/>
      <c r="BN145" s="186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90"/>
      <c r="CD145" s="170"/>
      <c r="CE145" s="80"/>
      <c r="CF145" s="80">
        <v>84</v>
      </c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90"/>
      <c r="CW145" s="2"/>
    </row>
    <row r="146" spans="1:101" ht="12.75">
      <c r="A146" s="34">
        <v>138</v>
      </c>
      <c r="B146" s="216" t="s">
        <v>912</v>
      </c>
      <c r="C146" s="102">
        <v>134088</v>
      </c>
      <c r="D146" s="84">
        <v>792</v>
      </c>
      <c r="E146" s="84" t="s">
        <v>666</v>
      </c>
      <c r="F146" s="44" t="s">
        <v>88</v>
      </c>
      <c r="G146" s="299">
        <f>SUM(H146:CU146)</f>
        <v>232</v>
      </c>
      <c r="H146" s="126"/>
      <c r="I146" s="53"/>
      <c r="J146" s="53"/>
      <c r="K146" s="53"/>
      <c r="L146" s="53">
        <v>79</v>
      </c>
      <c r="M146" s="53"/>
      <c r="N146" s="53"/>
      <c r="O146" s="123">
        <v>153</v>
      </c>
      <c r="P146" s="36"/>
      <c r="Q146" s="22"/>
      <c r="R146" s="22"/>
      <c r="S146" s="22"/>
      <c r="T146" s="15"/>
      <c r="U146" s="15"/>
      <c r="V146" s="15"/>
      <c r="W146" s="10"/>
      <c r="X146" s="10"/>
      <c r="Y146" s="15"/>
      <c r="Z146" s="15"/>
      <c r="AA146" s="15"/>
      <c r="AB146" s="15"/>
      <c r="AC146" s="15"/>
      <c r="AD146" s="15"/>
      <c r="AE146" s="15"/>
      <c r="AF146" s="80"/>
      <c r="AG146" s="169"/>
      <c r="AH146" s="186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90"/>
      <c r="AZ146" s="17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169"/>
      <c r="BN146" s="186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90"/>
      <c r="CD146" s="17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90"/>
      <c r="CW146" s="2"/>
    </row>
    <row r="147" spans="1:101" ht="12.75">
      <c r="A147" s="34">
        <v>139</v>
      </c>
      <c r="B147" s="201" t="s">
        <v>380</v>
      </c>
      <c r="C147" s="44">
        <v>66918</v>
      </c>
      <c r="D147" s="42" t="s">
        <v>376</v>
      </c>
      <c r="E147" s="42" t="s">
        <v>6</v>
      </c>
      <c r="F147" s="44" t="s">
        <v>88</v>
      </c>
      <c r="G147" s="299">
        <f>SUM(H147:CU147)</f>
        <v>230.1</v>
      </c>
      <c r="H147" s="140"/>
      <c r="I147" s="15"/>
      <c r="J147" s="15"/>
      <c r="K147" s="15"/>
      <c r="L147" s="15"/>
      <c r="M147" s="15"/>
      <c r="N147" s="53">
        <v>158</v>
      </c>
      <c r="O147" s="104"/>
      <c r="P147" s="36"/>
      <c r="Q147" s="22"/>
      <c r="R147" s="22"/>
      <c r="S147" s="22"/>
      <c r="T147" s="15"/>
      <c r="U147" s="15"/>
      <c r="V147" s="15"/>
      <c r="W147" s="10"/>
      <c r="X147" s="10"/>
      <c r="Y147" s="15"/>
      <c r="Z147" s="15"/>
      <c r="AA147" s="15"/>
      <c r="AB147" s="15"/>
      <c r="AC147" s="15"/>
      <c r="AD147" s="15"/>
      <c r="AE147" s="15"/>
      <c r="AF147" s="80"/>
      <c r="AG147" s="169"/>
      <c r="AH147" s="186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90"/>
      <c r="AZ147" s="17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169"/>
      <c r="BN147" s="188"/>
      <c r="BO147" s="80"/>
      <c r="BP147" s="22"/>
      <c r="BQ147" s="15"/>
      <c r="BR147" s="15"/>
      <c r="BS147" s="80">
        <v>72.1</v>
      </c>
      <c r="BT147" s="28"/>
      <c r="BU147" s="28"/>
      <c r="BV147" s="54"/>
      <c r="BW147" s="46"/>
      <c r="BX147" s="14"/>
      <c r="BY147" s="15"/>
      <c r="BZ147" s="15"/>
      <c r="CA147" s="15"/>
      <c r="CB147" s="80"/>
      <c r="CC147" s="90"/>
      <c r="CD147" s="17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90"/>
      <c r="CW147" s="2"/>
    </row>
    <row r="148" spans="1:101" ht="12.75">
      <c r="A148" s="34">
        <v>140</v>
      </c>
      <c r="B148" s="204" t="s">
        <v>51</v>
      </c>
      <c r="C148" s="264" t="s">
        <v>190</v>
      </c>
      <c r="D148" s="285" t="s">
        <v>130</v>
      </c>
      <c r="E148" s="50" t="s">
        <v>7</v>
      </c>
      <c r="F148" s="48" t="s">
        <v>88</v>
      </c>
      <c r="G148" s="299">
        <f>SUM(H148:CU148)</f>
        <v>229</v>
      </c>
      <c r="H148" s="139"/>
      <c r="I148" s="134"/>
      <c r="J148" s="134"/>
      <c r="K148" s="134"/>
      <c r="L148" s="134"/>
      <c r="M148" s="134"/>
      <c r="N148" s="134"/>
      <c r="O148" s="142"/>
      <c r="P148" s="36"/>
      <c r="Q148" s="22"/>
      <c r="R148" s="22"/>
      <c r="S148" s="22"/>
      <c r="T148" s="15"/>
      <c r="U148" s="15"/>
      <c r="V148" s="15"/>
      <c r="W148" s="10"/>
      <c r="X148" s="10"/>
      <c r="Y148" s="15"/>
      <c r="Z148" s="15"/>
      <c r="AA148" s="15"/>
      <c r="AB148" s="15"/>
      <c r="AC148" s="15"/>
      <c r="AD148" s="15"/>
      <c r="AE148" s="15"/>
      <c r="AF148" s="80"/>
      <c r="AG148" s="169"/>
      <c r="AH148" s="186">
        <v>76</v>
      </c>
      <c r="AI148" s="80">
        <v>0</v>
      </c>
      <c r="AJ148" s="22"/>
      <c r="AK148" s="80"/>
      <c r="AL148" s="15"/>
      <c r="AM148" s="15"/>
      <c r="AN148" s="15"/>
      <c r="AO148" s="22"/>
      <c r="AP148" s="15"/>
      <c r="AQ148" s="14"/>
      <c r="AR148" s="14"/>
      <c r="AS148" s="14"/>
      <c r="AT148" s="15"/>
      <c r="AU148" s="15"/>
      <c r="AV148" s="15"/>
      <c r="AW148" s="15"/>
      <c r="AX148" s="80"/>
      <c r="AY148" s="90"/>
      <c r="AZ148" s="17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>
        <v>67</v>
      </c>
      <c r="BL148" s="80"/>
      <c r="BM148" s="169"/>
      <c r="BN148" s="186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90"/>
      <c r="CD148" s="170">
        <v>71</v>
      </c>
      <c r="CE148" s="22">
        <v>15</v>
      </c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90"/>
      <c r="CW148" s="2"/>
    </row>
    <row r="149" spans="1:101" ht="12.75">
      <c r="A149" s="34">
        <v>141</v>
      </c>
      <c r="B149" s="204" t="s">
        <v>176</v>
      </c>
      <c r="C149" s="48">
        <v>132310</v>
      </c>
      <c r="D149" s="51" t="s">
        <v>177</v>
      </c>
      <c r="E149" s="50" t="s">
        <v>7</v>
      </c>
      <c r="F149" s="48" t="s">
        <v>88</v>
      </c>
      <c r="G149" s="299">
        <f>SUM(H149:CU149)</f>
        <v>225</v>
      </c>
      <c r="H149" s="139"/>
      <c r="I149" s="134"/>
      <c r="J149" s="134"/>
      <c r="K149" s="134"/>
      <c r="L149" s="134"/>
      <c r="M149" s="134"/>
      <c r="N149" s="134"/>
      <c r="O149" s="142"/>
      <c r="P149" s="170">
        <v>31</v>
      </c>
      <c r="Q149" s="15"/>
      <c r="R149" s="22"/>
      <c r="S149" s="80"/>
      <c r="T149" s="15"/>
      <c r="U149" s="15"/>
      <c r="V149" s="15"/>
      <c r="W149" s="22"/>
      <c r="X149" s="15"/>
      <c r="Y149" s="14"/>
      <c r="Z149" s="14"/>
      <c r="AA149" s="14"/>
      <c r="AB149" s="15"/>
      <c r="AC149" s="15"/>
      <c r="AD149" s="15"/>
      <c r="AE149" s="15"/>
      <c r="AF149" s="80"/>
      <c r="AG149" s="169"/>
      <c r="AH149" s="186">
        <v>107</v>
      </c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90"/>
      <c r="AZ149" s="17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169"/>
      <c r="BN149" s="186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90"/>
      <c r="CD149" s="170">
        <v>87</v>
      </c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90"/>
      <c r="CW149" s="2"/>
    </row>
    <row r="150" spans="1:101" ht="12.75">
      <c r="A150" s="34">
        <v>142</v>
      </c>
      <c r="B150" s="211" t="s">
        <v>631</v>
      </c>
      <c r="C150" s="249">
        <v>134763</v>
      </c>
      <c r="D150" s="129" t="s">
        <v>632</v>
      </c>
      <c r="E150" s="129" t="s">
        <v>7</v>
      </c>
      <c r="F150" s="48" t="s">
        <v>88</v>
      </c>
      <c r="G150" s="299">
        <f>SUM(H150:CU150)</f>
        <v>223</v>
      </c>
      <c r="H150" s="139"/>
      <c r="I150" s="134"/>
      <c r="J150" s="134"/>
      <c r="K150" s="134"/>
      <c r="L150" s="134"/>
      <c r="M150" s="134"/>
      <c r="N150" s="134"/>
      <c r="O150" s="142"/>
      <c r="P150" s="36"/>
      <c r="Q150" s="15"/>
      <c r="R150" s="22"/>
      <c r="S150" s="15"/>
      <c r="T150" s="15"/>
      <c r="U150" s="15"/>
      <c r="V150" s="15"/>
      <c r="W150" s="14"/>
      <c r="X150" s="14"/>
      <c r="Y150" s="14"/>
      <c r="Z150" s="14"/>
      <c r="AA150" s="80">
        <v>57</v>
      </c>
      <c r="AB150" s="15"/>
      <c r="AC150" s="15"/>
      <c r="AD150" s="15"/>
      <c r="AE150" s="15"/>
      <c r="AF150" s="80"/>
      <c r="AG150" s="169"/>
      <c r="AH150" s="186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>
        <v>47</v>
      </c>
      <c r="AT150" s="80"/>
      <c r="AU150" s="80"/>
      <c r="AV150" s="80"/>
      <c r="AW150" s="80"/>
      <c r="AX150" s="80"/>
      <c r="AY150" s="90"/>
      <c r="AZ150" s="170"/>
      <c r="BA150" s="80"/>
      <c r="BB150" s="80"/>
      <c r="BC150" s="80"/>
      <c r="BD150" s="80"/>
      <c r="BE150" s="80"/>
      <c r="BF150" s="80"/>
      <c r="BG150" s="80"/>
      <c r="BH150" s="80"/>
      <c r="BI150" s="80">
        <v>72</v>
      </c>
      <c r="BJ150" s="80"/>
      <c r="BK150" s="80"/>
      <c r="BL150" s="80"/>
      <c r="BM150" s="169"/>
      <c r="BN150" s="186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90"/>
      <c r="CD150" s="17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>
        <v>47</v>
      </c>
      <c r="CP150" s="80"/>
      <c r="CQ150" s="80"/>
      <c r="CR150" s="80"/>
      <c r="CS150" s="80"/>
      <c r="CT150" s="80"/>
      <c r="CU150" s="90"/>
      <c r="CW150" s="2"/>
    </row>
    <row r="151" spans="1:101" ht="12.75">
      <c r="A151" s="34">
        <v>143</v>
      </c>
      <c r="B151" s="198" t="s">
        <v>545</v>
      </c>
      <c r="C151" s="76">
        <v>75356</v>
      </c>
      <c r="D151" s="113" t="s">
        <v>546</v>
      </c>
      <c r="E151" s="113" t="s">
        <v>9</v>
      </c>
      <c r="F151" s="76" t="s">
        <v>88</v>
      </c>
      <c r="G151" s="299">
        <f>SUM(H151:CU151)</f>
        <v>218.1</v>
      </c>
      <c r="H151" s="140"/>
      <c r="I151" s="15"/>
      <c r="J151" s="15"/>
      <c r="K151" s="15"/>
      <c r="L151" s="15"/>
      <c r="M151" s="15"/>
      <c r="N151" s="53">
        <v>107</v>
      </c>
      <c r="O151" s="104"/>
      <c r="P151" s="36"/>
      <c r="Q151" s="22"/>
      <c r="R151" s="22"/>
      <c r="S151" s="22"/>
      <c r="T151" s="15"/>
      <c r="U151" s="15"/>
      <c r="V151" s="15"/>
      <c r="W151" s="10"/>
      <c r="X151" s="10"/>
      <c r="Y151" s="15"/>
      <c r="Z151" s="15"/>
      <c r="AA151" s="15"/>
      <c r="AB151" s="15"/>
      <c r="AC151" s="15"/>
      <c r="AD151" s="15"/>
      <c r="AE151" s="15"/>
      <c r="AF151" s="80"/>
      <c r="AG151" s="169"/>
      <c r="AH151" s="186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90"/>
      <c r="AZ151" s="17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169"/>
      <c r="BN151" s="188"/>
      <c r="BO151" s="22"/>
      <c r="BP151" s="22"/>
      <c r="BQ151" s="15"/>
      <c r="BR151" s="15"/>
      <c r="BS151" s="15"/>
      <c r="BT151" s="80"/>
      <c r="BU151" s="14"/>
      <c r="BV151" s="319">
        <v>111.1</v>
      </c>
      <c r="BW151" s="46"/>
      <c r="BX151" s="14"/>
      <c r="BY151" s="15"/>
      <c r="BZ151" s="26"/>
      <c r="CA151" s="15"/>
      <c r="CB151" s="15"/>
      <c r="CC151" s="104"/>
      <c r="CD151" s="17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90"/>
      <c r="CW151" s="2"/>
    </row>
    <row r="152" spans="1:101" ht="12.75">
      <c r="A152" s="34">
        <v>144</v>
      </c>
      <c r="B152" s="217" t="s">
        <v>653</v>
      </c>
      <c r="C152" s="76">
        <v>132397</v>
      </c>
      <c r="D152" s="113" t="s">
        <v>199</v>
      </c>
      <c r="E152" s="84" t="s">
        <v>7</v>
      </c>
      <c r="F152" s="48" t="s">
        <v>88</v>
      </c>
      <c r="G152" s="299">
        <f>SUM(H152:CU152)</f>
        <v>213</v>
      </c>
      <c r="H152" s="139"/>
      <c r="I152" s="134"/>
      <c r="J152" s="134"/>
      <c r="K152" s="134"/>
      <c r="L152" s="134"/>
      <c r="M152" s="134"/>
      <c r="N152" s="134"/>
      <c r="O152" s="142"/>
      <c r="P152" s="36"/>
      <c r="Q152" s="22"/>
      <c r="R152" s="22"/>
      <c r="S152" s="22"/>
      <c r="T152" s="15"/>
      <c r="U152" s="15"/>
      <c r="V152" s="15"/>
      <c r="W152" s="10"/>
      <c r="X152" s="10"/>
      <c r="Y152" s="15"/>
      <c r="Z152" s="15"/>
      <c r="AA152" s="15"/>
      <c r="AB152" s="15"/>
      <c r="AC152" s="15"/>
      <c r="AD152" s="15"/>
      <c r="AE152" s="15"/>
      <c r="AF152" s="80"/>
      <c r="AG152" s="169"/>
      <c r="AH152" s="186">
        <v>46</v>
      </c>
      <c r="AI152" s="80"/>
      <c r="AJ152" s="22"/>
      <c r="AK152" s="15"/>
      <c r="AL152" s="15"/>
      <c r="AM152" s="15"/>
      <c r="AN152" s="15"/>
      <c r="AO152" s="22"/>
      <c r="AP152" s="15"/>
      <c r="AQ152" s="14"/>
      <c r="AR152" s="14"/>
      <c r="AS152" s="80">
        <v>50</v>
      </c>
      <c r="AT152" s="15"/>
      <c r="AU152" s="15"/>
      <c r="AV152" s="15"/>
      <c r="AW152" s="15"/>
      <c r="AX152" s="80"/>
      <c r="AY152" s="90"/>
      <c r="AZ152" s="17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169"/>
      <c r="BN152" s="186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90"/>
      <c r="CD152" s="170">
        <v>37</v>
      </c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>
        <v>80</v>
      </c>
      <c r="CP152" s="80"/>
      <c r="CQ152" s="80"/>
      <c r="CR152" s="80"/>
      <c r="CS152" s="80"/>
      <c r="CT152" s="80"/>
      <c r="CU152" s="90"/>
      <c r="CW152" s="2"/>
    </row>
    <row r="153" spans="1:101" ht="12.75">
      <c r="A153" s="34">
        <v>145</v>
      </c>
      <c r="B153" s="208" t="s">
        <v>302</v>
      </c>
      <c r="C153" s="246">
        <v>24584</v>
      </c>
      <c r="D153" s="274" t="s">
        <v>604</v>
      </c>
      <c r="E153" s="66" t="s">
        <v>145</v>
      </c>
      <c r="F153" s="63" t="s">
        <v>88</v>
      </c>
      <c r="G153" s="299">
        <f>SUM(H153:CU153)</f>
        <v>210</v>
      </c>
      <c r="H153" s="139"/>
      <c r="I153" s="134"/>
      <c r="J153" s="134"/>
      <c r="K153" s="134"/>
      <c r="L153" s="134"/>
      <c r="M153" s="53">
        <v>0</v>
      </c>
      <c r="N153" s="134"/>
      <c r="O153" s="142"/>
      <c r="P153" s="36"/>
      <c r="Q153" s="22"/>
      <c r="R153" s="22"/>
      <c r="S153" s="22"/>
      <c r="T153" s="15"/>
      <c r="U153" s="15"/>
      <c r="V153" s="15"/>
      <c r="W153" s="10"/>
      <c r="X153" s="10"/>
      <c r="Y153" s="15"/>
      <c r="Z153" s="15"/>
      <c r="AA153" s="15"/>
      <c r="AB153" s="15"/>
      <c r="AC153" s="15"/>
      <c r="AD153" s="15"/>
      <c r="AE153" s="15"/>
      <c r="AF153" s="80"/>
      <c r="AG153" s="169"/>
      <c r="AH153" s="186"/>
      <c r="AI153" s="80"/>
      <c r="AJ153" s="22"/>
      <c r="AK153" s="15"/>
      <c r="AL153" s="15"/>
      <c r="AM153" s="80">
        <v>102</v>
      </c>
      <c r="AN153" s="15"/>
      <c r="AO153" s="22"/>
      <c r="AP153" s="15"/>
      <c r="AQ153" s="14"/>
      <c r="AR153" s="14"/>
      <c r="AS153" s="14"/>
      <c r="AT153" s="15"/>
      <c r="AU153" s="15"/>
      <c r="AV153" s="15"/>
      <c r="AW153" s="15"/>
      <c r="AX153" s="80"/>
      <c r="AY153" s="90"/>
      <c r="AZ153" s="170"/>
      <c r="BA153" s="80"/>
      <c r="BB153" s="80"/>
      <c r="BC153" s="15">
        <v>0</v>
      </c>
      <c r="BD153" s="80">
        <v>108</v>
      </c>
      <c r="BE153" s="80"/>
      <c r="BF153" s="80"/>
      <c r="BG153" s="80"/>
      <c r="BH153" s="80"/>
      <c r="BI153" s="80"/>
      <c r="BJ153" s="80"/>
      <c r="BK153" s="80"/>
      <c r="BL153" s="80"/>
      <c r="BM153" s="169"/>
      <c r="BN153" s="186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90"/>
      <c r="CD153" s="17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90"/>
      <c r="CW153" s="2"/>
    </row>
    <row r="154" spans="1:99" s="2" customFormat="1" ht="12.75">
      <c r="A154" s="34">
        <v>146</v>
      </c>
      <c r="B154" s="221" t="s">
        <v>690</v>
      </c>
      <c r="C154" s="253">
        <v>128050</v>
      </c>
      <c r="D154" s="278">
        <v>236</v>
      </c>
      <c r="E154" s="70" t="s">
        <v>103</v>
      </c>
      <c r="F154" s="72" t="s">
        <v>88</v>
      </c>
      <c r="G154" s="299">
        <f>SUM(H154:CU154)</f>
        <v>208</v>
      </c>
      <c r="H154" s="139"/>
      <c r="I154" s="134"/>
      <c r="J154" s="134"/>
      <c r="K154" s="134"/>
      <c r="L154" s="134"/>
      <c r="M154" s="134"/>
      <c r="N154" s="134"/>
      <c r="O154" s="142"/>
      <c r="P154" s="36"/>
      <c r="Q154" s="22"/>
      <c r="R154" s="22"/>
      <c r="S154" s="22"/>
      <c r="T154" s="15"/>
      <c r="U154" s="15"/>
      <c r="V154" s="15"/>
      <c r="W154" s="10"/>
      <c r="X154" s="10"/>
      <c r="Y154" s="15"/>
      <c r="Z154" s="15"/>
      <c r="AA154" s="15"/>
      <c r="AB154" s="15"/>
      <c r="AC154" s="15"/>
      <c r="AD154" s="15"/>
      <c r="AE154" s="15"/>
      <c r="AF154" s="80"/>
      <c r="AG154" s="169"/>
      <c r="AH154" s="186"/>
      <c r="AI154" s="80"/>
      <c r="AJ154" s="22"/>
      <c r="AK154" s="15"/>
      <c r="AL154" s="15"/>
      <c r="AM154" s="15"/>
      <c r="AN154" s="15"/>
      <c r="AO154" s="22"/>
      <c r="AP154" s="15"/>
      <c r="AQ154" s="14"/>
      <c r="AR154" s="14"/>
      <c r="AS154" s="14"/>
      <c r="AT154" s="15"/>
      <c r="AU154" s="15"/>
      <c r="AV154" s="80">
        <v>60</v>
      </c>
      <c r="AW154" s="15">
        <v>51</v>
      </c>
      <c r="AX154" s="80"/>
      <c r="AY154" s="90"/>
      <c r="AZ154" s="17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169"/>
      <c r="BN154" s="186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90"/>
      <c r="CD154" s="17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>
        <v>97</v>
      </c>
      <c r="CS154" s="80"/>
      <c r="CT154" s="80"/>
      <c r="CU154" s="90"/>
    </row>
    <row r="155" spans="1:101" ht="12.75">
      <c r="A155" s="34">
        <v>147</v>
      </c>
      <c r="B155" s="224" t="s">
        <v>425</v>
      </c>
      <c r="C155" s="57">
        <v>94360</v>
      </c>
      <c r="D155" s="56">
        <v>36982</v>
      </c>
      <c r="E155" s="56" t="s">
        <v>59</v>
      </c>
      <c r="F155" s="57" t="s">
        <v>88</v>
      </c>
      <c r="G155" s="299">
        <f>SUM(H155:CU155)</f>
        <v>204.4</v>
      </c>
      <c r="H155" s="140"/>
      <c r="I155" s="15"/>
      <c r="J155" s="15"/>
      <c r="K155" s="15"/>
      <c r="L155" s="15"/>
      <c r="M155" s="15"/>
      <c r="N155" s="15"/>
      <c r="O155" s="104"/>
      <c r="P155" s="36"/>
      <c r="Q155" s="22"/>
      <c r="R155" s="22"/>
      <c r="S155" s="22"/>
      <c r="T155" s="15"/>
      <c r="U155" s="15"/>
      <c r="V155" s="15"/>
      <c r="W155" s="10"/>
      <c r="X155" s="10"/>
      <c r="Y155" s="15"/>
      <c r="Z155" s="15"/>
      <c r="AA155" s="15"/>
      <c r="AB155" s="15"/>
      <c r="AC155" s="15"/>
      <c r="AD155" s="15"/>
      <c r="AE155" s="15"/>
      <c r="AF155" s="80"/>
      <c r="AG155" s="169"/>
      <c r="AH155" s="186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90"/>
      <c r="AZ155" s="17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169"/>
      <c r="BN155" s="184"/>
      <c r="BO155" s="80"/>
      <c r="BP155" s="22"/>
      <c r="BQ155" s="15"/>
      <c r="BR155" s="15"/>
      <c r="BS155" s="15"/>
      <c r="BT155" s="80">
        <v>95.9</v>
      </c>
      <c r="BU155" s="14"/>
      <c r="BV155" s="55"/>
      <c r="BW155" s="46"/>
      <c r="BX155" s="14"/>
      <c r="BY155" s="15">
        <v>108.5</v>
      </c>
      <c r="BZ155" s="15"/>
      <c r="CA155" s="15"/>
      <c r="CB155" s="15"/>
      <c r="CC155" s="104"/>
      <c r="CD155" s="17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90"/>
      <c r="CW155" s="2"/>
    </row>
    <row r="156" spans="1:101" ht="12.75">
      <c r="A156" s="34">
        <v>148</v>
      </c>
      <c r="B156" s="196" t="s">
        <v>142</v>
      </c>
      <c r="C156" s="245">
        <v>15985</v>
      </c>
      <c r="D156" s="130" t="s">
        <v>239</v>
      </c>
      <c r="E156" s="130" t="s">
        <v>17</v>
      </c>
      <c r="F156" s="110" t="s">
        <v>68</v>
      </c>
      <c r="G156" s="299">
        <f>SUM(H156:CU156)</f>
        <v>201.8</v>
      </c>
      <c r="H156" s="139"/>
      <c r="I156" s="134"/>
      <c r="J156" s="134"/>
      <c r="K156" s="134"/>
      <c r="L156" s="134"/>
      <c r="M156" s="134"/>
      <c r="N156" s="53">
        <v>104</v>
      </c>
      <c r="O156" s="142"/>
      <c r="P156" s="36"/>
      <c r="Q156" s="15"/>
      <c r="R156" s="39">
        <v>5</v>
      </c>
      <c r="S156" s="15"/>
      <c r="T156" s="15"/>
      <c r="U156" s="15"/>
      <c r="V156" s="15"/>
      <c r="W156" s="22"/>
      <c r="X156" s="15"/>
      <c r="Y156" s="14"/>
      <c r="Z156" s="14"/>
      <c r="AA156" s="14"/>
      <c r="AB156" s="15"/>
      <c r="AC156" s="15"/>
      <c r="AD156" s="15"/>
      <c r="AE156" s="15"/>
      <c r="AF156" s="80"/>
      <c r="AG156" s="169"/>
      <c r="AH156" s="186"/>
      <c r="AI156" s="80"/>
      <c r="AJ156" s="80">
        <v>7</v>
      </c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90"/>
      <c r="AZ156" s="17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169"/>
      <c r="BN156" s="186"/>
      <c r="BO156" s="80"/>
      <c r="BP156" s="80">
        <v>85.8</v>
      </c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90"/>
      <c r="CD156" s="17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90"/>
      <c r="CW156" s="2"/>
    </row>
    <row r="157" spans="1:101" ht="12.75">
      <c r="A157" s="34">
        <v>149</v>
      </c>
      <c r="B157" s="216" t="s">
        <v>914</v>
      </c>
      <c r="C157" s="102">
        <v>62129</v>
      </c>
      <c r="D157" s="84" t="s">
        <v>915</v>
      </c>
      <c r="E157" s="84" t="s">
        <v>8</v>
      </c>
      <c r="F157" s="44" t="s">
        <v>88</v>
      </c>
      <c r="G157" s="299">
        <f>SUM(H157:CU157)</f>
        <v>201</v>
      </c>
      <c r="H157" s="126"/>
      <c r="I157" s="53"/>
      <c r="J157" s="53"/>
      <c r="K157" s="53">
        <v>80</v>
      </c>
      <c r="L157" s="53"/>
      <c r="M157" s="53">
        <v>121</v>
      </c>
      <c r="N157" s="53"/>
      <c r="O157" s="123"/>
      <c r="P157" s="36"/>
      <c r="Q157" s="22"/>
      <c r="R157" s="22"/>
      <c r="S157" s="22"/>
      <c r="T157" s="15"/>
      <c r="U157" s="15"/>
      <c r="V157" s="15"/>
      <c r="W157" s="10"/>
      <c r="X157" s="10"/>
      <c r="Y157" s="15"/>
      <c r="Z157" s="15"/>
      <c r="AA157" s="15"/>
      <c r="AB157" s="15"/>
      <c r="AC157" s="15"/>
      <c r="AD157" s="15"/>
      <c r="AE157" s="15"/>
      <c r="AF157" s="80"/>
      <c r="AG157" s="169"/>
      <c r="AH157" s="186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90"/>
      <c r="AZ157" s="17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169"/>
      <c r="BN157" s="186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90"/>
      <c r="CD157" s="17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90"/>
      <c r="CW157" s="2"/>
    </row>
    <row r="158" spans="1:101" ht="12.75">
      <c r="A158" s="34">
        <v>150</v>
      </c>
      <c r="B158" s="208" t="s">
        <v>21</v>
      </c>
      <c r="C158" s="246">
        <v>76181</v>
      </c>
      <c r="D158" s="274" t="s">
        <v>42</v>
      </c>
      <c r="E158" s="67" t="s">
        <v>0</v>
      </c>
      <c r="F158" s="65" t="s">
        <v>88</v>
      </c>
      <c r="G158" s="299">
        <f>SUM(H158:CU158)</f>
        <v>199</v>
      </c>
      <c r="H158" s="139"/>
      <c r="I158" s="134"/>
      <c r="J158" s="134"/>
      <c r="K158" s="134"/>
      <c r="L158" s="134"/>
      <c r="M158" s="134"/>
      <c r="N158" s="134"/>
      <c r="O158" s="142"/>
      <c r="P158" s="36"/>
      <c r="Q158" s="15"/>
      <c r="R158" s="22"/>
      <c r="S158" s="15"/>
      <c r="T158" s="15"/>
      <c r="U158" s="15"/>
      <c r="V158" s="15"/>
      <c r="W158" s="14"/>
      <c r="X158" s="14"/>
      <c r="Y158" s="14"/>
      <c r="Z158" s="80">
        <v>54</v>
      </c>
      <c r="AA158" s="14"/>
      <c r="AB158" s="15"/>
      <c r="AC158" s="15"/>
      <c r="AD158" s="15"/>
      <c r="AE158" s="15"/>
      <c r="AF158" s="80"/>
      <c r="AG158" s="169"/>
      <c r="AH158" s="186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>
        <v>60</v>
      </c>
      <c r="AS158" s="80"/>
      <c r="AT158" s="80"/>
      <c r="AU158" s="80"/>
      <c r="AV158" s="80"/>
      <c r="AW158" s="80"/>
      <c r="AX158" s="80"/>
      <c r="AY158" s="90"/>
      <c r="AZ158" s="17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169"/>
      <c r="BN158" s="186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90"/>
      <c r="CD158" s="17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>
        <v>85</v>
      </c>
      <c r="CO158" s="80"/>
      <c r="CP158" s="80"/>
      <c r="CQ158" s="80"/>
      <c r="CR158" s="80"/>
      <c r="CS158" s="80"/>
      <c r="CT158" s="80"/>
      <c r="CU158" s="90"/>
      <c r="CW158" s="2"/>
    </row>
    <row r="159" spans="1:101" ht="12.75">
      <c r="A159" s="34">
        <v>151</v>
      </c>
      <c r="B159" s="237" t="s">
        <v>672</v>
      </c>
      <c r="C159" s="68">
        <v>111643</v>
      </c>
      <c r="D159" s="58">
        <v>544846</v>
      </c>
      <c r="E159" s="58" t="s">
        <v>3</v>
      </c>
      <c r="F159" s="68" t="s">
        <v>88</v>
      </c>
      <c r="G159" s="299">
        <f>SUM(H159:CU159)</f>
        <v>197.4</v>
      </c>
      <c r="H159" s="140"/>
      <c r="I159" s="15"/>
      <c r="J159" s="15"/>
      <c r="K159" s="15"/>
      <c r="L159" s="15"/>
      <c r="M159" s="15"/>
      <c r="N159" s="15"/>
      <c r="O159" s="104"/>
      <c r="P159" s="36"/>
      <c r="Q159" s="22"/>
      <c r="R159" s="22"/>
      <c r="S159" s="22"/>
      <c r="T159" s="15"/>
      <c r="U159" s="15"/>
      <c r="V159" s="15"/>
      <c r="W159" s="10"/>
      <c r="X159" s="10"/>
      <c r="Y159" s="15"/>
      <c r="Z159" s="15"/>
      <c r="AA159" s="15"/>
      <c r="AB159" s="15"/>
      <c r="AC159" s="15"/>
      <c r="AD159" s="15"/>
      <c r="AE159" s="15"/>
      <c r="AF159" s="80"/>
      <c r="AG159" s="169"/>
      <c r="AH159" s="186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90"/>
      <c r="AZ159" s="17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169"/>
      <c r="BN159" s="188"/>
      <c r="BO159" s="22"/>
      <c r="BP159" s="22"/>
      <c r="BQ159" s="15"/>
      <c r="BR159" s="15"/>
      <c r="BS159" s="15"/>
      <c r="BT159" s="80">
        <v>105</v>
      </c>
      <c r="BU159" s="14"/>
      <c r="BV159" s="54"/>
      <c r="BW159" s="14"/>
      <c r="BX159" s="14"/>
      <c r="BY159" s="80">
        <v>92.4</v>
      </c>
      <c r="BZ159" s="15"/>
      <c r="CA159" s="15"/>
      <c r="CB159" s="80"/>
      <c r="CC159" s="90"/>
      <c r="CD159" s="17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90"/>
      <c r="CW159" s="2"/>
    </row>
    <row r="160" spans="1:101" ht="12.75">
      <c r="A160" s="34">
        <v>152</v>
      </c>
      <c r="B160" s="205" t="s">
        <v>401</v>
      </c>
      <c r="C160" s="44">
        <v>109424</v>
      </c>
      <c r="D160" s="42" t="s">
        <v>402</v>
      </c>
      <c r="E160" s="42" t="s">
        <v>0</v>
      </c>
      <c r="F160" s="44" t="s">
        <v>88</v>
      </c>
      <c r="G160" s="299">
        <f>SUM(H160:CU160)</f>
        <v>195</v>
      </c>
      <c r="H160" s="139"/>
      <c r="I160" s="134"/>
      <c r="J160" s="134"/>
      <c r="K160" s="134"/>
      <c r="L160" s="134"/>
      <c r="M160" s="134"/>
      <c r="N160" s="134"/>
      <c r="O160" s="142"/>
      <c r="P160" s="36"/>
      <c r="Q160" s="15"/>
      <c r="R160" s="22"/>
      <c r="S160" s="15"/>
      <c r="T160" s="15"/>
      <c r="U160" s="15"/>
      <c r="V160" s="15"/>
      <c r="W160" s="22"/>
      <c r="X160" s="80">
        <v>64</v>
      </c>
      <c r="Y160" s="14"/>
      <c r="Z160" s="14"/>
      <c r="AA160" s="14"/>
      <c r="AB160" s="15"/>
      <c r="AC160" s="15"/>
      <c r="AD160" s="15"/>
      <c r="AE160" s="15"/>
      <c r="AF160" s="80"/>
      <c r="AG160" s="169"/>
      <c r="AH160" s="186"/>
      <c r="AI160" s="80"/>
      <c r="AJ160" s="80"/>
      <c r="AK160" s="80"/>
      <c r="AL160" s="80"/>
      <c r="AM160" s="80"/>
      <c r="AN160" s="80"/>
      <c r="AO160" s="80"/>
      <c r="AP160" s="80">
        <v>62</v>
      </c>
      <c r="AQ160" s="80"/>
      <c r="AR160" s="80"/>
      <c r="AS160" s="80"/>
      <c r="AT160" s="80"/>
      <c r="AU160" s="80"/>
      <c r="AV160" s="80"/>
      <c r="AW160" s="80"/>
      <c r="AX160" s="80"/>
      <c r="AY160" s="90"/>
      <c r="AZ160" s="17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169"/>
      <c r="BN160" s="186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90"/>
      <c r="CD160" s="170"/>
      <c r="CE160" s="80"/>
      <c r="CF160" s="80"/>
      <c r="CG160" s="80"/>
      <c r="CH160" s="80"/>
      <c r="CI160" s="80"/>
      <c r="CJ160" s="80"/>
      <c r="CK160" s="80"/>
      <c r="CL160" s="80">
        <v>69</v>
      </c>
      <c r="CM160" s="80"/>
      <c r="CN160" s="80"/>
      <c r="CO160" s="80"/>
      <c r="CP160" s="80"/>
      <c r="CQ160" s="80"/>
      <c r="CR160" s="80"/>
      <c r="CS160" s="80"/>
      <c r="CT160" s="80"/>
      <c r="CU160" s="90"/>
      <c r="CW160" s="2"/>
    </row>
    <row r="161" spans="1:101" ht="12.75">
      <c r="A161" s="34">
        <v>153</v>
      </c>
      <c r="B161" s="216" t="s">
        <v>917</v>
      </c>
      <c r="C161" s="102">
        <v>68477</v>
      </c>
      <c r="D161" s="84">
        <v>20.003</v>
      </c>
      <c r="E161" s="84" t="s">
        <v>13</v>
      </c>
      <c r="F161" s="44" t="s">
        <v>88</v>
      </c>
      <c r="G161" s="299">
        <f>SUM(H161:CU161)</f>
        <v>193</v>
      </c>
      <c r="H161" s="126">
        <v>108</v>
      </c>
      <c r="I161" s="53"/>
      <c r="J161" s="53"/>
      <c r="K161" s="53">
        <v>85</v>
      </c>
      <c r="L161" s="53"/>
      <c r="M161" s="53"/>
      <c r="N161" s="53"/>
      <c r="O161" s="123"/>
      <c r="P161" s="36"/>
      <c r="Q161" s="22"/>
      <c r="R161" s="22"/>
      <c r="S161" s="22"/>
      <c r="T161" s="15"/>
      <c r="U161" s="15"/>
      <c r="V161" s="15"/>
      <c r="W161" s="10"/>
      <c r="X161" s="10"/>
      <c r="Y161" s="15"/>
      <c r="Z161" s="15"/>
      <c r="AA161" s="15"/>
      <c r="AB161" s="15"/>
      <c r="AC161" s="15"/>
      <c r="AD161" s="15"/>
      <c r="AE161" s="15"/>
      <c r="AF161" s="80"/>
      <c r="AG161" s="169"/>
      <c r="AH161" s="186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90"/>
      <c r="AZ161" s="17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169"/>
      <c r="BN161" s="186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90"/>
      <c r="CD161" s="17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90"/>
      <c r="CW161" s="2"/>
    </row>
    <row r="162" spans="1:101" ht="12.75">
      <c r="A162" s="34">
        <v>154</v>
      </c>
      <c r="B162" s="195" t="s">
        <v>275</v>
      </c>
      <c r="C162" s="101">
        <v>24538</v>
      </c>
      <c r="D162" s="98">
        <v>1024</v>
      </c>
      <c r="E162" s="98" t="s">
        <v>145</v>
      </c>
      <c r="F162" s="101" t="s">
        <v>88</v>
      </c>
      <c r="G162" s="299">
        <f>SUM(H162:CU162)</f>
        <v>193</v>
      </c>
      <c r="H162" s="139"/>
      <c r="I162" s="134"/>
      <c r="J162" s="134"/>
      <c r="K162" s="134"/>
      <c r="L162" s="134"/>
      <c r="M162" s="134"/>
      <c r="N162" s="134"/>
      <c r="O162" s="142"/>
      <c r="P162" s="36"/>
      <c r="Q162" s="15"/>
      <c r="R162" s="22"/>
      <c r="S162" s="15"/>
      <c r="T162" s="316">
        <v>7</v>
      </c>
      <c r="U162" s="15">
        <v>13</v>
      </c>
      <c r="V162" s="15"/>
      <c r="W162" s="22"/>
      <c r="X162" s="15"/>
      <c r="Y162" s="14"/>
      <c r="Z162" s="14"/>
      <c r="AA162" s="14"/>
      <c r="AB162" s="15"/>
      <c r="AC162" s="15"/>
      <c r="AD162" s="15"/>
      <c r="AE162" s="15"/>
      <c r="AF162" s="80"/>
      <c r="AG162" s="169"/>
      <c r="AH162" s="186"/>
      <c r="AI162" s="80"/>
      <c r="AJ162" s="80"/>
      <c r="AK162" s="80"/>
      <c r="AL162" s="80">
        <v>97</v>
      </c>
      <c r="AM162" s="15">
        <v>13</v>
      </c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90"/>
      <c r="AZ162" s="170"/>
      <c r="BA162" s="80"/>
      <c r="BB162" s="80"/>
      <c r="BC162" s="80"/>
      <c r="BD162" s="80">
        <v>0</v>
      </c>
      <c r="BE162" s="80"/>
      <c r="BF162" s="80"/>
      <c r="BG162" s="80"/>
      <c r="BH162" s="80"/>
      <c r="BI162" s="80"/>
      <c r="BJ162" s="80"/>
      <c r="BK162" s="80"/>
      <c r="BL162" s="80"/>
      <c r="BM162" s="169"/>
      <c r="BN162" s="186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90"/>
      <c r="CD162" s="170"/>
      <c r="CE162" s="80"/>
      <c r="CF162" s="80"/>
      <c r="CG162" s="80"/>
      <c r="CH162" s="80">
        <v>32</v>
      </c>
      <c r="CI162" s="15">
        <v>31</v>
      </c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90"/>
      <c r="CW162" s="2"/>
    </row>
    <row r="163" spans="1:101" ht="12.75">
      <c r="A163" s="34">
        <v>155</v>
      </c>
      <c r="B163" s="216" t="s">
        <v>916</v>
      </c>
      <c r="C163" s="102">
        <v>75533</v>
      </c>
      <c r="D163" s="84">
        <v>2037</v>
      </c>
      <c r="E163" s="84" t="s">
        <v>826</v>
      </c>
      <c r="F163" s="44" t="s">
        <v>88</v>
      </c>
      <c r="G163" s="299">
        <f>SUM(H163:CU163)</f>
        <v>193</v>
      </c>
      <c r="H163" s="126"/>
      <c r="I163" s="53">
        <v>139</v>
      </c>
      <c r="J163" s="53">
        <v>10</v>
      </c>
      <c r="K163" s="53"/>
      <c r="L163" s="53">
        <v>44</v>
      </c>
      <c r="M163" s="53"/>
      <c r="N163" s="53"/>
      <c r="O163" s="123"/>
      <c r="P163" s="36"/>
      <c r="Q163" s="22"/>
      <c r="R163" s="22"/>
      <c r="S163" s="22"/>
      <c r="T163" s="15"/>
      <c r="U163" s="15"/>
      <c r="V163" s="15"/>
      <c r="W163" s="10"/>
      <c r="X163" s="10"/>
      <c r="Y163" s="15"/>
      <c r="Z163" s="15"/>
      <c r="AA163" s="15"/>
      <c r="AB163" s="15"/>
      <c r="AC163" s="15"/>
      <c r="AD163" s="15"/>
      <c r="AE163" s="15"/>
      <c r="AF163" s="80"/>
      <c r="AG163" s="169"/>
      <c r="AH163" s="186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90"/>
      <c r="AZ163" s="17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169"/>
      <c r="BN163" s="186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90"/>
      <c r="CD163" s="17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90"/>
      <c r="CW163" s="2"/>
    </row>
    <row r="164" spans="1:101" ht="12.75">
      <c r="A164" s="34">
        <v>156</v>
      </c>
      <c r="B164" s="199" t="s">
        <v>717</v>
      </c>
      <c r="C164" s="262" t="s">
        <v>718</v>
      </c>
      <c r="D164" s="33">
        <v>2566</v>
      </c>
      <c r="E164" s="33" t="s">
        <v>17</v>
      </c>
      <c r="F164" s="44" t="s">
        <v>88</v>
      </c>
      <c r="G164" s="299">
        <f>SUM(H164:CU164)</f>
        <v>192</v>
      </c>
      <c r="H164" s="139"/>
      <c r="I164" s="134"/>
      <c r="J164" s="134"/>
      <c r="K164" s="134"/>
      <c r="L164" s="134"/>
      <c r="M164" s="134"/>
      <c r="N164" s="134"/>
      <c r="O164" s="142"/>
      <c r="P164" s="36"/>
      <c r="Q164" s="15"/>
      <c r="R164" s="22"/>
      <c r="S164" s="80">
        <v>82</v>
      </c>
      <c r="T164" s="15"/>
      <c r="U164" s="15"/>
      <c r="V164" s="15"/>
      <c r="W164" s="14"/>
      <c r="X164" s="14"/>
      <c r="Y164" s="14"/>
      <c r="Z164" s="14"/>
      <c r="AA164" s="14"/>
      <c r="AB164" s="15"/>
      <c r="AC164" s="15"/>
      <c r="AD164" s="15"/>
      <c r="AE164" s="15"/>
      <c r="AF164" s="80"/>
      <c r="AG164" s="169"/>
      <c r="AH164" s="186"/>
      <c r="AI164" s="80"/>
      <c r="AJ164" s="80"/>
      <c r="AK164" s="80">
        <v>49</v>
      </c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90"/>
      <c r="AZ164" s="17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169"/>
      <c r="BN164" s="186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90"/>
      <c r="CD164" s="170"/>
      <c r="CE164" s="80"/>
      <c r="CF164" s="80"/>
      <c r="CG164" s="80">
        <v>61</v>
      </c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90"/>
      <c r="CW164" s="2"/>
    </row>
    <row r="165" spans="1:101" ht="12.75">
      <c r="A165" s="34">
        <v>157</v>
      </c>
      <c r="B165" s="228" t="s">
        <v>674</v>
      </c>
      <c r="C165" s="260">
        <v>113749</v>
      </c>
      <c r="D165" s="278">
        <v>317</v>
      </c>
      <c r="E165" s="70" t="s">
        <v>103</v>
      </c>
      <c r="F165" s="72" t="s">
        <v>88</v>
      </c>
      <c r="G165" s="299">
        <f>SUM(H165:CU165)</f>
        <v>190</v>
      </c>
      <c r="H165" s="139"/>
      <c r="I165" s="134"/>
      <c r="J165" s="134"/>
      <c r="K165" s="134"/>
      <c r="L165" s="134"/>
      <c r="M165" s="134"/>
      <c r="N165" s="134"/>
      <c r="O165" s="142"/>
      <c r="P165" s="36"/>
      <c r="Q165" s="15"/>
      <c r="R165" s="22"/>
      <c r="S165" s="15"/>
      <c r="T165" s="15"/>
      <c r="U165" s="15"/>
      <c r="V165" s="15"/>
      <c r="W165" s="14"/>
      <c r="X165" s="14"/>
      <c r="Y165" s="14"/>
      <c r="Z165" s="14"/>
      <c r="AA165" s="14"/>
      <c r="AB165" s="15"/>
      <c r="AC165" s="15"/>
      <c r="AD165" s="80">
        <v>78</v>
      </c>
      <c r="AE165" s="15"/>
      <c r="AF165" s="80"/>
      <c r="AG165" s="169"/>
      <c r="AH165" s="186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>
        <v>103</v>
      </c>
      <c r="AW165" s="80"/>
      <c r="AX165" s="80"/>
      <c r="AY165" s="90"/>
      <c r="AZ165" s="17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169"/>
      <c r="BN165" s="186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90"/>
      <c r="CD165" s="17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>
        <v>9</v>
      </c>
      <c r="CS165" s="80"/>
      <c r="CT165" s="80"/>
      <c r="CU165" s="90"/>
      <c r="CW165" s="2"/>
    </row>
    <row r="166" spans="1:101" ht="12.75">
      <c r="A166" s="34">
        <v>158</v>
      </c>
      <c r="B166" s="205" t="s">
        <v>799</v>
      </c>
      <c r="C166" s="44">
        <v>68469</v>
      </c>
      <c r="D166" s="42" t="s">
        <v>800</v>
      </c>
      <c r="E166" s="42" t="s">
        <v>13</v>
      </c>
      <c r="F166" s="44" t="s">
        <v>88</v>
      </c>
      <c r="G166" s="299">
        <f>SUM(H166:CU166)</f>
        <v>184</v>
      </c>
      <c r="H166" s="139"/>
      <c r="I166" s="134"/>
      <c r="J166" s="134"/>
      <c r="K166" s="134"/>
      <c r="L166" s="53">
        <v>57</v>
      </c>
      <c r="M166" s="134"/>
      <c r="N166" s="134"/>
      <c r="O166" s="142"/>
      <c r="P166" s="36"/>
      <c r="Q166" s="22"/>
      <c r="R166" s="22"/>
      <c r="S166" s="22"/>
      <c r="T166" s="15"/>
      <c r="U166" s="15"/>
      <c r="V166" s="15"/>
      <c r="W166" s="10"/>
      <c r="X166" s="10"/>
      <c r="Y166" s="15"/>
      <c r="Z166" s="15"/>
      <c r="AA166" s="15"/>
      <c r="AB166" s="15"/>
      <c r="AC166" s="15"/>
      <c r="AD166" s="15"/>
      <c r="AE166" s="15"/>
      <c r="AF166" s="80"/>
      <c r="AG166" s="169"/>
      <c r="AH166" s="186"/>
      <c r="AI166" s="80"/>
      <c r="AJ166" s="22"/>
      <c r="AK166" s="15"/>
      <c r="AL166" s="15"/>
      <c r="AM166" s="15"/>
      <c r="AN166" s="15"/>
      <c r="AO166" s="22"/>
      <c r="AP166" s="15"/>
      <c r="AQ166" s="14"/>
      <c r="AR166" s="14"/>
      <c r="AS166" s="14"/>
      <c r="AT166" s="15"/>
      <c r="AU166" s="15"/>
      <c r="AV166" s="15"/>
      <c r="AW166" s="15"/>
      <c r="AX166" s="80"/>
      <c r="AY166" s="104">
        <v>53</v>
      </c>
      <c r="AZ166" s="17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169"/>
      <c r="BN166" s="186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90"/>
      <c r="CD166" s="17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90">
        <v>74</v>
      </c>
      <c r="CW166" s="2"/>
    </row>
    <row r="167" spans="1:101" ht="12.75">
      <c r="A167" s="34">
        <v>159</v>
      </c>
      <c r="B167" s="204" t="s">
        <v>171</v>
      </c>
      <c r="C167" s="88">
        <v>269216</v>
      </c>
      <c r="D167" s="277" t="s">
        <v>172</v>
      </c>
      <c r="E167" s="50" t="s">
        <v>103</v>
      </c>
      <c r="F167" s="48" t="s">
        <v>88</v>
      </c>
      <c r="G167" s="299">
        <f>SUM(H167:CU167)</f>
        <v>184</v>
      </c>
      <c r="H167" s="139"/>
      <c r="I167" s="134"/>
      <c r="J167" s="134"/>
      <c r="K167" s="134"/>
      <c r="L167" s="134"/>
      <c r="M167" s="134"/>
      <c r="N167" s="134"/>
      <c r="O167" s="142"/>
      <c r="P167" s="170">
        <v>41</v>
      </c>
      <c r="Q167" s="15"/>
      <c r="R167" s="22"/>
      <c r="S167" s="80"/>
      <c r="T167" s="15"/>
      <c r="U167" s="15"/>
      <c r="V167" s="15"/>
      <c r="W167" s="22"/>
      <c r="X167" s="15"/>
      <c r="Y167" s="14"/>
      <c r="Z167" s="14"/>
      <c r="AA167" s="14"/>
      <c r="AB167" s="15"/>
      <c r="AC167" s="15"/>
      <c r="AD167" s="15"/>
      <c r="AE167" s="15"/>
      <c r="AF167" s="80"/>
      <c r="AG167" s="169"/>
      <c r="AH167" s="186">
        <v>26</v>
      </c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90"/>
      <c r="AZ167" s="170">
        <v>56</v>
      </c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169"/>
      <c r="BN167" s="186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90"/>
      <c r="CD167" s="170">
        <v>61</v>
      </c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90"/>
      <c r="CW167" s="2"/>
    </row>
    <row r="168" spans="1:101" ht="12.75">
      <c r="A168" s="34">
        <v>160</v>
      </c>
      <c r="B168" s="208" t="s">
        <v>602</v>
      </c>
      <c r="C168" s="257">
        <v>71665</v>
      </c>
      <c r="D168" s="208" t="s">
        <v>603</v>
      </c>
      <c r="E168" s="66" t="s">
        <v>145</v>
      </c>
      <c r="F168" s="63" t="s">
        <v>88</v>
      </c>
      <c r="G168" s="299">
        <f>SUM(H168:CU168)</f>
        <v>183</v>
      </c>
      <c r="H168" s="139"/>
      <c r="I168" s="134"/>
      <c r="J168" s="134"/>
      <c r="K168" s="134"/>
      <c r="L168" s="134"/>
      <c r="M168" s="134"/>
      <c r="N168" s="134"/>
      <c r="O168" s="142"/>
      <c r="P168" s="36"/>
      <c r="Q168" s="15"/>
      <c r="R168" s="22"/>
      <c r="S168" s="15"/>
      <c r="T168" s="15"/>
      <c r="U168" s="80">
        <v>0</v>
      </c>
      <c r="V168" s="15"/>
      <c r="W168" s="14"/>
      <c r="X168" s="14"/>
      <c r="Y168" s="14"/>
      <c r="Z168" s="14"/>
      <c r="AA168" s="14"/>
      <c r="AB168" s="15"/>
      <c r="AC168" s="15"/>
      <c r="AD168" s="15"/>
      <c r="AE168" s="15"/>
      <c r="AF168" s="80"/>
      <c r="AG168" s="169"/>
      <c r="AH168" s="186"/>
      <c r="AI168" s="80"/>
      <c r="AJ168" s="80"/>
      <c r="AK168" s="80"/>
      <c r="AL168" s="80">
        <v>38</v>
      </c>
      <c r="AM168" s="15">
        <v>75</v>
      </c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90"/>
      <c r="AZ168" s="17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169"/>
      <c r="BN168" s="186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90"/>
      <c r="CD168" s="170"/>
      <c r="CE168" s="80"/>
      <c r="CF168" s="80"/>
      <c r="CG168" s="80"/>
      <c r="CH168" s="80"/>
      <c r="CI168" s="80">
        <v>70</v>
      </c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90"/>
      <c r="CW168" s="2"/>
    </row>
    <row r="169" spans="1:101" ht="12.75">
      <c r="A169" s="34">
        <v>161</v>
      </c>
      <c r="B169" s="216" t="s">
        <v>918</v>
      </c>
      <c r="C169" s="102">
        <v>24386</v>
      </c>
      <c r="D169" s="84">
        <v>20.006</v>
      </c>
      <c r="E169" s="84" t="s">
        <v>13</v>
      </c>
      <c r="F169" s="44" t="s">
        <v>88</v>
      </c>
      <c r="G169" s="299">
        <f>SUM(H169:CU169)</f>
        <v>181</v>
      </c>
      <c r="H169" s="126"/>
      <c r="I169" s="53"/>
      <c r="J169" s="53">
        <v>19</v>
      </c>
      <c r="K169" s="53"/>
      <c r="L169" s="53"/>
      <c r="M169" s="53"/>
      <c r="N169" s="53"/>
      <c r="O169" s="123">
        <v>162</v>
      </c>
      <c r="P169" s="36"/>
      <c r="Q169" s="22"/>
      <c r="R169" s="22"/>
      <c r="S169" s="22"/>
      <c r="T169" s="15"/>
      <c r="U169" s="15"/>
      <c r="V169" s="15"/>
      <c r="W169" s="10"/>
      <c r="X169" s="10"/>
      <c r="Y169" s="15"/>
      <c r="Z169" s="15"/>
      <c r="AA169" s="15"/>
      <c r="AB169" s="15"/>
      <c r="AC169" s="15"/>
      <c r="AD169" s="15"/>
      <c r="AE169" s="15"/>
      <c r="AF169" s="80"/>
      <c r="AG169" s="169"/>
      <c r="AH169" s="186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90"/>
      <c r="AZ169" s="17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169"/>
      <c r="BN169" s="186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90"/>
      <c r="CD169" s="17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90"/>
      <c r="CW169" s="2"/>
    </row>
    <row r="170" spans="1:101" ht="12.75">
      <c r="A170" s="34">
        <v>162</v>
      </c>
      <c r="B170" s="216" t="s">
        <v>919</v>
      </c>
      <c r="C170" s="102">
        <v>91683</v>
      </c>
      <c r="D170" s="84">
        <v>3395</v>
      </c>
      <c r="E170" s="84" t="s">
        <v>666</v>
      </c>
      <c r="F170" s="44" t="s">
        <v>88</v>
      </c>
      <c r="G170" s="299">
        <f>SUM(H170:CU170)</f>
        <v>181</v>
      </c>
      <c r="H170" s="126">
        <v>0</v>
      </c>
      <c r="I170" s="53">
        <v>107</v>
      </c>
      <c r="J170" s="53">
        <v>74</v>
      </c>
      <c r="K170" s="53"/>
      <c r="L170" s="53"/>
      <c r="M170" s="53"/>
      <c r="N170" s="53"/>
      <c r="O170" s="123"/>
      <c r="P170" s="36"/>
      <c r="Q170" s="22"/>
      <c r="R170" s="22"/>
      <c r="S170" s="22"/>
      <c r="T170" s="15"/>
      <c r="U170" s="15"/>
      <c r="V170" s="15"/>
      <c r="W170" s="10"/>
      <c r="X170" s="10"/>
      <c r="Y170" s="15"/>
      <c r="Z170" s="15"/>
      <c r="AA170" s="15"/>
      <c r="AB170" s="15"/>
      <c r="AC170" s="15"/>
      <c r="AD170" s="15"/>
      <c r="AE170" s="15"/>
      <c r="AF170" s="80"/>
      <c r="AG170" s="169"/>
      <c r="AH170" s="186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90"/>
      <c r="AZ170" s="17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169"/>
      <c r="BN170" s="186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90"/>
      <c r="CD170" s="17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90"/>
      <c r="CW170" s="2"/>
    </row>
    <row r="171" spans="1:101" ht="12.75">
      <c r="A171" s="34">
        <v>163</v>
      </c>
      <c r="B171" s="202" t="s">
        <v>224</v>
      </c>
      <c r="C171" s="247">
        <v>16104</v>
      </c>
      <c r="D171" s="130" t="s">
        <v>225</v>
      </c>
      <c r="E171" s="130" t="s">
        <v>17</v>
      </c>
      <c r="F171" s="110" t="s">
        <v>68</v>
      </c>
      <c r="G171" s="299">
        <f>SUM(H171:CU171)</f>
        <v>180</v>
      </c>
      <c r="H171" s="139"/>
      <c r="I171" s="134"/>
      <c r="J171" s="134"/>
      <c r="K171" s="134"/>
      <c r="L171" s="134"/>
      <c r="M171" s="134"/>
      <c r="N171" s="134"/>
      <c r="O171" s="142"/>
      <c r="P171" s="37"/>
      <c r="Q171" s="15"/>
      <c r="R171" s="39">
        <v>74</v>
      </c>
      <c r="S171" s="14"/>
      <c r="T171" s="15"/>
      <c r="U171" s="15"/>
      <c r="V171" s="14"/>
      <c r="W171" s="22"/>
      <c r="X171" s="15"/>
      <c r="Y171" s="14"/>
      <c r="Z171" s="14"/>
      <c r="AA171" s="14"/>
      <c r="AB171" s="15"/>
      <c r="AC171" s="15"/>
      <c r="AD171" s="15"/>
      <c r="AE171" s="15"/>
      <c r="AF171" s="80"/>
      <c r="AG171" s="169"/>
      <c r="AH171" s="186"/>
      <c r="AI171" s="80"/>
      <c r="AJ171" s="80">
        <v>5</v>
      </c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90"/>
      <c r="AZ171" s="170"/>
      <c r="BA171" s="80"/>
      <c r="BB171" s="80">
        <v>68</v>
      </c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169"/>
      <c r="BN171" s="186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90"/>
      <c r="CD171" s="170"/>
      <c r="CE171" s="80"/>
      <c r="CF171" s="80">
        <v>33</v>
      </c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90"/>
      <c r="CW171" s="2"/>
    </row>
    <row r="172" spans="1:101" ht="12.75">
      <c r="A172" s="34">
        <v>164</v>
      </c>
      <c r="B172" s="218" t="s">
        <v>303</v>
      </c>
      <c r="C172" s="47">
        <v>16968</v>
      </c>
      <c r="D172" s="49" t="s">
        <v>304</v>
      </c>
      <c r="E172" s="49" t="s">
        <v>1</v>
      </c>
      <c r="F172" s="47" t="s">
        <v>88</v>
      </c>
      <c r="G172" s="299">
        <f>SUM(H172:CU172)</f>
        <v>180</v>
      </c>
      <c r="H172" s="140"/>
      <c r="I172" s="15"/>
      <c r="J172" s="15"/>
      <c r="K172" s="15"/>
      <c r="L172" s="53">
        <v>86</v>
      </c>
      <c r="M172" s="15"/>
      <c r="N172" s="53">
        <v>94</v>
      </c>
      <c r="O172" s="104"/>
      <c r="P172" s="36"/>
      <c r="Q172" s="22"/>
      <c r="R172" s="22"/>
      <c r="S172" s="22"/>
      <c r="T172" s="15"/>
      <c r="U172" s="15"/>
      <c r="V172" s="15"/>
      <c r="W172" s="10"/>
      <c r="X172" s="10"/>
      <c r="Y172" s="15"/>
      <c r="Z172" s="15"/>
      <c r="AA172" s="15"/>
      <c r="AB172" s="15"/>
      <c r="AC172" s="15"/>
      <c r="AD172" s="15"/>
      <c r="AE172" s="15"/>
      <c r="AF172" s="80"/>
      <c r="AG172" s="169"/>
      <c r="AH172" s="186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90"/>
      <c r="AZ172" s="17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169"/>
      <c r="BN172" s="140"/>
      <c r="BO172" s="22"/>
      <c r="BP172" s="22"/>
      <c r="BQ172" s="80">
        <v>0</v>
      </c>
      <c r="BR172" s="15"/>
      <c r="BS172" s="15"/>
      <c r="BT172" s="14"/>
      <c r="BU172" s="14"/>
      <c r="BV172" s="54"/>
      <c r="BW172" s="46"/>
      <c r="BX172" s="14"/>
      <c r="BY172" s="15"/>
      <c r="BZ172" s="15"/>
      <c r="CA172" s="15"/>
      <c r="CB172" s="80"/>
      <c r="CC172" s="90"/>
      <c r="CD172" s="17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90"/>
      <c r="CW172" s="2"/>
    </row>
    <row r="173" spans="1:101" ht="12.75">
      <c r="A173" s="34">
        <v>165</v>
      </c>
      <c r="B173" s="199" t="s">
        <v>82</v>
      </c>
      <c r="C173" s="48">
        <v>16042</v>
      </c>
      <c r="D173" s="130" t="s">
        <v>83</v>
      </c>
      <c r="E173" s="130" t="s">
        <v>17</v>
      </c>
      <c r="F173" s="110" t="s">
        <v>68</v>
      </c>
      <c r="G173" s="299">
        <f>SUM(H173:CU173)</f>
        <v>172</v>
      </c>
      <c r="H173" s="139"/>
      <c r="I173" s="134"/>
      <c r="J173" s="134"/>
      <c r="K173" s="134"/>
      <c r="L173" s="134"/>
      <c r="M173" s="134"/>
      <c r="N173" s="134"/>
      <c r="O173" s="142"/>
      <c r="P173" s="36"/>
      <c r="Q173" s="15"/>
      <c r="R173" s="39">
        <v>38</v>
      </c>
      <c r="S173" s="15"/>
      <c r="T173" s="15"/>
      <c r="U173" s="15"/>
      <c r="V173" s="15"/>
      <c r="W173" s="22"/>
      <c r="X173" s="15"/>
      <c r="Y173" s="14"/>
      <c r="Z173" s="14"/>
      <c r="AA173" s="14"/>
      <c r="AB173" s="15"/>
      <c r="AC173" s="15"/>
      <c r="AD173" s="15"/>
      <c r="AE173" s="15"/>
      <c r="AF173" s="80"/>
      <c r="AG173" s="169"/>
      <c r="AH173" s="186"/>
      <c r="AI173" s="80"/>
      <c r="AJ173" s="80">
        <v>90</v>
      </c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90"/>
      <c r="AZ173" s="17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169"/>
      <c r="BN173" s="186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90"/>
      <c r="CD173" s="170"/>
      <c r="CE173" s="80"/>
      <c r="CF173" s="80">
        <v>44</v>
      </c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90"/>
      <c r="CW173" s="2"/>
    </row>
    <row r="174" spans="1:101" ht="14.25">
      <c r="A174" s="34">
        <v>166</v>
      </c>
      <c r="B174" s="230" t="s">
        <v>655</v>
      </c>
      <c r="C174" s="44">
        <v>134431</v>
      </c>
      <c r="D174" s="51" t="s">
        <v>595</v>
      </c>
      <c r="E174" s="51" t="s">
        <v>7</v>
      </c>
      <c r="F174" s="43" t="s">
        <v>88</v>
      </c>
      <c r="G174" s="299">
        <f>SUM(H174:CU174)</f>
        <v>171</v>
      </c>
      <c r="H174" s="140"/>
      <c r="I174" s="15"/>
      <c r="J174" s="15"/>
      <c r="K174" s="15"/>
      <c r="L174" s="15"/>
      <c r="M174" s="15"/>
      <c r="N174" s="15"/>
      <c r="O174" s="104"/>
      <c r="P174" s="37"/>
      <c r="Q174" s="14"/>
      <c r="R174" s="14"/>
      <c r="S174" s="14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140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04"/>
      <c r="AZ174" s="37"/>
      <c r="BA174" s="15"/>
      <c r="BB174" s="14"/>
      <c r="BC174" s="15"/>
      <c r="BD174" s="15"/>
      <c r="BE174" s="15"/>
      <c r="BF174" s="14"/>
      <c r="BG174" s="14"/>
      <c r="BH174" s="14">
        <v>96</v>
      </c>
      <c r="BI174" s="15">
        <v>75</v>
      </c>
      <c r="BJ174" s="80"/>
      <c r="BK174" s="80"/>
      <c r="BL174" s="15"/>
      <c r="BM174" s="16"/>
      <c r="BN174" s="140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04"/>
      <c r="CD174" s="3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04"/>
      <c r="CW174" s="2"/>
    </row>
    <row r="175" spans="1:101" ht="12.75">
      <c r="A175" s="34">
        <v>167</v>
      </c>
      <c r="B175" s="216" t="s">
        <v>920</v>
      </c>
      <c r="C175" s="102">
        <v>70485</v>
      </c>
      <c r="D175" s="84" t="s">
        <v>921</v>
      </c>
      <c r="E175" s="84" t="s">
        <v>145</v>
      </c>
      <c r="F175" s="44" t="s">
        <v>88</v>
      </c>
      <c r="G175" s="299">
        <f>SUM(H175:CU175)</f>
        <v>171</v>
      </c>
      <c r="H175" s="126"/>
      <c r="I175" s="53"/>
      <c r="J175" s="53"/>
      <c r="K175" s="53">
        <v>171</v>
      </c>
      <c r="L175" s="53"/>
      <c r="M175" s="53"/>
      <c r="N175" s="53"/>
      <c r="O175" s="123"/>
      <c r="P175" s="36"/>
      <c r="Q175" s="22"/>
      <c r="R175" s="22"/>
      <c r="S175" s="22"/>
      <c r="T175" s="15"/>
      <c r="U175" s="15"/>
      <c r="V175" s="15"/>
      <c r="W175" s="10"/>
      <c r="X175" s="10"/>
      <c r="Y175" s="15"/>
      <c r="Z175" s="15"/>
      <c r="AA175" s="15"/>
      <c r="AB175" s="15"/>
      <c r="AC175" s="15"/>
      <c r="AD175" s="15"/>
      <c r="AE175" s="15"/>
      <c r="AF175" s="80"/>
      <c r="AG175" s="169"/>
      <c r="AH175" s="186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90"/>
      <c r="AZ175" s="17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169"/>
      <c r="BN175" s="186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90"/>
      <c r="CD175" s="17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90"/>
      <c r="CW175" s="2"/>
    </row>
    <row r="176" spans="1:101" ht="12.75">
      <c r="A176" s="34">
        <v>168</v>
      </c>
      <c r="B176" s="201" t="s">
        <v>361</v>
      </c>
      <c r="C176" s="44">
        <v>66922</v>
      </c>
      <c r="D176" s="42" t="s">
        <v>330</v>
      </c>
      <c r="E176" s="42" t="s">
        <v>6</v>
      </c>
      <c r="F176" s="44" t="s">
        <v>88</v>
      </c>
      <c r="G176" s="299">
        <f>SUM(H176:CU176)</f>
        <v>170.8</v>
      </c>
      <c r="H176" s="139"/>
      <c r="I176" s="134"/>
      <c r="J176" s="134"/>
      <c r="K176" s="134"/>
      <c r="L176" s="134"/>
      <c r="M176" s="134"/>
      <c r="N176" s="134"/>
      <c r="O176" s="142"/>
      <c r="P176" s="36"/>
      <c r="Q176" s="15"/>
      <c r="R176" s="22"/>
      <c r="S176" s="15"/>
      <c r="T176" s="15"/>
      <c r="U176" s="15"/>
      <c r="V176" s="80">
        <v>0</v>
      </c>
      <c r="W176" s="22"/>
      <c r="X176" s="15"/>
      <c r="Y176" s="14"/>
      <c r="Z176" s="14"/>
      <c r="AA176" s="14"/>
      <c r="AB176" s="15"/>
      <c r="AC176" s="15"/>
      <c r="AD176" s="15"/>
      <c r="AE176" s="15"/>
      <c r="AF176" s="80"/>
      <c r="AG176" s="169"/>
      <c r="AH176" s="186"/>
      <c r="AI176" s="80"/>
      <c r="AJ176" s="80"/>
      <c r="AK176" s="80"/>
      <c r="AL176" s="80"/>
      <c r="AM176" s="80"/>
      <c r="AN176" s="80">
        <v>74</v>
      </c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90"/>
      <c r="AZ176" s="17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169"/>
      <c r="BN176" s="186"/>
      <c r="BO176" s="80"/>
      <c r="BP176" s="80"/>
      <c r="BQ176" s="80"/>
      <c r="BR176" s="80"/>
      <c r="BS176" s="80">
        <v>68.8</v>
      </c>
      <c r="BT176" s="80"/>
      <c r="BU176" s="80"/>
      <c r="BV176" s="80"/>
      <c r="BW176" s="80"/>
      <c r="BX176" s="80"/>
      <c r="BY176" s="80"/>
      <c r="BZ176" s="80"/>
      <c r="CA176" s="80"/>
      <c r="CB176" s="80"/>
      <c r="CC176" s="90"/>
      <c r="CD176" s="170"/>
      <c r="CE176" s="80"/>
      <c r="CF176" s="80"/>
      <c r="CG176" s="80"/>
      <c r="CH176" s="80"/>
      <c r="CI176" s="80"/>
      <c r="CJ176" s="80">
        <v>28</v>
      </c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90"/>
      <c r="CW176" s="2"/>
    </row>
    <row r="177" spans="1:101" ht="12.75">
      <c r="A177" s="34">
        <v>169</v>
      </c>
      <c r="B177" s="236" t="s">
        <v>230</v>
      </c>
      <c r="C177" s="48">
        <v>121759</v>
      </c>
      <c r="D177" s="130" t="s">
        <v>231</v>
      </c>
      <c r="E177" s="130" t="s">
        <v>17</v>
      </c>
      <c r="F177" s="255" t="s">
        <v>68</v>
      </c>
      <c r="G177" s="299">
        <f>SUM(H177:CU177)</f>
        <v>168</v>
      </c>
      <c r="H177" s="139"/>
      <c r="I177" s="134"/>
      <c r="J177" s="134"/>
      <c r="K177" s="134"/>
      <c r="L177" s="134"/>
      <c r="M177" s="134"/>
      <c r="N177" s="134"/>
      <c r="O177" s="142"/>
      <c r="P177" s="36"/>
      <c r="Q177" s="15"/>
      <c r="R177" s="39">
        <v>44</v>
      </c>
      <c r="S177" s="15">
        <v>48</v>
      </c>
      <c r="T177" s="15"/>
      <c r="U177" s="15"/>
      <c r="V177" s="15"/>
      <c r="W177" s="22"/>
      <c r="X177" s="15"/>
      <c r="Y177" s="14"/>
      <c r="Z177" s="14"/>
      <c r="AA177" s="14"/>
      <c r="AB177" s="15"/>
      <c r="AC177" s="15"/>
      <c r="AD177" s="15"/>
      <c r="AE177" s="15"/>
      <c r="AF177" s="80"/>
      <c r="AG177" s="169"/>
      <c r="AH177" s="186"/>
      <c r="AI177" s="80"/>
      <c r="AJ177" s="80">
        <v>21</v>
      </c>
      <c r="AK177" s="15">
        <v>55</v>
      </c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90"/>
      <c r="AZ177" s="17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169"/>
      <c r="BN177" s="186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90"/>
      <c r="CD177" s="17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90"/>
      <c r="CW177" s="2"/>
    </row>
    <row r="178" spans="1:101" ht="12.75">
      <c r="A178" s="34">
        <v>170</v>
      </c>
      <c r="B178" s="193" t="s">
        <v>784</v>
      </c>
      <c r="C178" s="44">
        <v>68803</v>
      </c>
      <c r="D178" s="42" t="s">
        <v>785</v>
      </c>
      <c r="E178" s="42" t="s">
        <v>781</v>
      </c>
      <c r="F178" s="44" t="s">
        <v>88</v>
      </c>
      <c r="G178" s="299">
        <f>SUM(H178:CU178)</f>
        <v>166</v>
      </c>
      <c r="H178" s="126">
        <v>43</v>
      </c>
      <c r="I178" s="53"/>
      <c r="J178" s="53">
        <v>0</v>
      </c>
      <c r="K178" s="53"/>
      <c r="L178" s="53">
        <v>52</v>
      </c>
      <c r="M178" s="53"/>
      <c r="N178" s="53"/>
      <c r="O178" s="123">
        <v>0</v>
      </c>
      <c r="P178" s="36"/>
      <c r="Q178" s="15"/>
      <c r="R178" s="22"/>
      <c r="S178" s="15"/>
      <c r="T178" s="15"/>
      <c r="U178" s="15"/>
      <c r="V178" s="15"/>
      <c r="W178" s="14"/>
      <c r="X178" s="14"/>
      <c r="Y178" s="14"/>
      <c r="Z178" s="14"/>
      <c r="AA178" s="14"/>
      <c r="AB178" s="15"/>
      <c r="AC178" s="15"/>
      <c r="AD178" s="15"/>
      <c r="AE178" s="15"/>
      <c r="AF178" s="80"/>
      <c r="AG178" s="16">
        <v>0</v>
      </c>
      <c r="AH178" s="186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104">
        <v>45</v>
      </c>
      <c r="AZ178" s="17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169"/>
      <c r="BN178" s="186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90"/>
      <c r="CD178" s="17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90">
        <v>26</v>
      </c>
      <c r="CW178" s="2"/>
    </row>
    <row r="179" spans="1:101" ht="12.75">
      <c r="A179" s="34">
        <v>171</v>
      </c>
      <c r="B179" s="202" t="s">
        <v>238</v>
      </c>
      <c r="C179" s="247">
        <v>83026</v>
      </c>
      <c r="D179" s="130" t="s">
        <v>143</v>
      </c>
      <c r="E179" s="130" t="s">
        <v>57</v>
      </c>
      <c r="F179" s="110" t="s">
        <v>68</v>
      </c>
      <c r="G179" s="299">
        <f>SUM(H179:CU179)</f>
        <v>165.5</v>
      </c>
      <c r="H179" s="139"/>
      <c r="I179" s="134"/>
      <c r="J179" s="134"/>
      <c r="K179" s="134"/>
      <c r="L179" s="134"/>
      <c r="M179" s="134"/>
      <c r="N179" s="53">
        <v>71</v>
      </c>
      <c r="O179" s="142"/>
      <c r="P179" s="36"/>
      <c r="Q179" s="15"/>
      <c r="R179" s="39">
        <v>6</v>
      </c>
      <c r="S179" s="15"/>
      <c r="T179" s="15"/>
      <c r="U179" s="15"/>
      <c r="V179" s="15"/>
      <c r="W179" s="22"/>
      <c r="X179" s="15"/>
      <c r="Y179" s="14"/>
      <c r="Z179" s="14"/>
      <c r="AA179" s="14"/>
      <c r="AB179" s="15"/>
      <c r="AC179" s="15"/>
      <c r="AD179" s="15"/>
      <c r="AE179" s="15"/>
      <c r="AF179" s="80"/>
      <c r="AG179" s="169"/>
      <c r="AH179" s="186"/>
      <c r="AI179" s="80"/>
      <c r="AJ179" s="80">
        <v>5</v>
      </c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90"/>
      <c r="AZ179" s="17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169"/>
      <c r="BN179" s="186"/>
      <c r="BO179" s="80"/>
      <c r="BP179" s="80">
        <v>83.5</v>
      </c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90"/>
      <c r="CD179" s="17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90"/>
      <c r="CW179" s="2"/>
    </row>
    <row r="180" spans="1:101" ht="12.75">
      <c r="A180" s="34">
        <v>172</v>
      </c>
      <c r="B180" s="216" t="s">
        <v>922</v>
      </c>
      <c r="C180" s="102">
        <v>28086</v>
      </c>
      <c r="D180" s="84">
        <v>1045</v>
      </c>
      <c r="E180" s="84" t="s">
        <v>666</v>
      </c>
      <c r="F180" s="44" t="s">
        <v>88</v>
      </c>
      <c r="G180" s="299">
        <f>SUM(H180:CU180)</f>
        <v>164</v>
      </c>
      <c r="H180" s="126"/>
      <c r="I180" s="53"/>
      <c r="J180" s="53"/>
      <c r="K180" s="53"/>
      <c r="L180" s="53">
        <v>36</v>
      </c>
      <c r="M180" s="53"/>
      <c r="N180" s="53"/>
      <c r="O180" s="123">
        <v>128</v>
      </c>
      <c r="P180" s="36"/>
      <c r="Q180" s="22"/>
      <c r="R180" s="22"/>
      <c r="S180" s="22"/>
      <c r="T180" s="15"/>
      <c r="U180" s="15"/>
      <c r="V180" s="15"/>
      <c r="W180" s="10"/>
      <c r="X180" s="10"/>
      <c r="Y180" s="15"/>
      <c r="Z180" s="15"/>
      <c r="AA180" s="15"/>
      <c r="AB180" s="15"/>
      <c r="AC180" s="15"/>
      <c r="AD180" s="15"/>
      <c r="AE180" s="15"/>
      <c r="AF180" s="80"/>
      <c r="AG180" s="169"/>
      <c r="AH180" s="186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90"/>
      <c r="AZ180" s="17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169"/>
      <c r="BN180" s="186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90"/>
      <c r="CD180" s="17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90"/>
      <c r="CW180" s="2"/>
    </row>
    <row r="181" spans="1:101" ht="12.75">
      <c r="A181" s="34">
        <v>173</v>
      </c>
      <c r="B181" s="207" t="s">
        <v>599</v>
      </c>
      <c r="C181" s="246">
        <v>24537</v>
      </c>
      <c r="D181" s="208" t="s">
        <v>600</v>
      </c>
      <c r="E181" s="67" t="s">
        <v>145</v>
      </c>
      <c r="F181" s="65" t="s">
        <v>88</v>
      </c>
      <c r="G181" s="299">
        <f>SUM(H181:CU181)</f>
        <v>163.3</v>
      </c>
      <c r="H181" s="139"/>
      <c r="I181" s="134"/>
      <c r="J181" s="134"/>
      <c r="K181" s="134"/>
      <c r="L181" s="134"/>
      <c r="M181" s="134"/>
      <c r="N181" s="134"/>
      <c r="O181" s="142"/>
      <c r="P181" s="36"/>
      <c r="Q181" s="15"/>
      <c r="R181" s="22"/>
      <c r="S181" s="15"/>
      <c r="T181" s="15"/>
      <c r="U181" s="80">
        <v>67</v>
      </c>
      <c r="V181" s="15"/>
      <c r="W181" s="14"/>
      <c r="X181" s="14"/>
      <c r="Y181" s="14"/>
      <c r="Z181" s="14"/>
      <c r="AA181" s="14"/>
      <c r="AB181" s="15"/>
      <c r="AC181" s="15"/>
      <c r="AD181" s="15"/>
      <c r="AE181" s="15"/>
      <c r="AF181" s="80"/>
      <c r="AG181" s="169"/>
      <c r="AH181" s="186"/>
      <c r="AI181" s="80"/>
      <c r="AJ181" s="80"/>
      <c r="AK181" s="80"/>
      <c r="AL181" s="80"/>
      <c r="AM181" s="80">
        <v>29</v>
      </c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90"/>
      <c r="AZ181" s="17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169"/>
      <c r="BN181" s="186"/>
      <c r="BO181" s="80"/>
      <c r="BP181" s="80"/>
      <c r="BQ181" s="80"/>
      <c r="BR181" s="80">
        <v>67.3</v>
      </c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90"/>
      <c r="CD181" s="17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90"/>
      <c r="CW181" s="2"/>
    </row>
    <row r="182" spans="1:101" ht="12.75">
      <c r="A182" s="34">
        <v>174</v>
      </c>
      <c r="B182" s="216" t="s">
        <v>941</v>
      </c>
      <c r="C182" s="102">
        <v>123466</v>
      </c>
      <c r="D182" s="84" t="s">
        <v>144</v>
      </c>
      <c r="E182" s="84" t="s">
        <v>17</v>
      </c>
      <c r="F182" s="44" t="s">
        <v>88</v>
      </c>
      <c r="G182" s="299">
        <f>SUM(H182:CU182)</f>
        <v>161</v>
      </c>
      <c r="H182" s="126"/>
      <c r="I182" s="53"/>
      <c r="J182" s="53"/>
      <c r="K182" s="53"/>
      <c r="L182" s="53"/>
      <c r="M182" s="53"/>
      <c r="N182" s="53">
        <v>79</v>
      </c>
      <c r="O182" s="123"/>
      <c r="P182" s="36"/>
      <c r="Q182" s="22"/>
      <c r="R182" s="22"/>
      <c r="S182" s="22"/>
      <c r="T182" s="15"/>
      <c r="U182" s="15"/>
      <c r="V182" s="15"/>
      <c r="W182" s="10"/>
      <c r="X182" s="10"/>
      <c r="Y182" s="15"/>
      <c r="Z182" s="15"/>
      <c r="AA182" s="15"/>
      <c r="AB182" s="15"/>
      <c r="AC182" s="15"/>
      <c r="AD182" s="15"/>
      <c r="AE182" s="15"/>
      <c r="AF182" s="80"/>
      <c r="AG182" s="169"/>
      <c r="AH182" s="186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90"/>
      <c r="AZ182" s="17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169"/>
      <c r="BN182" s="186"/>
      <c r="BO182" s="80"/>
      <c r="BP182" s="80">
        <v>82</v>
      </c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90"/>
      <c r="CD182" s="17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90"/>
      <c r="CW182" s="2"/>
    </row>
    <row r="183" spans="1:101" ht="12.75">
      <c r="A183" s="34">
        <v>175</v>
      </c>
      <c r="B183" s="199" t="s">
        <v>721</v>
      </c>
      <c r="C183" s="78">
        <v>136975</v>
      </c>
      <c r="D183" s="33">
        <v>25600</v>
      </c>
      <c r="E183" s="33" t="s">
        <v>17</v>
      </c>
      <c r="F183" s="44" t="s">
        <v>88</v>
      </c>
      <c r="G183" s="299">
        <f>SUM(H183:CU183)</f>
        <v>155</v>
      </c>
      <c r="H183" s="139"/>
      <c r="I183" s="134"/>
      <c r="J183" s="134"/>
      <c r="K183" s="134"/>
      <c r="L183" s="134"/>
      <c r="M183" s="134"/>
      <c r="N183" s="134"/>
      <c r="O183" s="142"/>
      <c r="P183" s="36"/>
      <c r="Q183" s="15"/>
      <c r="R183" s="22"/>
      <c r="S183" s="80">
        <v>37</v>
      </c>
      <c r="T183" s="15"/>
      <c r="U183" s="15"/>
      <c r="V183" s="15"/>
      <c r="W183" s="14"/>
      <c r="X183" s="14"/>
      <c r="Y183" s="14"/>
      <c r="Z183" s="14"/>
      <c r="AA183" s="14"/>
      <c r="AB183" s="15"/>
      <c r="AC183" s="15"/>
      <c r="AD183" s="15"/>
      <c r="AE183" s="15"/>
      <c r="AF183" s="80"/>
      <c r="AG183" s="169"/>
      <c r="AH183" s="186"/>
      <c r="AI183" s="80"/>
      <c r="AJ183" s="80"/>
      <c r="AK183" s="80">
        <v>50</v>
      </c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90"/>
      <c r="AZ183" s="17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169"/>
      <c r="BN183" s="186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90"/>
      <c r="CD183" s="170"/>
      <c r="CE183" s="80"/>
      <c r="CF183" s="80"/>
      <c r="CG183" s="80">
        <v>68</v>
      </c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90"/>
      <c r="CW183" s="2"/>
    </row>
    <row r="184" spans="1:99" s="2" customFormat="1" ht="14.25">
      <c r="A184" s="34">
        <v>176</v>
      </c>
      <c r="B184" s="222" t="s">
        <v>662</v>
      </c>
      <c r="C184" s="68">
        <v>593720</v>
      </c>
      <c r="D184" s="58">
        <v>31593</v>
      </c>
      <c r="E184" s="58" t="s">
        <v>3</v>
      </c>
      <c r="F184" s="68" t="s">
        <v>88</v>
      </c>
      <c r="G184" s="299">
        <f>SUM(H184:CU184)</f>
        <v>155</v>
      </c>
      <c r="H184" s="139"/>
      <c r="I184" s="134"/>
      <c r="J184" s="134"/>
      <c r="K184" s="134"/>
      <c r="L184" s="134"/>
      <c r="M184" s="134"/>
      <c r="N184" s="134"/>
      <c r="O184" s="142"/>
      <c r="P184" s="36"/>
      <c r="Q184" s="15"/>
      <c r="R184" s="22"/>
      <c r="S184" s="15"/>
      <c r="T184" s="15"/>
      <c r="U184" s="15"/>
      <c r="V184" s="15"/>
      <c r="W184" s="14"/>
      <c r="X184" s="14"/>
      <c r="Y184" s="14"/>
      <c r="Z184" s="14"/>
      <c r="AA184" s="14"/>
      <c r="AB184" s="53">
        <v>42</v>
      </c>
      <c r="AC184" s="15"/>
      <c r="AD184" s="15"/>
      <c r="AE184" s="15"/>
      <c r="AF184" s="80"/>
      <c r="AG184" s="169"/>
      <c r="AH184" s="186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>
        <v>113</v>
      </c>
      <c r="AU184" s="80"/>
      <c r="AV184" s="80"/>
      <c r="AW184" s="80"/>
      <c r="AX184" s="80"/>
      <c r="AY184" s="90"/>
      <c r="AZ184" s="17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169"/>
      <c r="BN184" s="186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90"/>
      <c r="CD184" s="17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90"/>
    </row>
    <row r="185" spans="1:101" ht="12.75">
      <c r="A185" s="34">
        <v>177</v>
      </c>
      <c r="B185" s="229" t="s">
        <v>668</v>
      </c>
      <c r="C185" s="68">
        <v>66994</v>
      </c>
      <c r="D185" s="58">
        <v>861924</v>
      </c>
      <c r="E185" s="58" t="s">
        <v>3</v>
      </c>
      <c r="F185" s="68" t="s">
        <v>88</v>
      </c>
      <c r="G185" s="299">
        <f>SUM(H185:CU185)</f>
        <v>155</v>
      </c>
      <c r="H185" s="139"/>
      <c r="I185" s="134"/>
      <c r="J185" s="134"/>
      <c r="K185" s="134"/>
      <c r="L185" s="134"/>
      <c r="M185" s="134"/>
      <c r="N185" s="134"/>
      <c r="O185" s="142"/>
      <c r="P185" s="36"/>
      <c r="Q185" s="22"/>
      <c r="R185" s="22"/>
      <c r="S185" s="22"/>
      <c r="T185" s="15"/>
      <c r="U185" s="15"/>
      <c r="V185" s="15"/>
      <c r="W185" s="10"/>
      <c r="X185" s="10"/>
      <c r="Y185" s="15"/>
      <c r="Z185" s="15"/>
      <c r="AA185" s="15"/>
      <c r="AB185" s="15"/>
      <c r="AC185" s="15"/>
      <c r="AD185" s="15"/>
      <c r="AE185" s="15"/>
      <c r="AF185" s="80"/>
      <c r="AG185" s="169"/>
      <c r="AH185" s="186"/>
      <c r="AI185" s="80"/>
      <c r="AJ185" s="22"/>
      <c r="AK185" s="15"/>
      <c r="AL185" s="15"/>
      <c r="AM185" s="15"/>
      <c r="AN185" s="15"/>
      <c r="AO185" s="22"/>
      <c r="AP185" s="15"/>
      <c r="AQ185" s="14"/>
      <c r="AR185" s="14"/>
      <c r="AS185" s="14"/>
      <c r="AT185" s="80">
        <v>79</v>
      </c>
      <c r="AU185" s="15"/>
      <c r="AV185" s="15"/>
      <c r="AW185" s="15"/>
      <c r="AX185" s="80"/>
      <c r="AY185" s="90"/>
      <c r="AZ185" s="17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169"/>
      <c r="BN185" s="186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90"/>
      <c r="CD185" s="17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>
        <v>76</v>
      </c>
      <c r="CQ185" s="80"/>
      <c r="CR185" s="80"/>
      <c r="CS185" s="80"/>
      <c r="CT185" s="80"/>
      <c r="CU185" s="90"/>
      <c r="CW185" s="2"/>
    </row>
    <row r="186" spans="1:101" ht="12.75">
      <c r="A186" s="34">
        <v>178</v>
      </c>
      <c r="B186" s="229" t="s">
        <v>661</v>
      </c>
      <c r="C186" s="68">
        <v>135322</v>
      </c>
      <c r="D186" s="58">
        <v>1050894</v>
      </c>
      <c r="E186" s="58" t="s">
        <v>3</v>
      </c>
      <c r="F186" s="68" t="s">
        <v>88</v>
      </c>
      <c r="G186" s="299">
        <f>SUM(H186:CU186)</f>
        <v>149</v>
      </c>
      <c r="H186" s="139"/>
      <c r="I186" s="134"/>
      <c r="J186" s="134"/>
      <c r="K186" s="134"/>
      <c r="L186" s="134"/>
      <c r="M186" s="134"/>
      <c r="N186" s="134"/>
      <c r="O186" s="142"/>
      <c r="P186" s="36"/>
      <c r="Q186" s="15"/>
      <c r="R186" s="22"/>
      <c r="S186" s="15"/>
      <c r="T186" s="15"/>
      <c r="U186" s="15"/>
      <c r="V186" s="15"/>
      <c r="W186" s="14"/>
      <c r="X186" s="14"/>
      <c r="Y186" s="14"/>
      <c r="Z186" s="14"/>
      <c r="AA186" s="14"/>
      <c r="AB186" s="53">
        <v>47</v>
      </c>
      <c r="AC186" s="15"/>
      <c r="AD186" s="15"/>
      <c r="AE186" s="15"/>
      <c r="AF186" s="80"/>
      <c r="AG186" s="169"/>
      <c r="AH186" s="186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>
        <v>102</v>
      </c>
      <c r="AU186" s="80"/>
      <c r="AV186" s="80"/>
      <c r="AW186" s="80"/>
      <c r="AX186" s="80"/>
      <c r="AY186" s="90"/>
      <c r="AZ186" s="17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>
        <v>0</v>
      </c>
      <c r="BL186" s="80"/>
      <c r="BM186" s="169"/>
      <c r="BN186" s="186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90"/>
      <c r="CD186" s="17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90"/>
      <c r="CW186" s="2"/>
    </row>
    <row r="187" spans="1:101" ht="12.75">
      <c r="A187" s="34">
        <v>179</v>
      </c>
      <c r="B187" s="194" t="s">
        <v>126</v>
      </c>
      <c r="C187" s="99">
        <v>22424</v>
      </c>
      <c r="D187" s="85" t="s">
        <v>127</v>
      </c>
      <c r="E187" s="97" t="s">
        <v>7</v>
      </c>
      <c r="F187" s="99" t="s">
        <v>88</v>
      </c>
      <c r="G187" s="299">
        <f>SUM(H187:CU187)</f>
        <v>148</v>
      </c>
      <c r="H187" s="139"/>
      <c r="I187" s="134"/>
      <c r="J187" s="134"/>
      <c r="K187" s="134"/>
      <c r="L187" s="134"/>
      <c r="M187" s="134"/>
      <c r="N187" s="134"/>
      <c r="O187" s="142"/>
      <c r="P187" s="36"/>
      <c r="Q187" s="22"/>
      <c r="R187" s="22"/>
      <c r="S187" s="22"/>
      <c r="T187" s="15"/>
      <c r="U187" s="15"/>
      <c r="V187" s="15"/>
      <c r="W187" s="10"/>
      <c r="X187" s="10"/>
      <c r="Y187" s="15"/>
      <c r="Z187" s="15"/>
      <c r="AA187" s="15"/>
      <c r="AB187" s="15"/>
      <c r="AC187" s="15"/>
      <c r="AD187" s="15"/>
      <c r="AE187" s="15"/>
      <c r="AF187" s="80"/>
      <c r="AG187" s="169"/>
      <c r="AH187" s="186">
        <v>54</v>
      </c>
      <c r="AI187" s="80">
        <v>94</v>
      </c>
      <c r="AJ187" s="22"/>
      <c r="AK187" s="15"/>
      <c r="AL187" s="15"/>
      <c r="AM187" s="15"/>
      <c r="AN187" s="15"/>
      <c r="AO187" s="22"/>
      <c r="AP187" s="15"/>
      <c r="AQ187" s="14"/>
      <c r="AR187" s="14"/>
      <c r="AS187" s="14"/>
      <c r="AT187" s="15"/>
      <c r="AU187" s="15"/>
      <c r="AV187" s="15"/>
      <c r="AW187" s="15"/>
      <c r="AX187" s="80"/>
      <c r="AY187" s="90"/>
      <c r="AZ187" s="17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169"/>
      <c r="BN187" s="186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90"/>
      <c r="CD187" s="17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90"/>
      <c r="CW187" s="2"/>
    </row>
    <row r="188" spans="1:101" ht="12.75">
      <c r="A188" s="34">
        <v>180</v>
      </c>
      <c r="B188" s="205" t="s">
        <v>787</v>
      </c>
      <c r="C188" s="44">
        <v>24371</v>
      </c>
      <c r="D188" s="42" t="s">
        <v>788</v>
      </c>
      <c r="E188" s="42" t="s">
        <v>13</v>
      </c>
      <c r="F188" s="44" t="s">
        <v>88</v>
      </c>
      <c r="G188" s="299">
        <f>SUM(H188:CU188)</f>
        <v>148</v>
      </c>
      <c r="H188" s="139"/>
      <c r="I188" s="134"/>
      <c r="J188" s="134"/>
      <c r="K188" s="134"/>
      <c r="L188" s="53">
        <v>39</v>
      </c>
      <c r="M188" s="134"/>
      <c r="N188" s="134"/>
      <c r="O188" s="142"/>
      <c r="P188" s="36"/>
      <c r="Q188" s="22"/>
      <c r="R188" s="22"/>
      <c r="S188" s="22"/>
      <c r="T188" s="15"/>
      <c r="U188" s="15"/>
      <c r="V188" s="15"/>
      <c r="W188" s="10"/>
      <c r="X188" s="10"/>
      <c r="Y188" s="15"/>
      <c r="Z188" s="15"/>
      <c r="AA188" s="15"/>
      <c r="AB188" s="15"/>
      <c r="AC188" s="15"/>
      <c r="AD188" s="15"/>
      <c r="AE188" s="15"/>
      <c r="AF188" s="80"/>
      <c r="AG188" s="169"/>
      <c r="AH188" s="186"/>
      <c r="AI188" s="80"/>
      <c r="AJ188" s="22"/>
      <c r="AK188" s="15"/>
      <c r="AL188" s="15"/>
      <c r="AM188" s="15"/>
      <c r="AN188" s="15"/>
      <c r="AO188" s="22"/>
      <c r="AP188" s="15"/>
      <c r="AQ188" s="14"/>
      <c r="AR188" s="14"/>
      <c r="AS188" s="14"/>
      <c r="AT188" s="15"/>
      <c r="AU188" s="15"/>
      <c r="AV188" s="15"/>
      <c r="AW188" s="15"/>
      <c r="AX188" s="80"/>
      <c r="AY188" s="104">
        <v>66</v>
      </c>
      <c r="AZ188" s="17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169"/>
      <c r="BN188" s="186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90"/>
      <c r="CD188" s="17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90">
        <v>43</v>
      </c>
      <c r="CW188" s="2"/>
    </row>
    <row r="189" spans="1:101" ht="12.75">
      <c r="A189" s="34">
        <v>181</v>
      </c>
      <c r="B189" s="210" t="s">
        <v>751</v>
      </c>
      <c r="C189" s="246">
        <v>78997</v>
      </c>
      <c r="D189" s="274" t="s">
        <v>752</v>
      </c>
      <c r="E189" s="67" t="s">
        <v>13</v>
      </c>
      <c r="F189" s="63" t="s">
        <v>88</v>
      </c>
      <c r="G189" s="299">
        <f>SUM(H189:CU189)</f>
        <v>143</v>
      </c>
      <c r="H189" s="139"/>
      <c r="I189" s="134"/>
      <c r="J189" s="134"/>
      <c r="K189" s="134"/>
      <c r="L189" s="134"/>
      <c r="M189" s="134"/>
      <c r="N189" s="134"/>
      <c r="O189" s="142"/>
      <c r="P189" s="36"/>
      <c r="Q189" s="22"/>
      <c r="R189" s="22"/>
      <c r="S189" s="22"/>
      <c r="T189" s="15"/>
      <c r="U189" s="15"/>
      <c r="V189" s="15"/>
      <c r="W189" s="10"/>
      <c r="X189" s="10"/>
      <c r="Y189" s="15"/>
      <c r="Z189" s="15"/>
      <c r="AA189" s="15"/>
      <c r="AB189" s="15"/>
      <c r="AC189" s="15"/>
      <c r="AD189" s="15"/>
      <c r="AE189" s="15"/>
      <c r="AF189" s="80"/>
      <c r="AG189" s="169"/>
      <c r="AH189" s="186"/>
      <c r="AI189" s="80"/>
      <c r="AJ189" s="22"/>
      <c r="AK189" s="15"/>
      <c r="AL189" s="15"/>
      <c r="AM189" s="15"/>
      <c r="AN189" s="15"/>
      <c r="AO189" s="22"/>
      <c r="AP189" s="15"/>
      <c r="AQ189" s="14"/>
      <c r="AR189" s="14"/>
      <c r="AS189" s="14"/>
      <c r="AT189" s="15"/>
      <c r="AU189" s="15"/>
      <c r="AV189" s="15"/>
      <c r="AW189" s="15"/>
      <c r="AX189" s="80">
        <v>87</v>
      </c>
      <c r="AY189" s="90">
        <v>56</v>
      </c>
      <c r="AZ189" s="17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169"/>
      <c r="BN189" s="186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90"/>
      <c r="CD189" s="17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90"/>
      <c r="CW189" s="2"/>
    </row>
    <row r="190" spans="1:101" ht="12.75">
      <c r="A190" s="34">
        <v>182</v>
      </c>
      <c r="B190" s="212" t="s">
        <v>741</v>
      </c>
      <c r="C190" s="250">
        <v>62115</v>
      </c>
      <c r="D190" s="276" t="s">
        <v>742</v>
      </c>
      <c r="E190" s="67" t="s">
        <v>8</v>
      </c>
      <c r="F190" s="65" t="s">
        <v>88</v>
      </c>
      <c r="G190" s="299">
        <f>SUM(H190:CU190)</f>
        <v>133</v>
      </c>
      <c r="H190" s="139"/>
      <c r="I190" s="134"/>
      <c r="J190" s="134"/>
      <c r="K190" s="134"/>
      <c r="L190" s="134"/>
      <c r="M190" s="134"/>
      <c r="N190" s="134"/>
      <c r="O190" s="142"/>
      <c r="P190" s="36"/>
      <c r="Q190" s="15"/>
      <c r="R190" s="22"/>
      <c r="S190" s="15"/>
      <c r="T190" s="15"/>
      <c r="U190" s="15"/>
      <c r="V190" s="15"/>
      <c r="W190" s="14"/>
      <c r="X190" s="14"/>
      <c r="Y190" s="14"/>
      <c r="Z190" s="14"/>
      <c r="AA190" s="14"/>
      <c r="AB190" s="15"/>
      <c r="AC190" s="15"/>
      <c r="AD190" s="15"/>
      <c r="AE190" s="15"/>
      <c r="AF190" s="80">
        <v>41</v>
      </c>
      <c r="AG190" s="169"/>
      <c r="AH190" s="186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>
        <v>71</v>
      </c>
      <c r="AY190" s="90"/>
      <c r="AZ190" s="17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169"/>
      <c r="BN190" s="186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90"/>
      <c r="CD190" s="17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>
        <v>21</v>
      </c>
      <c r="CU190" s="90"/>
      <c r="CW190" s="2"/>
    </row>
    <row r="191" spans="1:101" ht="12.75">
      <c r="A191" s="34">
        <v>183</v>
      </c>
      <c r="B191" s="237" t="s">
        <v>659</v>
      </c>
      <c r="C191" s="68">
        <v>134749</v>
      </c>
      <c r="D191" s="58">
        <v>290061</v>
      </c>
      <c r="E191" s="58" t="s">
        <v>3</v>
      </c>
      <c r="F191" s="68" t="s">
        <v>88</v>
      </c>
      <c r="G191" s="299">
        <f>SUM(H191:CU191)</f>
        <v>131</v>
      </c>
      <c r="H191" s="139"/>
      <c r="I191" s="134"/>
      <c r="J191" s="134"/>
      <c r="K191" s="134"/>
      <c r="L191" s="134"/>
      <c r="M191" s="134"/>
      <c r="N191" s="134"/>
      <c r="O191" s="142"/>
      <c r="P191" s="36"/>
      <c r="Q191" s="15"/>
      <c r="R191" s="22"/>
      <c r="S191" s="15"/>
      <c r="T191" s="15"/>
      <c r="U191" s="15"/>
      <c r="V191" s="15"/>
      <c r="W191" s="14"/>
      <c r="X191" s="14"/>
      <c r="Y191" s="14"/>
      <c r="Z191" s="14"/>
      <c r="AA191" s="14"/>
      <c r="AB191" s="53">
        <v>57</v>
      </c>
      <c r="AC191" s="15"/>
      <c r="AD191" s="15"/>
      <c r="AE191" s="15"/>
      <c r="AF191" s="80"/>
      <c r="AG191" s="169"/>
      <c r="AH191" s="186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>
        <v>74</v>
      </c>
      <c r="AU191" s="80"/>
      <c r="AV191" s="80"/>
      <c r="AW191" s="80"/>
      <c r="AX191" s="80"/>
      <c r="AY191" s="90"/>
      <c r="AZ191" s="17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169"/>
      <c r="BN191" s="186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90"/>
      <c r="CD191" s="17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90"/>
      <c r="CW191" s="2"/>
    </row>
    <row r="192" spans="1:101" ht="12.75">
      <c r="A192" s="34">
        <v>184</v>
      </c>
      <c r="B192" s="208" t="s">
        <v>743</v>
      </c>
      <c r="C192" s="246">
        <v>68000</v>
      </c>
      <c r="D192" s="274" t="s">
        <v>744</v>
      </c>
      <c r="E192" s="67" t="s">
        <v>8</v>
      </c>
      <c r="F192" s="65" t="s">
        <v>88</v>
      </c>
      <c r="G192" s="299">
        <f>SUM(H192:CU192)</f>
        <v>131</v>
      </c>
      <c r="H192" s="139"/>
      <c r="I192" s="134"/>
      <c r="J192" s="134"/>
      <c r="K192" s="134"/>
      <c r="L192" s="134"/>
      <c r="M192" s="134"/>
      <c r="N192" s="134"/>
      <c r="O192" s="142"/>
      <c r="P192" s="36"/>
      <c r="Q192" s="15"/>
      <c r="R192" s="22"/>
      <c r="S192" s="15"/>
      <c r="T192" s="15"/>
      <c r="U192" s="15"/>
      <c r="V192" s="15"/>
      <c r="W192" s="14"/>
      <c r="X192" s="14"/>
      <c r="Y192" s="14"/>
      <c r="Z192" s="14"/>
      <c r="AA192" s="14"/>
      <c r="AB192" s="15"/>
      <c r="AC192" s="15"/>
      <c r="AD192" s="15"/>
      <c r="AE192" s="15"/>
      <c r="AF192" s="80">
        <v>40</v>
      </c>
      <c r="AG192" s="169"/>
      <c r="AH192" s="186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>
        <v>76</v>
      </c>
      <c r="AY192" s="90"/>
      <c r="AZ192" s="17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169"/>
      <c r="BN192" s="186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90"/>
      <c r="CD192" s="17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>
        <v>15</v>
      </c>
      <c r="CU192" s="90"/>
      <c r="CW192" s="2"/>
    </row>
    <row r="193" spans="1:101" ht="12.75">
      <c r="A193" s="34">
        <v>185</v>
      </c>
      <c r="B193" s="216" t="s">
        <v>924</v>
      </c>
      <c r="C193" s="102">
        <v>53935</v>
      </c>
      <c r="D193" s="84">
        <v>3647</v>
      </c>
      <c r="E193" s="84" t="s">
        <v>6</v>
      </c>
      <c r="F193" s="44" t="s">
        <v>88</v>
      </c>
      <c r="G193" s="299">
        <f>SUM(H193:CU193)</f>
        <v>131</v>
      </c>
      <c r="H193" s="126"/>
      <c r="I193" s="53"/>
      <c r="J193" s="53"/>
      <c r="K193" s="53">
        <v>131</v>
      </c>
      <c r="L193" s="53"/>
      <c r="M193" s="53"/>
      <c r="N193" s="53"/>
      <c r="O193" s="123"/>
      <c r="P193" s="36"/>
      <c r="Q193" s="22"/>
      <c r="R193" s="22"/>
      <c r="S193" s="22"/>
      <c r="T193" s="15"/>
      <c r="U193" s="15"/>
      <c r="V193" s="15"/>
      <c r="W193" s="10"/>
      <c r="X193" s="10"/>
      <c r="Y193" s="15"/>
      <c r="Z193" s="15"/>
      <c r="AA193" s="15"/>
      <c r="AB193" s="15"/>
      <c r="AC193" s="15"/>
      <c r="AD193" s="15"/>
      <c r="AE193" s="15"/>
      <c r="AF193" s="80"/>
      <c r="AG193" s="169"/>
      <c r="AH193" s="186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90"/>
      <c r="AZ193" s="17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169"/>
      <c r="BN193" s="186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90"/>
      <c r="CD193" s="17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90"/>
      <c r="CW193" s="2"/>
    </row>
    <row r="194" spans="1:101" ht="12.75">
      <c r="A194" s="34">
        <v>186</v>
      </c>
      <c r="B194" s="213" t="s">
        <v>530</v>
      </c>
      <c r="C194" s="105">
        <v>132768</v>
      </c>
      <c r="D194" s="61" t="s">
        <v>531</v>
      </c>
      <c r="E194" s="61" t="s">
        <v>9</v>
      </c>
      <c r="F194" s="105" t="s">
        <v>88</v>
      </c>
      <c r="G194" s="299">
        <f>SUM(H194:CU194)</f>
        <v>130.9</v>
      </c>
      <c r="H194" s="139"/>
      <c r="I194" s="134"/>
      <c r="J194" s="134"/>
      <c r="K194" s="134"/>
      <c r="L194" s="134"/>
      <c r="M194" s="134"/>
      <c r="N194" s="134"/>
      <c r="O194" s="142"/>
      <c r="P194" s="36"/>
      <c r="Q194" s="22"/>
      <c r="R194" s="22"/>
      <c r="S194" s="22"/>
      <c r="T194" s="15"/>
      <c r="U194" s="15"/>
      <c r="V194" s="15"/>
      <c r="W194" s="10"/>
      <c r="X194" s="10"/>
      <c r="Y194" s="15"/>
      <c r="Z194" s="15"/>
      <c r="AA194" s="15"/>
      <c r="AB194" s="15"/>
      <c r="AC194" s="15"/>
      <c r="AD194" s="15"/>
      <c r="AE194" s="15"/>
      <c r="AF194" s="80"/>
      <c r="AG194" s="169"/>
      <c r="AH194" s="186"/>
      <c r="AI194" s="80"/>
      <c r="AJ194" s="22"/>
      <c r="AK194" s="15"/>
      <c r="AL194" s="15"/>
      <c r="AM194" s="15"/>
      <c r="AN194" s="15"/>
      <c r="AO194" s="22"/>
      <c r="AP194" s="15"/>
      <c r="AQ194" s="80">
        <v>45</v>
      </c>
      <c r="AR194" s="14"/>
      <c r="AS194" s="14"/>
      <c r="AT194" s="15"/>
      <c r="AU194" s="15"/>
      <c r="AV194" s="15"/>
      <c r="AW194" s="15"/>
      <c r="AX194" s="80"/>
      <c r="AY194" s="90"/>
      <c r="AZ194" s="17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169"/>
      <c r="BN194" s="186"/>
      <c r="BO194" s="80"/>
      <c r="BP194" s="80"/>
      <c r="BQ194" s="80"/>
      <c r="BR194" s="80"/>
      <c r="BS194" s="80"/>
      <c r="BT194" s="80"/>
      <c r="BU194" s="80"/>
      <c r="BV194" s="80">
        <v>85.9</v>
      </c>
      <c r="BW194" s="80"/>
      <c r="BX194" s="80"/>
      <c r="BY194" s="80"/>
      <c r="BZ194" s="80"/>
      <c r="CA194" s="80"/>
      <c r="CB194" s="80"/>
      <c r="CC194" s="90"/>
      <c r="CD194" s="17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90"/>
      <c r="CW194" s="2"/>
    </row>
    <row r="195" spans="1:101" ht="12.75">
      <c r="A195" s="34">
        <v>187</v>
      </c>
      <c r="B195" s="237" t="s">
        <v>671</v>
      </c>
      <c r="C195" s="68">
        <v>135793</v>
      </c>
      <c r="D195" s="58">
        <v>950377</v>
      </c>
      <c r="E195" s="58" t="s">
        <v>3</v>
      </c>
      <c r="F195" s="68" t="s">
        <v>88</v>
      </c>
      <c r="G195" s="299">
        <f>SUM(H195:CU195)</f>
        <v>130</v>
      </c>
      <c r="H195" s="139"/>
      <c r="I195" s="134"/>
      <c r="J195" s="134"/>
      <c r="K195" s="134"/>
      <c r="L195" s="134"/>
      <c r="M195" s="134"/>
      <c r="N195" s="134"/>
      <c r="O195" s="142"/>
      <c r="P195" s="36"/>
      <c r="Q195" s="22"/>
      <c r="R195" s="22"/>
      <c r="S195" s="22"/>
      <c r="T195" s="15"/>
      <c r="U195" s="15"/>
      <c r="V195" s="15"/>
      <c r="W195" s="10"/>
      <c r="X195" s="10"/>
      <c r="Y195" s="15"/>
      <c r="Z195" s="15"/>
      <c r="AA195" s="15"/>
      <c r="AB195" s="15"/>
      <c r="AC195" s="15"/>
      <c r="AD195" s="15"/>
      <c r="AE195" s="15"/>
      <c r="AF195" s="80"/>
      <c r="AG195" s="169"/>
      <c r="AH195" s="186"/>
      <c r="AI195" s="80"/>
      <c r="AJ195" s="22"/>
      <c r="AK195" s="15"/>
      <c r="AL195" s="15"/>
      <c r="AM195" s="15"/>
      <c r="AN195" s="15"/>
      <c r="AO195" s="22"/>
      <c r="AP195" s="15"/>
      <c r="AQ195" s="14"/>
      <c r="AR195" s="14"/>
      <c r="AS195" s="14"/>
      <c r="AT195" s="80">
        <v>12</v>
      </c>
      <c r="AU195" s="15"/>
      <c r="AV195" s="15"/>
      <c r="AW195" s="15"/>
      <c r="AX195" s="80"/>
      <c r="AY195" s="90"/>
      <c r="AZ195" s="17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169"/>
      <c r="BN195" s="186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>
        <v>65</v>
      </c>
      <c r="BZ195" s="80"/>
      <c r="CA195" s="80"/>
      <c r="CB195" s="80"/>
      <c r="CC195" s="90"/>
      <c r="CD195" s="17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v>53</v>
      </c>
      <c r="CQ195" s="80"/>
      <c r="CR195" s="80"/>
      <c r="CS195" s="80"/>
      <c r="CT195" s="80"/>
      <c r="CU195" s="90"/>
      <c r="CW195" s="2"/>
    </row>
    <row r="196" spans="1:101" ht="12.75">
      <c r="A196" s="34">
        <v>188</v>
      </c>
      <c r="B196" s="216" t="s">
        <v>925</v>
      </c>
      <c r="C196" s="102">
        <v>79195</v>
      </c>
      <c r="D196" s="84" t="s">
        <v>926</v>
      </c>
      <c r="E196" s="84" t="s">
        <v>57</v>
      </c>
      <c r="F196" s="48" t="s">
        <v>88</v>
      </c>
      <c r="G196" s="299">
        <f>SUM(H196:CU196)</f>
        <v>130</v>
      </c>
      <c r="H196" s="126">
        <v>19</v>
      </c>
      <c r="I196" s="53"/>
      <c r="J196" s="53"/>
      <c r="K196" s="53">
        <v>111</v>
      </c>
      <c r="L196" s="53"/>
      <c r="M196" s="53"/>
      <c r="N196" s="53"/>
      <c r="O196" s="123"/>
      <c r="P196" s="36"/>
      <c r="Q196" s="22"/>
      <c r="R196" s="22"/>
      <c r="S196" s="22"/>
      <c r="T196" s="15"/>
      <c r="U196" s="15"/>
      <c r="V196" s="15"/>
      <c r="W196" s="10"/>
      <c r="X196" s="10"/>
      <c r="Y196" s="15"/>
      <c r="Z196" s="15"/>
      <c r="AA196" s="15"/>
      <c r="AB196" s="15"/>
      <c r="AC196" s="15"/>
      <c r="AD196" s="15"/>
      <c r="AE196" s="15"/>
      <c r="AF196" s="80"/>
      <c r="AG196" s="169"/>
      <c r="AH196" s="186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90"/>
      <c r="AZ196" s="17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169"/>
      <c r="BN196" s="186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90"/>
      <c r="CD196" s="17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90"/>
      <c r="CW196" s="2"/>
    </row>
    <row r="197" spans="1:101" ht="12.75">
      <c r="A197" s="34">
        <v>189</v>
      </c>
      <c r="B197" s="229" t="s">
        <v>667</v>
      </c>
      <c r="C197" s="68">
        <v>68239</v>
      </c>
      <c r="D197" s="58">
        <v>936133</v>
      </c>
      <c r="E197" s="58" t="s">
        <v>3</v>
      </c>
      <c r="F197" s="68" t="s">
        <v>88</v>
      </c>
      <c r="G197" s="299">
        <f>SUM(H197:CU197)</f>
        <v>129</v>
      </c>
      <c r="H197" s="139"/>
      <c r="I197" s="134"/>
      <c r="J197" s="134"/>
      <c r="K197" s="134"/>
      <c r="L197" s="134"/>
      <c r="M197" s="134"/>
      <c r="N197" s="134"/>
      <c r="O197" s="142"/>
      <c r="P197" s="36"/>
      <c r="Q197" s="22"/>
      <c r="R197" s="22"/>
      <c r="S197" s="22"/>
      <c r="T197" s="15"/>
      <c r="U197" s="15"/>
      <c r="V197" s="15"/>
      <c r="W197" s="10"/>
      <c r="X197" s="10"/>
      <c r="Y197" s="15"/>
      <c r="Z197" s="15"/>
      <c r="AA197" s="15"/>
      <c r="AB197" s="15"/>
      <c r="AC197" s="15"/>
      <c r="AD197" s="15"/>
      <c r="AE197" s="15"/>
      <c r="AF197" s="80"/>
      <c r="AG197" s="169"/>
      <c r="AH197" s="186"/>
      <c r="AI197" s="80"/>
      <c r="AJ197" s="22"/>
      <c r="AK197" s="15"/>
      <c r="AL197" s="15"/>
      <c r="AM197" s="15"/>
      <c r="AN197" s="15"/>
      <c r="AO197" s="22"/>
      <c r="AP197" s="15"/>
      <c r="AQ197" s="14"/>
      <c r="AR197" s="14"/>
      <c r="AS197" s="14"/>
      <c r="AT197" s="80">
        <v>97</v>
      </c>
      <c r="AU197" s="15"/>
      <c r="AV197" s="15"/>
      <c r="AW197" s="15"/>
      <c r="AX197" s="80"/>
      <c r="AY197" s="90"/>
      <c r="AZ197" s="17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169"/>
      <c r="BN197" s="186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90"/>
      <c r="CD197" s="17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v>32</v>
      </c>
      <c r="CQ197" s="80"/>
      <c r="CR197" s="80"/>
      <c r="CS197" s="80"/>
      <c r="CT197" s="80"/>
      <c r="CU197" s="90"/>
      <c r="CW197" s="2"/>
    </row>
    <row r="198" spans="1:101" ht="12.75">
      <c r="A198" s="34">
        <v>190</v>
      </c>
      <c r="B198" s="216" t="s">
        <v>927</v>
      </c>
      <c r="C198" s="102">
        <v>135993</v>
      </c>
      <c r="D198" s="84" t="s">
        <v>928</v>
      </c>
      <c r="E198" s="84" t="s">
        <v>57</v>
      </c>
      <c r="F198" s="44" t="s">
        <v>88</v>
      </c>
      <c r="G198" s="299">
        <f>SUM(H198:CU198)</f>
        <v>129</v>
      </c>
      <c r="H198" s="126"/>
      <c r="I198" s="53"/>
      <c r="J198" s="53">
        <v>129</v>
      </c>
      <c r="K198" s="53"/>
      <c r="L198" s="53"/>
      <c r="M198" s="53"/>
      <c r="N198" s="53"/>
      <c r="O198" s="123"/>
      <c r="P198" s="36"/>
      <c r="Q198" s="22"/>
      <c r="R198" s="22"/>
      <c r="S198" s="22"/>
      <c r="T198" s="15"/>
      <c r="U198" s="15"/>
      <c r="V198" s="15"/>
      <c r="W198" s="10"/>
      <c r="X198" s="10"/>
      <c r="Y198" s="15"/>
      <c r="Z198" s="15"/>
      <c r="AA198" s="15"/>
      <c r="AB198" s="15"/>
      <c r="AC198" s="15"/>
      <c r="AD198" s="15"/>
      <c r="AE198" s="15"/>
      <c r="AF198" s="80"/>
      <c r="AG198" s="169"/>
      <c r="AH198" s="186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90"/>
      <c r="AZ198" s="17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169"/>
      <c r="BN198" s="186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90"/>
      <c r="CD198" s="17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90"/>
      <c r="CW198" s="2"/>
    </row>
    <row r="199" spans="1:101" ht="12.75">
      <c r="A199" s="34">
        <v>191</v>
      </c>
      <c r="B199" s="203" t="s">
        <v>461</v>
      </c>
      <c r="C199" s="105">
        <v>132763</v>
      </c>
      <c r="D199" s="61" t="s">
        <v>462</v>
      </c>
      <c r="E199" s="61" t="s">
        <v>9</v>
      </c>
      <c r="F199" s="76" t="s">
        <v>88</v>
      </c>
      <c r="G199" s="299">
        <f>SUM(H199:CU199)</f>
        <v>128</v>
      </c>
      <c r="H199" s="139"/>
      <c r="I199" s="134"/>
      <c r="J199" s="134"/>
      <c r="K199" s="134"/>
      <c r="L199" s="134"/>
      <c r="M199" s="134"/>
      <c r="N199" s="134"/>
      <c r="O199" s="142"/>
      <c r="P199" s="170"/>
      <c r="Q199" s="15"/>
      <c r="R199" s="22"/>
      <c r="S199" s="15"/>
      <c r="T199" s="15"/>
      <c r="U199" s="15"/>
      <c r="V199" s="15"/>
      <c r="W199" s="22"/>
      <c r="X199" s="15"/>
      <c r="Y199" s="60">
        <v>51</v>
      </c>
      <c r="Z199" s="14"/>
      <c r="AA199" s="14"/>
      <c r="AB199" s="15"/>
      <c r="AC199" s="15"/>
      <c r="AD199" s="15"/>
      <c r="AE199" s="15"/>
      <c r="AF199" s="80"/>
      <c r="AG199" s="169"/>
      <c r="AH199" s="186"/>
      <c r="AI199" s="80"/>
      <c r="AJ199" s="80"/>
      <c r="AK199" s="80"/>
      <c r="AL199" s="80"/>
      <c r="AM199" s="80"/>
      <c r="AN199" s="80"/>
      <c r="AO199" s="80"/>
      <c r="AP199" s="80"/>
      <c r="AQ199" s="80">
        <v>18</v>
      </c>
      <c r="AR199" s="80"/>
      <c r="AS199" s="80"/>
      <c r="AT199" s="80"/>
      <c r="AU199" s="80"/>
      <c r="AV199" s="80"/>
      <c r="AW199" s="80"/>
      <c r="AX199" s="80"/>
      <c r="AY199" s="90"/>
      <c r="AZ199" s="17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169"/>
      <c r="BN199" s="186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90"/>
      <c r="CD199" s="170"/>
      <c r="CE199" s="80"/>
      <c r="CF199" s="80"/>
      <c r="CG199" s="80"/>
      <c r="CH199" s="80"/>
      <c r="CI199" s="80"/>
      <c r="CJ199" s="80"/>
      <c r="CK199" s="80"/>
      <c r="CL199" s="80"/>
      <c r="CM199" s="80">
        <v>59</v>
      </c>
      <c r="CN199" s="80"/>
      <c r="CO199" s="80"/>
      <c r="CP199" s="80"/>
      <c r="CQ199" s="80"/>
      <c r="CR199" s="80"/>
      <c r="CS199" s="80"/>
      <c r="CT199" s="80"/>
      <c r="CU199" s="90"/>
      <c r="CW199" s="2"/>
    </row>
    <row r="200" spans="1:101" ht="12.75">
      <c r="A200" s="34">
        <v>192</v>
      </c>
      <c r="B200" s="195" t="s">
        <v>268</v>
      </c>
      <c r="C200" s="101">
        <v>61253</v>
      </c>
      <c r="D200" s="98" t="s">
        <v>270</v>
      </c>
      <c r="E200" s="98" t="s">
        <v>269</v>
      </c>
      <c r="F200" s="101" t="s">
        <v>88</v>
      </c>
      <c r="G200" s="299">
        <f>SUM(H200:CU200)</f>
        <v>127</v>
      </c>
      <c r="H200" s="139"/>
      <c r="I200" s="134"/>
      <c r="J200" s="134"/>
      <c r="K200" s="134"/>
      <c r="L200" s="134"/>
      <c r="M200" s="134"/>
      <c r="N200" s="134"/>
      <c r="O200" s="142"/>
      <c r="P200" s="36"/>
      <c r="Q200" s="15"/>
      <c r="R200" s="22"/>
      <c r="S200" s="15"/>
      <c r="T200" s="316">
        <v>32</v>
      </c>
      <c r="U200" s="15"/>
      <c r="V200" s="15"/>
      <c r="W200" s="22"/>
      <c r="X200" s="15"/>
      <c r="Y200" s="14"/>
      <c r="Z200" s="14"/>
      <c r="AA200" s="14"/>
      <c r="AB200" s="15"/>
      <c r="AC200" s="15"/>
      <c r="AD200" s="15"/>
      <c r="AE200" s="15"/>
      <c r="AF200" s="80"/>
      <c r="AG200" s="169"/>
      <c r="AH200" s="186"/>
      <c r="AI200" s="80"/>
      <c r="AJ200" s="80"/>
      <c r="AK200" s="80"/>
      <c r="AL200" s="80">
        <v>47</v>
      </c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90"/>
      <c r="AZ200" s="17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169"/>
      <c r="BN200" s="186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90"/>
      <c r="CD200" s="170"/>
      <c r="CE200" s="80"/>
      <c r="CF200" s="80"/>
      <c r="CG200" s="80"/>
      <c r="CH200" s="80">
        <v>48</v>
      </c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90"/>
      <c r="CW200" s="2"/>
    </row>
    <row r="201" spans="1:101" ht="12.75">
      <c r="A201" s="34">
        <v>193</v>
      </c>
      <c r="B201" s="216" t="s">
        <v>929</v>
      </c>
      <c r="C201" s="102">
        <v>54148</v>
      </c>
      <c r="D201" s="84">
        <v>6950</v>
      </c>
      <c r="E201" s="84" t="s">
        <v>6</v>
      </c>
      <c r="F201" s="44" t="s">
        <v>88</v>
      </c>
      <c r="G201" s="299">
        <f>SUM(H201:CU201)</f>
        <v>125</v>
      </c>
      <c r="H201" s="126"/>
      <c r="I201" s="53"/>
      <c r="J201" s="53"/>
      <c r="K201" s="53">
        <v>125</v>
      </c>
      <c r="L201" s="53"/>
      <c r="M201" s="53"/>
      <c r="N201" s="53"/>
      <c r="O201" s="123"/>
      <c r="P201" s="36"/>
      <c r="Q201" s="22"/>
      <c r="R201" s="22"/>
      <c r="S201" s="22"/>
      <c r="T201" s="15"/>
      <c r="U201" s="15"/>
      <c r="V201" s="15"/>
      <c r="W201" s="10"/>
      <c r="X201" s="10"/>
      <c r="Y201" s="15"/>
      <c r="Z201" s="15"/>
      <c r="AA201" s="15"/>
      <c r="AB201" s="15"/>
      <c r="AC201" s="15"/>
      <c r="AD201" s="15"/>
      <c r="AE201" s="15"/>
      <c r="AF201" s="80"/>
      <c r="AG201" s="169"/>
      <c r="AH201" s="186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90"/>
      <c r="AZ201" s="17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169"/>
      <c r="BN201" s="186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90"/>
      <c r="CD201" s="17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90"/>
      <c r="CW201" s="2"/>
    </row>
    <row r="202" spans="1:101" ht="12.75">
      <c r="A202" s="34">
        <v>194</v>
      </c>
      <c r="B202" s="206" t="s">
        <v>739</v>
      </c>
      <c r="C202" s="248">
        <v>62116</v>
      </c>
      <c r="D202" s="276" t="s">
        <v>740</v>
      </c>
      <c r="E202" s="66" t="s">
        <v>8</v>
      </c>
      <c r="F202" s="63" t="s">
        <v>88</v>
      </c>
      <c r="G202" s="299">
        <f>SUM(H202:CU202)</f>
        <v>123</v>
      </c>
      <c r="H202" s="139"/>
      <c r="I202" s="134"/>
      <c r="J202" s="134"/>
      <c r="K202" s="134"/>
      <c r="L202" s="134"/>
      <c r="M202" s="134"/>
      <c r="N202" s="134"/>
      <c r="O202" s="142"/>
      <c r="P202" s="36"/>
      <c r="Q202" s="15"/>
      <c r="R202" s="22"/>
      <c r="S202" s="15"/>
      <c r="T202" s="15"/>
      <c r="U202" s="15"/>
      <c r="V202" s="15"/>
      <c r="W202" s="14"/>
      <c r="X202" s="14"/>
      <c r="Y202" s="14"/>
      <c r="Z202" s="14"/>
      <c r="AA202" s="14"/>
      <c r="AB202" s="15"/>
      <c r="AC202" s="15"/>
      <c r="AD202" s="15"/>
      <c r="AE202" s="15"/>
      <c r="AF202" s="80">
        <v>58</v>
      </c>
      <c r="AG202" s="169"/>
      <c r="AH202" s="186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>
        <v>65</v>
      </c>
      <c r="AY202" s="90"/>
      <c r="AZ202" s="17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169"/>
      <c r="BN202" s="186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90"/>
      <c r="CD202" s="17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>
        <v>0</v>
      </c>
      <c r="CU202" s="90"/>
      <c r="CW202" s="2"/>
    </row>
    <row r="203" spans="1:101" ht="12.75">
      <c r="A203" s="34">
        <v>195</v>
      </c>
      <c r="B203" s="208" t="s">
        <v>589</v>
      </c>
      <c r="C203" s="246">
        <v>135411</v>
      </c>
      <c r="D203" s="274" t="s">
        <v>590</v>
      </c>
      <c r="E203" s="66" t="s">
        <v>0</v>
      </c>
      <c r="F203" s="63" t="s">
        <v>88</v>
      </c>
      <c r="G203" s="299">
        <f>SUM(H203:CU203)</f>
        <v>119.4</v>
      </c>
      <c r="H203" s="139"/>
      <c r="I203" s="134"/>
      <c r="J203" s="134"/>
      <c r="K203" s="134"/>
      <c r="L203" s="134"/>
      <c r="M203" s="134"/>
      <c r="N203" s="134"/>
      <c r="O203" s="142"/>
      <c r="P203" s="36"/>
      <c r="Q203" s="22"/>
      <c r="R203" s="22"/>
      <c r="S203" s="22"/>
      <c r="T203" s="15"/>
      <c r="U203" s="15"/>
      <c r="V203" s="15"/>
      <c r="W203" s="10"/>
      <c r="X203" s="10"/>
      <c r="Y203" s="15"/>
      <c r="Z203" s="15"/>
      <c r="AA203" s="15"/>
      <c r="AB203" s="15"/>
      <c r="AC203" s="15"/>
      <c r="AD203" s="15"/>
      <c r="AE203" s="15"/>
      <c r="AF203" s="80"/>
      <c r="AG203" s="169"/>
      <c r="AH203" s="186"/>
      <c r="AI203" s="80"/>
      <c r="AJ203" s="22"/>
      <c r="AK203" s="15"/>
      <c r="AL203" s="15"/>
      <c r="AM203" s="15"/>
      <c r="AN203" s="15"/>
      <c r="AO203" s="22"/>
      <c r="AP203" s="15"/>
      <c r="AQ203" s="14"/>
      <c r="AR203" s="80">
        <v>45</v>
      </c>
      <c r="AS203" s="14"/>
      <c r="AT203" s="15"/>
      <c r="AU203" s="15"/>
      <c r="AV203" s="15"/>
      <c r="AW203" s="15"/>
      <c r="AX203" s="80"/>
      <c r="AY203" s="90"/>
      <c r="AZ203" s="17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169"/>
      <c r="BN203" s="186"/>
      <c r="BO203" s="80"/>
      <c r="BP203" s="80"/>
      <c r="BQ203" s="80"/>
      <c r="BR203" s="80"/>
      <c r="BS203" s="80"/>
      <c r="BT203" s="80"/>
      <c r="BU203" s="80"/>
      <c r="BV203" s="80"/>
      <c r="BW203" s="80">
        <v>74.4</v>
      </c>
      <c r="BX203" s="80"/>
      <c r="BY203" s="80"/>
      <c r="BZ203" s="80"/>
      <c r="CA203" s="80"/>
      <c r="CB203" s="80"/>
      <c r="CC203" s="90"/>
      <c r="CD203" s="17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90"/>
      <c r="CW203" s="2"/>
    </row>
    <row r="204" spans="1:101" ht="12.75">
      <c r="A204" s="34">
        <v>196</v>
      </c>
      <c r="B204" s="198" t="s">
        <v>644</v>
      </c>
      <c r="C204" s="249">
        <v>118813</v>
      </c>
      <c r="D204" s="129" t="s">
        <v>645</v>
      </c>
      <c r="E204" s="129" t="s">
        <v>7</v>
      </c>
      <c r="F204" s="48" t="s">
        <v>88</v>
      </c>
      <c r="G204" s="299">
        <f>SUM(H204:CU204)</f>
        <v>118</v>
      </c>
      <c r="H204" s="139"/>
      <c r="I204" s="134"/>
      <c r="J204" s="134"/>
      <c r="K204" s="134"/>
      <c r="L204" s="134"/>
      <c r="M204" s="134"/>
      <c r="N204" s="134"/>
      <c r="O204" s="142"/>
      <c r="P204" s="36"/>
      <c r="Q204" s="15"/>
      <c r="R204" s="22"/>
      <c r="S204" s="15"/>
      <c r="T204" s="15"/>
      <c r="U204" s="15"/>
      <c r="V204" s="15"/>
      <c r="W204" s="14"/>
      <c r="X204" s="14"/>
      <c r="Y204" s="14"/>
      <c r="Z204" s="14"/>
      <c r="AA204" s="80">
        <v>0</v>
      </c>
      <c r="AB204" s="15"/>
      <c r="AC204" s="15"/>
      <c r="AD204" s="15"/>
      <c r="AE204" s="15"/>
      <c r="AF204" s="80"/>
      <c r="AG204" s="169"/>
      <c r="AH204" s="186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>
        <v>64</v>
      </c>
      <c r="AT204" s="80"/>
      <c r="AU204" s="80"/>
      <c r="AV204" s="80"/>
      <c r="AW204" s="80"/>
      <c r="AX204" s="80"/>
      <c r="AY204" s="90"/>
      <c r="AZ204" s="17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169"/>
      <c r="BN204" s="186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90"/>
      <c r="CD204" s="17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>
        <v>54</v>
      </c>
      <c r="CP204" s="80"/>
      <c r="CQ204" s="80"/>
      <c r="CR204" s="80"/>
      <c r="CS204" s="80"/>
      <c r="CT204" s="80"/>
      <c r="CU204" s="90"/>
      <c r="CW204" s="2"/>
    </row>
    <row r="205" spans="1:101" ht="12.75">
      <c r="A205" s="34">
        <v>197</v>
      </c>
      <c r="B205" s="213" t="s">
        <v>511</v>
      </c>
      <c r="C205" s="105">
        <v>132753</v>
      </c>
      <c r="D205" s="61" t="s">
        <v>512</v>
      </c>
      <c r="E205" s="61" t="s">
        <v>9</v>
      </c>
      <c r="F205" s="105" t="s">
        <v>88</v>
      </c>
      <c r="G205" s="299">
        <f>SUM(H205:CU205)</f>
        <v>117</v>
      </c>
      <c r="H205" s="139"/>
      <c r="I205" s="134"/>
      <c r="J205" s="134"/>
      <c r="K205" s="134"/>
      <c r="L205" s="134"/>
      <c r="M205" s="134"/>
      <c r="N205" s="134"/>
      <c r="O205" s="142"/>
      <c r="P205" s="36"/>
      <c r="Q205" s="22"/>
      <c r="R205" s="22"/>
      <c r="S205" s="22"/>
      <c r="T205" s="15"/>
      <c r="U205" s="15"/>
      <c r="V205" s="15"/>
      <c r="W205" s="10"/>
      <c r="X205" s="10"/>
      <c r="Y205" s="15"/>
      <c r="Z205" s="15"/>
      <c r="AA205" s="15"/>
      <c r="AB205" s="15"/>
      <c r="AC205" s="15"/>
      <c r="AD205" s="15"/>
      <c r="AE205" s="15"/>
      <c r="AF205" s="80"/>
      <c r="AG205" s="169"/>
      <c r="AH205" s="186"/>
      <c r="AI205" s="80"/>
      <c r="AJ205" s="22"/>
      <c r="AK205" s="15"/>
      <c r="AL205" s="15"/>
      <c r="AM205" s="15"/>
      <c r="AN205" s="15"/>
      <c r="AO205" s="22"/>
      <c r="AP205" s="15"/>
      <c r="AQ205" s="80">
        <v>117</v>
      </c>
      <c r="AR205" s="14"/>
      <c r="AS205" s="14"/>
      <c r="AT205" s="15"/>
      <c r="AU205" s="15"/>
      <c r="AV205" s="15"/>
      <c r="AW205" s="15"/>
      <c r="AX205" s="80"/>
      <c r="AY205" s="90"/>
      <c r="AZ205" s="17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169"/>
      <c r="BN205" s="186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90"/>
      <c r="CD205" s="17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90"/>
      <c r="CW205" s="2"/>
    </row>
    <row r="206" spans="1:101" ht="12.75">
      <c r="A206" s="34">
        <v>198</v>
      </c>
      <c r="B206" s="195" t="s">
        <v>286</v>
      </c>
      <c r="C206" s="101">
        <v>120363</v>
      </c>
      <c r="D206" s="98" t="s">
        <v>287</v>
      </c>
      <c r="E206" s="98" t="s">
        <v>269</v>
      </c>
      <c r="F206" s="101" t="s">
        <v>88</v>
      </c>
      <c r="G206" s="299">
        <f>SUM(H206:CU206)</f>
        <v>114</v>
      </c>
      <c r="H206" s="139"/>
      <c r="I206" s="134"/>
      <c r="J206" s="53">
        <v>56</v>
      </c>
      <c r="K206" s="134"/>
      <c r="L206" s="134"/>
      <c r="M206" s="134"/>
      <c r="N206" s="134"/>
      <c r="O206" s="142"/>
      <c r="P206" s="36"/>
      <c r="Q206" s="15"/>
      <c r="R206" s="22"/>
      <c r="S206" s="15"/>
      <c r="T206" s="316">
        <v>0</v>
      </c>
      <c r="U206" s="15"/>
      <c r="V206" s="15"/>
      <c r="W206" s="22"/>
      <c r="X206" s="15"/>
      <c r="Y206" s="14"/>
      <c r="Z206" s="14"/>
      <c r="AA206" s="14"/>
      <c r="AB206" s="15"/>
      <c r="AC206" s="15"/>
      <c r="AD206" s="15"/>
      <c r="AE206" s="15"/>
      <c r="AF206" s="80"/>
      <c r="AG206" s="169"/>
      <c r="AH206" s="186"/>
      <c r="AI206" s="80"/>
      <c r="AJ206" s="80"/>
      <c r="AK206" s="80"/>
      <c r="AL206" s="80">
        <v>27</v>
      </c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>
        <v>17</v>
      </c>
      <c r="AY206" s="90"/>
      <c r="AZ206" s="17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169"/>
      <c r="BN206" s="186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90"/>
      <c r="CD206" s="170"/>
      <c r="CE206" s="80"/>
      <c r="CF206" s="80"/>
      <c r="CG206" s="80"/>
      <c r="CH206" s="80">
        <v>14</v>
      </c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90"/>
      <c r="CW206" s="2"/>
    </row>
    <row r="207" spans="1:101" ht="12.75">
      <c r="A207" s="34">
        <v>199</v>
      </c>
      <c r="B207" s="193" t="s">
        <v>813</v>
      </c>
      <c r="C207" s="44">
        <v>111469</v>
      </c>
      <c r="D207" s="42" t="s">
        <v>814</v>
      </c>
      <c r="E207" s="42" t="s">
        <v>1</v>
      </c>
      <c r="F207" s="44" t="s">
        <v>88</v>
      </c>
      <c r="G207" s="299">
        <f>SUM(H207:CU207)</f>
        <v>114</v>
      </c>
      <c r="H207" s="139"/>
      <c r="I207" s="134"/>
      <c r="J207" s="134"/>
      <c r="K207" s="134"/>
      <c r="L207" s="134"/>
      <c r="M207" s="134"/>
      <c r="N207" s="134"/>
      <c r="O207" s="142"/>
      <c r="P207" s="36"/>
      <c r="Q207" s="22"/>
      <c r="R207" s="22"/>
      <c r="S207" s="22"/>
      <c r="T207" s="15"/>
      <c r="U207" s="15"/>
      <c r="V207" s="15"/>
      <c r="W207" s="10"/>
      <c r="X207" s="10"/>
      <c r="Y207" s="15"/>
      <c r="Z207" s="15"/>
      <c r="AA207" s="15"/>
      <c r="AB207" s="15"/>
      <c r="AC207" s="15"/>
      <c r="AD207" s="15"/>
      <c r="AE207" s="15"/>
      <c r="AF207" s="80"/>
      <c r="AG207" s="169"/>
      <c r="AH207" s="186"/>
      <c r="AI207" s="80"/>
      <c r="AJ207" s="22"/>
      <c r="AK207" s="15"/>
      <c r="AL207" s="15"/>
      <c r="AM207" s="15"/>
      <c r="AN207" s="15"/>
      <c r="AO207" s="22"/>
      <c r="AP207" s="15"/>
      <c r="AQ207" s="14"/>
      <c r="AR207" s="14"/>
      <c r="AS207" s="14"/>
      <c r="AT207" s="15"/>
      <c r="AU207" s="15"/>
      <c r="AV207" s="15"/>
      <c r="AW207" s="15"/>
      <c r="AX207" s="80"/>
      <c r="AY207" s="104">
        <v>26</v>
      </c>
      <c r="AZ207" s="17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169">
        <v>88</v>
      </c>
      <c r="BN207" s="186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90"/>
      <c r="CD207" s="17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90"/>
      <c r="CW207" s="2"/>
    </row>
    <row r="208" spans="1:101" ht="12.75">
      <c r="A208" s="34">
        <v>200</v>
      </c>
      <c r="B208" s="193" t="s">
        <v>824</v>
      </c>
      <c r="C208" s="100">
        <v>29612</v>
      </c>
      <c r="D208" s="51" t="s">
        <v>825</v>
      </c>
      <c r="E208" s="51" t="s">
        <v>826</v>
      </c>
      <c r="F208" s="44" t="s">
        <v>88</v>
      </c>
      <c r="G208" s="299">
        <f>SUM(H208:CU208)</f>
        <v>113.2</v>
      </c>
      <c r="H208" s="140"/>
      <c r="I208" s="15"/>
      <c r="J208" s="15"/>
      <c r="K208" s="15"/>
      <c r="L208" s="15"/>
      <c r="M208" s="15"/>
      <c r="N208" s="53">
        <v>45</v>
      </c>
      <c r="O208" s="104"/>
      <c r="P208" s="36"/>
      <c r="Q208" s="22"/>
      <c r="R208" s="22"/>
      <c r="S208" s="22"/>
      <c r="T208" s="15"/>
      <c r="U208" s="15"/>
      <c r="V208" s="15"/>
      <c r="W208" s="10"/>
      <c r="X208" s="10"/>
      <c r="Y208" s="15"/>
      <c r="Z208" s="15"/>
      <c r="AA208" s="15"/>
      <c r="AB208" s="15"/>
      <c r="AC208" s="15"/>
      <c r="AD208" s="15"/>
      <c r="AE208" s="15"/>
      <c r="AF208" s="80"/>
      <c r="AG208" s="169"/>
      <c r="AH208" s="186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90"/>
      <c r="AZ208" s="17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169"/>
      <c r="BN208" s="188"/>
      <c r="BO208" s="22"/>
      <c r="BP208" s="22"/>
      <c r="BQ208" s="15"/>
      <c r="BR208" s="15"/>
      <c r="BS208" s="15"/>
      <c r="BT208" s="80"/>
      <c r="BU208" s="14"/>
      <c r="BV208" s="54"/>
      <c r="BW208" s="14"/>
      <c r="BX208" s="14"/>
      <c r="BY208" s="15"/>
      <c r="BZ208" s="15"/>
      <c r="CA208" s="15"/>
      <c r="CB208" s="80"/>
      <c r="CC208" s="95">
        <v>68.2</v>
      </c>
      <c r="CD208" s="17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90"/>
      <c r="CW208" s="2"/>
    </row>
    <row r="209" spans="1:101" ht="12.75">
      <c r="A209" s="34">
        <v>201</v>
      </c>
      <c r="B209" s="206" t="s">
        <v>597</v>
      </c>
      <c r="C209" s="248">
        <v>24536</v>
      </c>
      <c r="D209" s="206" t="s">
        <v>598</v>
      </c>
      <c r="E209" s="66" t="s">
        <v>145</v>
      </c>
      <c r="F209" s="64" t="s">
        <v>88</v>
      </c>
      <c r="G209" s="299">
        <f>SUM(H209:CU209)</f>
        <v>111</v>
      </c>
      <c r="H209" s="139"/>
      <c r="I209" s="134"/>
      <c r="J209" s="134"/>
      <c r="K209" s="134"/>
      <c r="L209" s="134"/>
      <c r="M209" s="134"/>
      <c r="N209" s="134"/>
      <c r="O209" s="142"/>
      <c r="P209" s="36"/>
      <c r="Q209" s="15"/>
      <c r="R209" s="22"/>
      <c r="S209" s="15"/>
      <c r="T209" s="15"/>
      <c r="U209" s="80">
        <v>75</v>
      </c>
      <c r="V209" s="15"/>
      <c r="W209" s="14"/>
      <c r="X209" s="14"/>
      <c r="Y209" s="14"/>
      <c r="Z209" s="14"/>
      <c r="AA209" s="14"/>
      <c r="AB209" s="15"/>
      <c r="AC209" s="15"/>
      <c r="AD209" s="15"/>
      <c r="AE209" s="15"/>
      <c r="AF209" s="80"/>
      <c r="AG209" s="169"/>
      <c r="AH209" s="186"/>
      <c r="AI209" s="80"/>
      <c r="AJ209" s="80"/>
      <c r="AK209" s="80"/>
      <c r="AL209" s="80"/>
      <c r="AM209" s="80">
        <v>36</v>
      </c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90"/>
      <c r="AZ209" s="17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169"/>
      <c r="BN209" s="186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90"/>
      <c r="CD209" s="17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90"/>
      <c r="CW209" s="2"/>
    </row>
    <row r="210" spans="1:101" ht="12.75">
      <c r="A210" s="34">
        <v>202</v>
      </c>
      <c r="B210" s="224" t="s">
        <v>423</v>
      </c>
      <c r="C210" s="266" t="s">
        <v>427</v>
      </c>
      <c r="D210" s="56">
        <v>69341</v>
      </c>
      <c r="E210" s="56" t="s">
        <v>3</v>
      </c>
      <c r="F210" s="57" t="s">
        <v>88</v>
      </c>
      <c r="G210" s="299">
        <f>SUM(H210:CU210)</f>
        <v>110</v>
      </c>
      <c r="H210" s="139"/>
      <c r="I210" s="134"/>
      <c r="J210" s="134"/>
      <c r="K210" s="134"/>
      <c r="L210" s="134"/>
      <c r="M210" s="134"/>
      <c r="N210" s="134"/>
      <c r="O210" s="142"/>
      <c r="P210" s="36"/>
      <c r="Q210" s="22"/>
      <c r="R210" s="22"/>
      <c r="S210" s="22"/>
      <c r="T210" s="15"/>
      <c r="U210" s="15"/>
      <c r="V210" s="15"/>
      <c r="W210" s="10"/>
      <c r="X210" s="10"/>
      <c r="Y210" s="15"/>
      <c r="Z210" s="15"/>
      <c r="AA210" s="15"/>
      <c r="AB210" s="15"/>
      <c r="AC210" s="15"/>
      <c r="AD210" s="15"/>
      <c r="AE210" s="15"/>
      <c r="AF210" s="80"/>
      <c r="AG210" s="169"/>
      <c r="AH210" s="186"/>
      <c r="AI210" s="80"/>
      <c r="AJ210" s="22"/>
      <c r="AK210" s="15"/>
      <c r="AL210" s="15"/>
      <c r="AM210" s="15"/>
      <c r="AN210" s="15"/>
      <c r="AO210" s="80">
        <v>110</v>
      </c>
      <c r="AP210" s="15"/>
      <c r="AQ210" s="14"/>
      <c r="AR210" s="14"/>
      <c r="AS210" s="14"/>
      <c r="AT210" s="15"/>
      <c r="AU210" s="15"/>
      <c r="AV210" s="15"/>
      <c r="AW210" s="15"/>
      <c r="AX210" s="80"/>
      <c r="AY210" s="90"/>
      <c r="AZ210" s="17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169"/>
      <c r="BN210" s="186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90"/>
      <c r="CD210" s="17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90"/>
      <c r="CW210" s="2"/>
    </row>
    <row r="211" spans="1:101" ht="12.75">
      <c r="A211" s="34">
        <v>203</v>
      </c>
      <c r="B211" s="216" t="s">
        <v>930</v>
      </c>
      <c r="C211" s="102">
        <v>79196</v>
      </c>
      <c r="D211" s="84" t="s">
        <v>931</v>
      </c>
      <c r="E211" s="84" t="s">
        <v>57</v>
      </c>
      <c r="F211" s="44" t="s">
        <v>88</v>
      </c>
      <c r="G211" s="299">
        <f>SUM(H211:CU211)</f>
        <v>102</v>
      </c>
      <c r="H211" s="126"/>
      <c r="I211" s="53"/>
      <c r="J211" s="53">
        <v>102</v>
      </c>
      <c r="K211" s="53"/>
      <c r="L211" s="53"/>
      <c r="M211" s="53"/>
      <c r="N211" s="53"/>
      <c r="O211" s="123"/>
      <c r="P211" s="36"/>
      <c r="Q211" s="22"/>
      <c r="R211" s="22"/>
      <c r="S211" s="22"/>
      <c r="T211" s="15"/>
      <c r="U211" s="15"/>
      <c r="V211" s="15"/>
      <c r="W211" s="10"/>
      <c r="X211" s="10"/>
      <c r="Y211" s="15"/>
      <c r="Z211" s="15"/>
      <c r="AA211" s="15"/>
      <c r="AB211" s="15"/>
      <c r="AC211" s="15"/>
      <c r="AD211" s="15"/>
      <c r="AE211" s="15"/>
      <c r="AF211" s="80"/>
      <c r="AG211" s="169"/>
      <c r="AH211" s="186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90"/>
      <c r="AZ211" s="17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169"/>
      <c r="BN211" s="186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90"/>
      <c r="CD211" s="17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90"/>
      <c r="CW211" s="2"/>
    </row>
    <row r="212" spans="1:101" ht="12.75">
      <c r="A212" s="34">
        <v>204</v>
      </c>
      <c r="B212" s="221" t="s">
        <v>705</v>
      </c>
      <c r="C212" s="253">
        <v>87660</v>
      </c>
      <c r="D212" s="278">
        <v>679</v>
      </c>
      <c r="E212" s="70" t="s">
        <v>5</v>
      </c>
      <c r="F212" s="73" t="s">
        <v>88</v>
      </c>
      <c r="G212" s="299">
        <f>SUM(H212:CU212)</f>
        <v>99.5</v>
      </c>
      <c r="H212" s="140"/>
      <c r="I212" s="15"/>
      <c r="J212" s="15"/>
      <c r="K212" s="15"/>
      <c r="L212" s="15"/>
      <c r="M212" s="15"/>
      <c r="N212" s="15"/>
      <c r="O212" s="104"/>
      <c r="P212" s="36"/>
      <c r="Q212" s="22"/>
      <c r="R212" s="22"/>
      <c r="S212" s="22"/>
      <c r="T212" s="15"/>
      <c r="U212" s="15"/>
      <c r="V212" s="15"/>
      <c r="W212" s="10"/>
      <c r="X212" s="10"/>
      <c r="Y212" s="15"/>
      <c r="Z212" s="15"/>
      <c r="AA212" s="15"/>
      <c r="AB212" s="15"/>
      <c r="AC212" s="15"/>
      <c r="AD212" s="15"/>
      <c r="AE212" s="15"/>
      <c r="AF212" s="80"/>
      <c r="AG212" s="169"/>
      <c r="AH212" s="186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90"/>
      <c r="AZ212" s="17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169"/>
      <c r="BN212" s="188"/>
      <c r="BO212" s="22"/>
      <c r="BP212" s="22"/>
      <c r="BQ212" s="15"/>
      <c r="BR212" s="15"/>
      <c r="BS212" s="15"/>
      <c r="BT212" s="80"/>
      <c r="BU212" s="14"/>
      <c r="BV212" s="54"/>
      <c r="BW212" s="14"/>
      <c r="BX212" s="14"/>
      <c r="BY212" s="15"/>
      <c r="BZ212" s="181">
        <v>52.2</v>
      </c>
      <c r="CA212" s="15">
        <v>47.3</v>
      </c>
      <c r="CB212" s="80"/>
      <c r="CC212" s="90"/>
      <c r="CD212" s="17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90"/>
      <c r="CW212" s="2"/>
    </row>
    <row r="213" spans="1:101" ht="12.75">
      <c r="A213" s="34">
        <v>205</v>
      </c>
      <c r="B213" s="201" t="s">
        <v>415</v>
      </c>
      <c r="C213" s="44">
        <v>75181</v>
      </c>
      <c r="D213" s="42" t="s">
        <v>416</v>
      </c>
      <c r="E213" s="42" t="s">
        <v>2</v>
      </c>
      <c r="F213" s="44" t="s">
        <v>88</v>
      </c>
      <c r="G213" s="299">
        <f>SUM(H213:CU213)</f>
        <v>97.9</v>
      </c>
      <c r="H213" s="140"/>
      <c r="I213" s="15"/>
      <c r="J213" s="15"/>
      <c r="K213" s="15"/>
      <c r="L213" s="15"/>
      <c r="M213" s="15"/>
      <c r="N213" s="15"/>
      <c r="O213" s="104"/>
      <c r="P213" s="36"/>
      <c r="Q213" s="22"/>
      <c r="R213" s="22"/>
      <c r="S213" s="22"/>
      <c r="T213" s="15"/>
      <c r="U213" s="15"/>
      <c r="V213" s="15"/>
      <c r="W213" s="10"/>
      <c r="X213" s="10"/>
      <c r="Y213" s="15"/>
      <c r="Z213" s="15"/>
      <c r="AA213" s="15"/>
      <c r="AB213" s="15"/>
      <c r="AC213" s="15"/>
      <c r="AD213" s="15"/>
      <c r="AE213" s="15"/>
      <c r="AF213" s="80"/>
      <c r="AG213" s="169"/>
      <c r="AH213" s="186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90"/>
      <c r="AZ213" s="17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169"/>
      <c r="BN213" s="188"/>
      <c r="BO213" s="80"/>
      <c r="BP213" s="22"/>
      <c r="BQ213" s="15"/>
      <c r="BR213" s="15"/>
      <c r="BS213" s="15"/>
      <c r="BT213" s="22"/>
      <c r="BU213" s="93">
        <v>97.9</v>
      </c>
      <c r="BV213" s="54"/>
      <c r="BW213" s="94"/>
      <c r="BX213" s="14"/>
      <c r="BY213" s="15"/>
      <c r="BZ213" s="15"/>
      <c r="CA213" s="15"/>
      <c r="CB213" s="80"/>
      <c r="CC213" s="90"/>
      <c r="CD213" s="17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90"/>
      <c r="CW213" s="2"/>
    </row>
    <row r="214" spans="1:101" ht="12.75">
      <c r="A214" s="34">
        <v>206</v>
      </c>
      <c r="B214" s="216" t="s">
        <v>933</v>
      </c>
      <c r="C214" s="102">
        <v>136035</v>
      </c>
      <c r="D214" s="84" t="s">
        <v>934</v>
      </c>
      <c r="E214" s="84" t="s">
        <v>57</v>
      </c>
      <c r="F214" s="44" t="s">
        <v>88</v>
      </c>
      <c r="G214" s="299">
        <f>SUM(H214:CU214)</f>
        <v>97</v>
      </c>
      <c r="H214" s="126"/>
      <c r="I214" s="53"/>
      <c r="J214" s="53"/>
      <c r="K214" s="53"/>
      <c r="L214" s="53"/>
      <c r="M214" s="53"/>
      <c r="N214" s="53"/>
      <c r="O214" s="123">
        <v>97</v>
      </c>
      <c r="P214" s="36"/>
      <c r="Q214" s="22"/>
      <c r="R214" s="22"/>
      <c r="S214" s="22"/>
      <c r="T214" s="15"/>
      <c r="U214" s="15"/>
      <c r="V214" s="15"/>
      <c r="W214" s="10"/>
      <c r="X214" s="10"/>
      <c r="Y214" s="15"/>
      <c r="Z214" s="15"/>
      <c r="AA214" s="15"/>
      <c r="AB214" s="15"/>
      <c r="AC214" s="15"/>
      <c r="AD214" s="15"/>
      <c r="AE214" s="15"/>
      <c r="AF214" s="80"/>
      <c r="AG214" s="169"/>
      <c r="AH214" s="186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90"/>
      <c r="AZ214" s="17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169"/>
      <c r="BN214" s="186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90"/>
      <c r="CD214" s="17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90"/>
      <c r="CW214" s="2"/>
    </row>
    <row r="215" spans="1:101" ht="12.75">
      <c r="A215" s="34">
        <v>207</v>
      </c>
      <c r="B215" s="216" t="s">
        <v>935</v>
      </c>
      <c r="C215" s="102">
        <v>68211</v>
      </c>
      <c r="D215" s="84">
        <v>703140</v>
      </c>
      <c r="E215" s="84" t="s">
        <v>3</v>
      </c>
      <c r="F215" s="44" t="s">
        <v>88</v>
      </c>
      <c r="G215" s="299">
        <f>SUM(H215:CU215)</f>
        <v>96</v>
      </c>
      <c r="H215" s="126"/>
      <c r="I215" s="53"/>
      <c r="J215" s="53"/>
      <c r="K215" s="53">
        <v>96</v>
      </c>
      <c r="L215" s="53"/>
      <c r="M215" s="53"/>
      <c r="N215" s="53"/>
      <c r="O215" s="123"/>
      <c r="P215" s="36"/>
      <c r="Q215" s="22"/>
      <c r="R215" s="22"/>
      <c r="S215" s="22"/>
      <c r="T215" s="15"/>
      <c r="U215" s="15"/>
      <c r="V215" s="15"/>
      <c r="W215" s="10"/>
      <c r="X215" s="10"/>
      <c r="Y215" s="15"/>
      <c r="Z215" s="15"/>
      <c r="AA215" s="15"/>
      <c r="AB215" s="15"/>
      <c r="AC215" s="15"/>
      <c r="AD215" s="15"/>
      <c r="AE215" s="15"/>
      <c r="AF215" s="80"/>
      <c r="AG215" s="169"/>
      <c r="AH215" s="186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90"/>
      <c r="AZ215" s="17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169"/>
      <c r="BN215" s="186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90"/>
      <c r="CD215" s="17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90"/>
      <c r="CW215" s="2"/>
    </row>
    <row r="216" spans="1:101" ht="12.75">
      <c r="A216" s="34">
        <v>208</v>
      </c>
      <c r="B216" s="206" t="s">
        <v>745</v>
      </c>
      <c r="C216" s="248">
        <v>67998</v>
      </c>
      <c r="D216" s="276" t="s">
        <v>746</v>
      </c>
      <c r="E216" s="67" t="s">
        <v>8</v>
      </c>
      <c r="F216" s="63" t="s">
        <v>88</v>
      </c>
      <c r="G216" s="299">
        <f>SUM(H216:CU216)</f>
        <v>95</v>
      </c>
      <c r="H216" s="139"/>
      <c r="I216" s="134"/>
      <c r="J216" s="134"/>
      <c r="K216" s="134"/>
      <c r="L216" s="134"/>
      <c r="M216" s="134"/>
      <c r="N216" s="134"/>
      <c r="O216" s="142"/>
      <c r="P216" s="36"/>
      <c r="Q216" s="15"/>
      <c r="R216" s="22"/>
      <c r="S216" s="15"/>
      <c r="T216" s="15"/>
      <c r="U216" s="15"/>
      <c r="V216" s="15"/>
      <c r="W216" s="14"/>
      <c r="X216" s="14"/>
      <c r="Y216" s="14"/>
      <c r="Z216" s="14"/>
      <c r="AA216" s="14"/>
      <c r="AB216" s="15"/>
      <c r="AC216" s="15"/>
      <c r="AD216" s="15"/>
      <c r="AE216" s="15"/>
      <c r="AF216" s="80">
        <v>28</v>
      </c>
      <c r="AG216" s="169"/>
      <c r="AH216" s="186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>
        <v>52</v>
      </c>
      <c r="AY216" s="90"/>
      <c r="AZ216" s="17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169"/>
      <c r="BN216" s="186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90"/>
      <c r="CD216" s="17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>
        <v>15</v>
      </c>
      <c r="CU216" s="90"/>
      <c r="CW216" s="2"/>
    </row>
    <row r="217" spans="1:101" ht="12.75">
      <c r="A217" s="34">
        <v>209</v>
      </c>
      <c r="B217" s="226" t="s">
        <v>710</v>
      </c>
      <c r="C217" s="260">
        <v>127680</v>
      </c>
      <c r="D217" s="278">
        <v>219</v>
      </c>
      <c r="E217" s="70" t="s">
        <v>103</v>
      </c>
      <c r="F217" s="73" t="s">
        <v>88</v>
      </c>
      <c r="G217" s="299">
        <f>SUM(H217:CU217)</f>
        <v>95</v>
      </c>
      <c r="H217" s="139"/>
      <c r="I217" s="134"/>
      <c r="J217" s="134"/>
      <c r="K217" s="134"/>
      <c r="L217" s="134"/>
      <c r="M217" s="134"/>
      <c r="N217" s="134"/>
      <c r="O217" s="142"/>
      <c r="P217" s="36"/>
      <c r="Q217" s="22"/>
      <c r="R217" s="22"/>
      <c r="S217" s="22"/>
      <c r="T217" s="15"/>
      <c r="U217" s="15"/>
      <c r="V217" s="15"/>
      <c r="W217" s="10"/>
      <c r="X217" s="10"/>
      <c r="Y217" s="15"/>
      <c r="Z217" s="15"/>
      <c r="AA217" s="15"/>
      <c r="AB217" s="15"/>
      <c r="AC217" s="15"/>
      <c r="AD217" s="15"/>
      <c r="AE217" s="15"/>
      <c r="AF217" s="80"/>
      <c r="AG217" s="169"/>
      <c r="AH217" s="186"/>
      <c r="AI217" s="80"/>
      <c r="AJ217" s="22"/>
      <c r="AK217" s="15"/>
      <c r="AL217" s="15"/>
      <c r="AM217" s="15"/>
      <c r="AN217" s="15"/>
      <c r="AO217" s="22"/>
      <c r="AP217" s="15"/>
      <c r="AQ217" s="14"/>
      <c r="AR217" s="14"/>
      <c r="AS217" s="14"/>
      <c r="AT217" s="15"/>
      <c r="AU217" s="15"/>
      <c r="AV217" s="15"/>
      <c r="AW217" s="80">
        <v>61</v>
      </c>
      <c r="AX217" s="80"/>
      <c r="AY217" s="90"/>
      <c r="AZ217" s="17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169"/>
      <c r="BN217" s="186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90"/>
      <c r="CD217" s="17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>
        <v>34</v>
      </c>
      <c r="CT217" s="80"/>
      <c r="CU217" s="90"/>
      <c r="CW217" s="2"/>
    </row>
    <row r="218" spans="1:101" ht="12.75">
      <c r="A218" s="34">
        <v>210</v>
      </c>
      <c r="B218" s="226" t="s">
        <v>701</v>
      </c>
      <c r="C218" s="260">
        <v>127679</v>
      </c>
      <c r="D218" s="278">
        <v>226</v>
      </c>
      <c r="E218" s="70" t="s">
        <v>103</v>
      </c>
      <c r="F218" s="72" t="s">
        <v>88</v>
      </c>
      <c r="G218" s="299">
        <f>SUM(H218:CU218)</f>
        <v>94</v>
      </c>
      <c r="H218" s="139"/>
      <c r="I218" s="134"/>
      <c r="J218" s="134"/>
      <c r="K218" s="134"/>
      <c r="L218" s="134"/>
      <c r="M218" s="134"/>
      <c r="N218" s="134"/>
      <c r="O218" s="142"/>
      <c r="P218" s="36"/>
      <c r="Q218" s="22"/>
      <c r="R218" s="22"/>
      <c r="S218" s="22"/>
      <c r="T218" s="15"/>
      <c r="U218" s="15"/>
      <c r="V218" s="15"/>
      <c r="W218" s="10"/>
      <c r="X218" s="10"/>
      <c r="Y218" s="15"/>
      <c r="Z218" s="15"/>
      <c r="AA218" s="15"/>
      <c r="AB218" s="15"/>
      <c r="AC218" s="15"/>
      <c r="AD218" s="15"/>
      <c r="AE218" s="15"/>
      <c r="AF218" s="80"/>
      <c r="AG218" s="169"/>
      <c r="AH218" s="186"/>
      <c r="AI218" s="80"/>
      <c r="AJ218" s="22"/>
      <c r="AK218" s="15"/>
      <c r="AL218" s="15"/>
      <c r="AM218" s="15"/>
      <c r="AN218" s="15"/>
      <c r="AO218" s="22"/>
      <c r="AP218" s="15"/>
      <c r="AQ218" s="14"/>
      <c r="AR218" s="14"/>
      <c r="AS218" s="14"/>
      <c r="AT218" s="15"/>
      <c r="AU218" s="15"/>
      <c r="AV218" s="15"/>
      <c r="AW218" s="80">
        <v>46</v>
      </c>
      <c r="AX218" s="80"/>
      <c r="AY218" s="90"/>
      <c r="AZ218" s="17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169"/>
      <c r="BN218" s="186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90"/>
      <c r="CD218" s="17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>
        <v>48</v>
      </c>
      <c r="CT218" s="80"/>
      <c r="CU218" s="90"/>
      <c r="CW218" s="2"/>
    </row>
    <row r="219" spans="1:101" ht="12.75">
      <c r="A219" s="34">
        <v>211</v>
      </c>
      <c r="B219" s="216" t="s">
        <v>936</v>
      </c>
      <c r="C219" s="102">
        <v>79123</v>
      </c>
      <c r="D219" s="84" t="s">
        <v>937</v>
      </c>
      <c r="E219" s="84" t="s">
        <v>57</v>
      </c>
      <c r="F219" s="44" t="s">
        <v>88</v>
      </c>
      <c r="G219" s="299">
        <f>SUM(H219:CU219)</f>
        <v>93</v>
      </c>
      <c r="H219" s="126"/>
      <c r="I219" s="53">
        <v>93</v>
      </c>
      <c r="J219" s="53"/>
      <c r="K219" s="53"/>
      <c r="L219" s="53"/>
      <c r="M219" s="53"/>
      <c r="N219" s="53"/>
      <c r="O219" s="123"/>
      <c r="P219" s="36"/>
      <c r="Q219" s="22"/>
      <c r="R219" s="22"/>
      <c r="S219" s="22"/>
      <c r="T219" s="15"/>
      <c r="U219" s="15"/>
      <c r="V219" s="15"/>
      <c r="W219" s="10"/>
      <c r="X219" s="10"/>
      <c r="Y219" s="15"/>
      <c r="Z219" s="15"/>
      <c r="AA219" s="15"/>
      <c r="AB219" s="15"/>
      <c r="AC219" s="15"/>
      <c r="AD219" s="15"/>
      <c r="AE219" s="15"/>
      <c r="AF219" s="80"/>
      <c r="AG219" s="169"/>
      <c r="AH219" s="186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90"/>
      <c r="AZ219" s="17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169"/>
      <c r="BN219" s="186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90"/>
      <c r="CD219" s="17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90"/>
      <c r="CW219" s="2"/>
    </row>
    <row r="220" spans="1:101" ht="12.75">
      <c r="A220" s="34">
        <v>212</v>
      </c>
      <c r="B220" s="212" t="s">
        <v>605</v>
      </c>
      <c r="C220" s="251">
        <v>125938</v>
      </c>
      <c r="D220" s="79" t="s">
        <v>606</v>
      </c>
      <c r="E220" s="66" t="s">
        <v>145</v>
      </c>
      <c r="F220" s="64" t="s">
        <v>88</v>
      </c>
      <c r="G220" s="299">
        <f>SUM(H220:CU220)</f>
        <v>93</v>
      </c>
      <c r="H220" s="139"/>
      <c r="I220" s="134"/>
      <c r="J220" s="134"/>
      <c r="K220" s="134"/>
      <c r="L220" s="134"/>
      <c r="M220" s="134"/>
      <c r="N220" s="134"/>
      <c r="O220" s="142"/>
      <c r="P220" s="36"/>
      <c r="Q220" s="22"/>
      <c r="R220" s="22"/>
      <c r="S220" s="22"/>
      <c r="T220" s="15"/>
      <c r="U220" s="15"/>
      <c r="V220" s="15"/>
      <c r="W220" s="10"/>
      <c r="X220" s="10"/>
      <c r="Y220" s="15"/>
      <c r="Z220" s="15"/>
      <c r="AA220" s="15"/>
      <c r="AB220" s="15"/>
      <c r="AC220" s="15"/>
      <c r="AD220" s="15"/>
      <c r="AE220" s="15"/>
      <c r="AF220" s="80"/>
      <c r="AG220" s="169"/>
      <c r="AH220" s="186"/>
      <c r="AI220" s="80"/>
      <c r="AJ220" s="22"/>
      <c r="AK220" s="15"/>
      <c r="AL220" s="15"/>
      <c r="AM220" s="80">
        <v>93</v>
      </c>
      <c r="AN220" s="15"/>
      <c r="AO220" s="22"/>
      <c r="AP220" s="15"/>
      <c r="AQ220" s="14"/>
      <c r="AR220" s="14"/>
      <c r="AS220" s="14"/>
      <c r="AT220" s="15"/>
      <c r="AU220" s="15"/>
      <c r="AV220" s="15"/>
      <c r="AW220" s="15"/>
      <c r="AX220" s="80"/>
      <c r="AY220" s="90"/>
      <c r="AZ220" s="17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169"/>
      <c r="BN220" s="186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90"/>
      <c r="CD220" s="17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90"/>
      <c r="CW220" s="2"/>
    </row>
    <row r="221" spans="1:101" ht="12.75">
      <c r="A221" s="34">
        <v>213</v>
      </c>
      <c r="B221" s="216" t="s">
        <v>938</v>
      </c>
      <c r="C221" s="102">
        <v>136037</v>
      </c>
      <c r="D221" s="84" t="s">
        <v>939</v>
      </c>
      <c r="E221" s="84" t="s">
        <v>57</v>
      </c>
      <c r="F221" s="44" t="s">
        <v>88</v>
      </c>
      <c r="G221" s="299">
        <f>SUM(H221:CU221)</f>
        <v>89</v>
      </c>
      <c r="H221" s="126"/>
      <c r="I221" s="53"/>
      <c r="J221" s="53"/>
      <c r="K221" s="53"/>
      <c r="L221" s="53">
        <v>89</v>
      </c>
      <c r="M221" s="53"/>
      <c r="N221" s="53"/>
      <c r="O221" s="123"/>
      <c r="P221" s="36"/>
      <c r="Q221" s="22"/>
      <c r="R221" s="22"/>
      <c r="S221" s="22"/>
      <c r="T221" s="15"/>
      <c r="U221" s="15"/>
      <c r="V221" s="15"/>
      <c r="W221" s="10"/>
      <c r="X221" s="10"/>
      <c r="Y221" s="15"/>
      <c r="Z221" s="15"/>
      <c r="AA221" s="15"/>
      <c r="AB221" s="15"/>
      <c r="AC221" s="15"/>
      <c r="AD221" s="15"/>
      <c r="AE221" s="15"/>
      <c r="AF221" s="80"/>
      <c r="AG221" s="169"/>
      <c r="AH221" s="186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90"/>
      <c r="AZ221" s="17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169"/>
      <c r="BN221" s="186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90"/>
      <c r="CD221" s="17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90"/>
      <c r="CW221" s="2"/>
    </row>
    <row r="222" spans="1:101" ht="12.75">
      <c r="A222" s="34">
        <v>214</v>
      </c>
      <c r="B222" s="226" t="s">
        <v>687</v>
      </c>
      <c r="C222" s="260">
        <v>136647</v>
      </c>
      <c r="D222" s="278">
        <v>302</v>
      </c>
      <c r="E222" s="70" t="s">
        <v>103</v>
      </c>
      <c r="F222" s="72" t="s">
        <v>88</v>
      </c>
      <c r="G222" s="299">
        <f>SUM(H222:CU222)</f>
        <v>88</v>
      </c>
      <c r="H222" s="139"/>
      <c r="I222" s="134"/>
      <c r="J222" s="134"/>
      <c r="K222" s="134"/>
      <c r="L222" s="134"/>
      <c r="M222" s="134"/>
      <c r="N222" s="134"/>
      <c r="O222" s="142"/>
      <c r="P222" s="36"/>
      <c r="Q222" s="15"/>
      <c r="R222" s="22"/>
      <c r="S222" s="15"/>
      <c r="T222" s="15"/>
      <c r="U222" s="15"/>
      <c r="V222" s="15"/>
      <c r="W222" s="14"/>
      <c r="X222" s="14"/>
      <c r="Y222" s="14"/>
      <c r="Z222" s="14"/>
      <c r="AA222" s="14"/>
      <c r="AB222" s="15"/>
      <c r="AC222" s="15"/>
      <c r="AD222" s="80">
        <v>6</v>
      </c>
      <c r="AE222" s="15"/>
      <c r="AF222" s="80"/>
      <c r="AG222" s="169"/>
      <c r="AH222" s="186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>
        <v>61</v>
      </c>
      <c r="AW222" s="80"/>
      <c r="AX222" s="80"/>
      <c r="AY222" s="90"/>
      <c r="AZ222" s="17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169"/>
      <c r="BN222" s="186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90"/>
      <c r="CD222" s="17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>
        <v>21</v>
      </c>
      <c r="CS222" s="80"/>
      <c r="CT222" s="80"/>
      <c r="CU222" s="90"/>
      <c r="CW222" s="2"/>
    </row>
    <row r="223" spans="1:101" ht="12.75">
      <c r="A223" s="34">
        <v>215</v>
      </c>
      <c r="B223" s="216" t="s">
        <v>940</v>
      </c>
      <c r="C223" s="102">
        <v>75535</v>
      </c>
      <c r="D223" s="84">
        <v>2622</v>
      </c>
      <c r="E223" s="84" t="s">
        <v>826</v>
      </c>
      <c r="F223" s="44" t="s">
        <v>88</v>
      </c>
      <c r="G223" s="299">
        <f>SUM(H223:CU223)</f>
        <v>83</v>
      </c>
      <c r="H223" s="126"/>
      <c r="I223" s="53"/>
      <c r="J223" s="53"/>
      <c r="K223" s="53"/>
      <c r="L223" s="53"/>
      <c r="M223" s="53"/>
      <c r="N223" s="53"/>
      <c r="O223" s="123">
        <v>83</v>
      </c>
      <c r="P223" s="36"/>
      <c r="Q223" s="22"/>
      <c r="R223" s="22"/>
      <c r="S223" s="22"/>
      <c r="T223" s="15"/>
      <c r="U223" s="15"/>
      <c r="V223" s="15"/>
      <c r="W223" s="10"/>
      <c r="X223" s="10"/>
      <c r="Y223" s="15"/>
      <c r="Z223" s="15"/>
      <c r="AA223" s="15"/>
      <c r="AB223" s="15"/>
      <c r="AC223" s="15"/>
      <c r="AD223" s="15"/>
      <c r="AE223" s="15"/>
      <c r="AF223" s="80"/>
      <c r="AG223" s="169"/>
      <c r="AH223" s="186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90"/>
      <c r="AZ223" s="17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169"/>
      <c r="BN223" s="186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90"/>
      <c r="CD223" s="17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90"/>
      <c r="CW223" s="2"/>
    </row>
    <row r="224" spans="1:101" ht="12.75">
      <c r="A224" s="34">
        <v>216</v>
      </c>
      <c r="B224" s="201" t="s">
        <v>384</v>
      </c>
      <c r="C224" s="44">
        <v>54017</v>
      </c>
      <c r="D224" s="42" t="s">
        <v>344</v>
      </c>
      <c r="E224" s="42" t="s">
        <v>6</v>
      </c>
      <c r="F224" s="44" t="s">
        <v>88</v>
      </c>
      <c r="G224" s="299">
        <f>SUM(H224:CU224)</f>
        <v>82</v>
      </c>
      <c r="H224" s="140"/>
      <c r="I224" s="15"/>
      <c r="J224" s="15"/>
      <c r="K224" s="15"/>
      <c r="L224" s="15"/>
      <c r="M224" s="15"/>
      <c r="N224" s="15"/>
      <c r="O224" s="104"/>
      <c r="P224" s="36"/>
      <c r="Q224" s="22"/>
      <c r="R224" s="22"/>
      <c r="S224" s="22"/>
      <c r="T224" s="15"/>
      <c r="U224" s="15"/>
      <c r="V224" s="15"/>
      <c r="W224" s="10"/>
      <c r="X224" s="10"/>
      <c r="Y224" s="15"/>
      <c r="Z224" s="15"/>
      <c r="AA224" s="15"/>
      <c r="AB224" s="15"/>
      <c r="AC224" s="15"/>
      <c r="AD224" s="15"/>
      <c r="AE224" s="15"/>
      <c r="AF224" s="80"/>
      <c r="AG224" s="169"/>
      <c r="AH224" s="186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90"/>
      <c r="AZ224" s="36"/>
      <c r="BA224" s="22"/>
      <c r="BB224" s="22"/>
      <c r="BC224" s="15"/>
      <c r="BD224" s="15"/>
      <c r="BE224" s="80">
        <v>82</v>
      </c>
      <c r="BF224" s="15"/>
      <c r="BG224" s="14"/>
      <c r="BH224" s="28"/>
      <c r="BI224" s="14"/>
      <c r="BJ224" s="80"/>
      <c r="BK224" s="80"/>
      <c r="BL224" s="80"/>
      <c r="BM224" s="169"/>
      <c r="BN224" s="186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90"/>
      <c r="CD224" s="17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90"/>
      <c r="CW224" s="2"/>
    </row>
    <row r="225" spans="1:101" ht="12.75">
      <c r="A225" s="34">
        <v>217</v>
      </c>
      <c r="B225" s="205" t="s">
        <v>776</v>
      </c>
      <c r="C225" s="44">
        <v>136698</v>
      </c>
      <c r="D225" s="42" t="s">
        <v>777</v>
      </c>
      <c r="E225" s="42" t="s">
        <v>778</v>
      </c>
      <c r="F225" s="44" t="s">
        <v>88</v>
      </c>
      <c r="G225" s="299">
        <f>SUM(H225:CU225)</f>
        <v>81</v>
      </c>
      <c r="H225" s="139"/>
      <c r="I225" s="134"/>
      <c r="J225" s="134"/>
      <c r="K225" s="134"/>
      <c r="L225" s="134"/>
      <c r="M225" s="134"/>
      <c r="N225" s="134"/>
      <c r="O225" s="142"/>
      <c r="P225" s="36"/>
      <c r="Q225" s="15"/>
      <c r="R225" s="22"/>
      <c r="S225" s="15"/>
      <c r="T225" s="15"/>
      <c r="U225" s="15"/>
      <c r="V225" s="15"/>
      <c r="W225" s="14"/>
      <c r="X225" s="14"/>
      <c r="Y225" s="14"/>
      <c r="Z225" s="14"/>
      <c r="AA225" s="14"/>
      <c r="AB225" s="15"/>
      <c r="AC225" s="15"/>
      <c r="AD225" s="15"/>
      <c r="AE225" s="15"/>
      <c r="AF225" s="80"/>
      <c r="AG225" s="16">
        <v>29</v>
      </c>
      <c r="AH225" s="186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90">
        <v>52</v>
      </c>
      <c r="AZ225" s="17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169"/>
      <c r="BN225" s="186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90"/>
      <c r="CD225" s="17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90"/>
      <c r="CW225" s="2"/>
    </row>
    <row r="226" spans="1:101" ht="12.75">
      <c r="A226" s="34">
        <v>218</v>
      </c>
      <c r="B226" s="198" t="s">
        <v>642</v>
      </c>
      <c r="C226" s="249">
        <v>135651</v>
      </c>
      <c r="D226" s="129" t="s">
        <v>643</v>
      </c>
      <c r="E226" s="129" t="s">
        <v>7</v>
      </c>
      <c r="F226" s="48" t="s">
        <v>88</v>
      </c>
      <c r="G226" s="299">
        <f>SUM(H226:CU226)</f>
        <v>76</v>
      </c>
      <c r="H226" s="139"/>
      <c r="I226" s="134"/>
      <c r="J226" s="134"/>
      <c r="K226" s="134"/>
      <c r="L226" s="134"/>
      <c r="M226" s="134"/>
      <c r="N226" s="134"/>
      <c r="O226" s="142"/>
      <c r="P226" s="36"/>
      <c r="Q226" s="15"/>
      <c r="R226" s="22"/>
      <c r="S226" s="15"/>
      <c r="T226" s="15"/>
      <c r="U226" s="15"/>
      <c r="V226" s="15"/>
      <c r="W226" s="14"/>
      <c r="X226" s="14"/>
      <c r="Y226" s="14"/>
      <c r="Z226" s="14"/>
      <c r="AA226" s="80">
        <v>0</v>
      </c>
      <c r="AB226" s="15"/>
      <c r="AC226" s="15"/>
      <c r="AD226" s="15"/>
      <c r="AE226" s="15"/>
      <c r="AF226" s="80"/>
      <c r="AG226" s="169"/>
      <c r="AH226" s="186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>
        <v>32</v>
      </c>
      <c r="AT226" s="80"/>
      <c r="AU226" s="80"/>
      <c r="AV226" s="80"/>
      <c r="AW226" s="80"/>
      <c r="AX226" s="80"/>
      <c r="AY226" s="90"/>
      <c r="AZ226" s="17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169"/>
      <c r="BN226" s="186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90"/>
      <c r="CD226" s="17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>
        <v>44</v>
      </c>
      <c r="CP226" s="80"/>
      <c r="CQ226" s="80"/>
      <c r="CR226" s="80"/>
      <c r="CS226" s="80"/>
      <c r="CT226" s="80"/>
      <c r="CU226" s="90"/>
      <c r="CW226" s="2"/>
    </row>
    <row r="227" spans="1:101" ht="12.75">
      <c r="A227" s="34">
        <v>219</v>
      </c>
      <c r="B227" s="213" t="s">
        <v>518</v>
      </c>
      <c r="C227" s="105">
        <v>135080</v>
      </c>
      <c r="D227" s="61" t="s">
        <v>519</v>
      </c>
      <c r="E227" s="61" t="s">
        <v>9</v>
      </c>
      <c r="F227" s="105" t="s">
        <v>88</v>
      </c>
      <c r="G227" s="299">
        <f>SUM(H227:CU227)</f>
        <v>75</v>
      </c>
      <c r="H227" s="139"/>
      <c r="I227" s="134"/>
      <c r="J227" s="134"/>
      <c r="K227" s="134"/>
      <c r="L227" s="134"/>
      <c r="M227" s="134"/>
      <c r="N227" s="134"/>
      <c r="O227" s="142"/>
      <c r="P227" s="36"/>
      <c r="Q227" s="22"/>
      <c r="R227" s="22"/>
      <c r="S227" s="22"/>
      <c r="T227" s="15"/>
      <c r="U227" s="15"/>
      <c r="V227" s="15"/>
      <c r="W227" s="10"/>
      <c r="X227" s="10"/>
      <c r="Y227" s="15"/>
      <c r="Z227" s="15"/>
      <c r="AA227" s="15"/>
      <c r="AB227" s="15"/>
      <c r="AC227" s="15"/>
      <c r="AD227" s="15"/>
      <c r="AE227" s="15"/>
      <c r="AF227" s="80"/>
      <c r="AG227" s="169"/>
      <c r="AH227" s="186"/>
      <c r="AI227" s="80"/>
      <c r="AJ227" s="22"/>
      <c r="AK227" s="15"/>
      <c r="AL227" s="15"/>
      <c r="AM227" s="15"/>
      <c r="AN227" s="15"/>
      <c r="AO227" s="22"/>
      <c r="AP227" s="15"/>
      <c r="AQ227" s="80">
        <v>75</v>
      </c>
      <c r="AR227" s="14"/>
      <c r="AS227" s="14"/>
      <c r="AT227" s="15"/>
      <c r="AU227" s="15"/>
      <c r="AV227" s="15"/>
      <c r="AW227" s="15"/>
      <c r="AX227" s="80"/>
      <c r="AY227" s="90"/>
      <c r="AZ227" s="17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169"/>
      <c r="BN227" s="186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90"/>
      <c r="CD227" s="17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90"/>
      <c r="CW227" s="2"/>
    </row>
    <row r="228" spans="1:101" ht="12.75">
      <c r="A228" s="34">
        <v>220</v>
      </c>
      <c r="B228" s="193" t="s">
        <v>821</v>
      </c>
      <c r="C228" s="44">
        <v>68484</v>
      </c>
      <c r="D228" s="42" t="s">
        <v>822</v>
      </c>
      <c r="E228" s="42" t="s">
        <v>13</v>
      </c>
      <c r="F228" s="44" t="s">
        <v>88</v>
      </c>
      <c r="G228" s="299">
        <f>SUM(H228:CU228)</f>
        <v>74.1</v>
      </c>
      <c r="H228" s="140"/>
      <c r="I228" s="15"/>
      <c r="J228" s="15"/>
      <c r="K228" s="15"/>
      <c r="L228" s="15"/>
      <c r="M228" s="15"/>
      <c r="N228" s="15"/>
      <c r="O228" s="104"/>
      <c r="P228" s="36"/>
      <c r="Q228" s="22"/>
      <c r="R228" s="22"/>
      <c r="S228" s="22"/>
      <c r="T228" s="15"/>
      <c r="U228" s="15"/>
      <c r="V228" s="15"/>
      <c r="W228" s="10"/>
      <c r="X228" s="10"/>
      <c r="Y228" s="15"/>
      <c r="Z228" s="15"/>
      <c r="AA228" s="15"/>
      <c r="AB228" s="15"/>
      <c r="AC228" s="15"/>
      <c r="AD228" s="15"/>
      <c r="AE228" s="15"/>
      <c r="AF228" s="80"/>
      <c r="AG228" s="169"/>
      <c r="AH228" s="186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90"/>
      <c r="AZ228" s="17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169"/>
      <c r="BN228" s="188"/>
      <c r="BO228" s="22"/>
      <c r="BP228" s="22"/>
      <c r="BQ228" s="15"/>
      <c r="BR228" s="15"/>
      <c r="BS228" s="15"/>
      <c r="BT228" s="80"/>
      <c r="BU228" s="14"/>
      <c r="BV228" s="54"/>
      <c r="BW228" s="14"/>
      <c r="BX228" s="14"/>
      <c r="BY228" s="15"/>
      <c r="BZ228" s="15"/>
      <c r="CA228" s="15"/>
      <c r="CB228" s="80"/>
      <c r="CC228" s="95">
        <v>74.1</v>
      </c>
      <c r="CD228" s="17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90"/>
      <c r="CW228" s="2"/>
    </row>
    <row r="229" spans="1:101" ht="12.75">
      <c r="A229" s="34">
        <v>221</v>
      </c>
      <c r="B229" s="193" t="s">
        <v>779</v>
      </c>
      <c r="C229" s="44">
        <v>137170</v>
      </c>
      <c r="D229" s="51" t="s">
        <v>780</v>
      </c>
      <c r="E229" s="42" t="s">
        <v>781</v>
      </c>
      <c r="F229" s="44" t="s">
        <v>88</v>
      </c>
      <c r="G229" s="299">
        <f>SUM(H229:CU229)</f>
        <v>72</v>
      </c>
      <c r="H229" s="139"/>
      <c r="I229" s="134"/>
      <c r="J229" s="134"/>
      <c r="K229" s="134"/>
      <c r="L229" s="134"/>
      <c r="M229" s="134"/>
      <c r="N229" s="134"/>
      <c r="O229" s="142"/>
      <c r="P229" s="36"/>
      <c r="Q229" s="15"/>
      <c r="R229" s="22"/>
      <c r="S229" s="15"/>
      <c r="T229" s="15"/>
      <c r="U229" s="15"/>
      <c r="V229" s="15"/>
      <c r="W229" s="14"/>
      <c r="X229" s="14"/>
      <c r="Y229" s="14"/>
      <c r="Z229" s="14"/>
      <c r="AA229" s="14"/>
      <c r="AB229" s="15"/>
      <c r="AC229" s="15"/>
      <c r="AD229" s="15"/>
      <c r="AE229" s="15"/>
      <c r="AF229" s="80"/>
      <c r="AG229" s="16">
        <v>24</v>
      </c>
      <c r="AH229" s="186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90">
        <v>40</v>
      </c>
      <c r="AZ229" s="17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169"/>
      <c r="BN229" s="186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90"/>
      <c r="CD229" s="17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90">
        <v>8</v>
      </c>
      <c r="CW229" s="2"/>
    </row>
    <row r="230" spans="1:101" ht="12.75">
      <c r="A230" s="34">
        <v>222</v>
      </c>
      <c r="B230" s="213" t="s">
        <v>523</v>
      </c>
      <c r="C230" s="105">
        <v>85508</v>
      </c>
      <c r="D230" s="61" t="s">
        <v>524</v>
      </c>
      <c r="E230" s="61" t="s">
        <v>9</v>
      </c>
      <c r="F230" s="105" t="s">
        <v>88</v>
      </c>
      <c r="G230" s="299">
        <f>SUM(H230:CU230)</f>
        <v>71</v>
      </c>
      <c r="H230" s="139"/>
      <c r="I230" s="134"/>
      <c r="J230" s="134"/>
      <c r="K230" s="134"/>
      <c r="L230" s="134"/>
      <c r="M230" s="134"/>
      <c r="N230" s="134"/>
      <c r="O230" s="142"/>
      <c r="P230" s="36"/>
      <c r="Q230" s="22"/>
      <c r="R230" s="22"/>
      <c r="S230" s="22"/>
      <c r="T230" s="15"/>
      <c r="U230" s="15"/>
      <c r="V230" s="15"/>
      <c r="W230" s="10"/>
      <c r="X230" s="10"/>
      <c r="Y230" s="15"/>
      <c r="Z230" s="15"/>
      <c r="AA230" s="15"/>
      <c r="AB230" s="15"/>
      <c r="AC230" s="15"/>
      <c r="AD230" s="15"/>
      <c r="AE230" s="15"/>
      <c r="AF230" s="80"/>
      <c r="AG230" s="169"/>
      <c r="AH230" s="186"/>
      <c r="AI230" s="80"/>
      <c r="AJ230" s="22"/>
      <c r="AK230" s="15"/>
      <c r="AL230" s="15"/>
      <c r="AM230" s="15"/>
      <c r="AN230" s="15"/>
      <c r="AO230" s="22"/>
      <c r="AP230" s="15"/>
      <c r="AQ230" s="80">
        <v>71</v>
      </c>
      <c r="AR230" s="14"/>
      <c r="AS230" s="14"/>
      <c r="AT230" s="15"/>
      <c r="AU230" s="15"/>
      <c r="AV230" s="15"/>
      <c r="AW230" s="15"/>
      <c r="AX230" s="80"/>
      <c r="AY230" s="90"/>
      <c r="AZ230" s="17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169"/>
      <c r="BN230" s="186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90"/>
      <c r="CD230" s="17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90"/>
      <c r="CW230" s="2"/>
    </row>
    <row r="231" spans="1:101" ht="12.75">
      <c r="A231" s="34">
        <v>223</v>
      </c>
      <c r="B231" s="201" t="s">
        <v>351</v>
      </c>
      <c r="C231" s="44">
        <v>16903</v>
      </c>
      <c r="D231" s="42" t="s">
        <v>328</v>
      </c>
      <c r="E231" s="42" t="s">
        <v>1</v>
      </c>
      <c r="F231" s="44" t="s">
        <v>88</v>
      </c>
      <c r="G231" s="299">
        <f>SUM(H231:CU231)</f>
        <v>71</v>
      </c>
      <c r="H231" s="139"/>
      <c r="I231" s="134"/>
      <c r="J231" s="134"/>
      <c r="K231" s="134"/>
      <c r="L231" s="134"/>
      <c r="M231" s="134"/>
      <c r="N231" s="134"/>
      <c r="O231" s="142"/>
      <c r="P231" s="36"/>
      <c r="Q231" s="15"/>
      <c r="R231" s="22"/>
      <c r="S231" s="15"/>
      <c r="T231" s="15"/>
      <c r="U231" s="15"/>
      <c r="V231" s="80">
        <v>0</v>
      </c>
      <c r="W231" s="22"/>
      <c r="X231" s="15"/>
      <c r="Y231" s="14"/>
      <c r="Z231" s="14"/>
      <c r="AA231" s="14"/>
      <c r="AB231" s="15"/>
      <c r="AC231" s="15"/>
      <c r="AD231" s="15"/>
      <c r="AE231" s="15"/>
      <c r="AF231" s="80"/>
      <c r="AG231" s="169"/>
      <c r="AH231" s="186"/>
      <c r="AI231" s="80"/>
      <c r="AJ231" s="80"/>
      <c r="AK231" s="80"/>
      <c r="AL231" s="80"/>
      <c r="AM231" s="80"/>
      <c r="AN231" s="80">
        <v>0</v>
      </c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90"/>
      <c r="AZ231" s="17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169"/>
      <c r="BN231" s="186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90"/>
      <c r="CD231" s="170"/>
      <c r="CE231" s="80"/>
      <c r="CF231" s="80"/>
      <c r="CG231" s="80"/>
      <c r="CH231" s="80"/>
      <c r="CI231" s="80"/>
      <c r="CJ231" s="80">
        <v>71</v>
      </c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90"/>
      <c r="CW231" s="2"/>
    </row>
    <row r="232" spans="1:101" ht="12.75">
      <c r="A232" s="34">
        <v>224</v>
      </c>
      <c r="B232" s="193" t="s">
        <v>823</v>
      </c>
      <c r="C232" s="89">
        <v>11060</v>
      </c>
      <c r="D232" s="51">
        <v>10031</v>
      </c>
      <c r="E232" s="51" t="s">
        <v>55</v>
      </c>
      <c r="F232" s="44" t="s">
        <v>88</v>
      </c>
      <c r="G232" s="299">
        <f>SUM(H232:CU232)</f>
        <v>70.4</v>
      </c>
      <c r="H232" s="140"/>
      <c r="I232" s="15"/>
      <c r="J232" s="15"/>
      <c r="K232" s="15"/>
      <c r="L232" s="15"/>
      <c r="M232" s="15"/>
      <c r="N232" s="15"/>
      <c r="O232" s="104"/>
      <c r="P232" s="36"/>
      <c r="Q232" s="22"/>
      <c r="R232" s="22"/>
      <c r="S232" s="22"/>
      <c r="T232" s="15"/>
      <c r="U232" s="15"/>
      <c r="V232" s="15"/>
      <c r="W232" s="10"/>
      <c r="X232" s="10"/>
      <c r="Y232" s="15"/>
      <c r="Z232" s="15"/>
      <c r="AA232" s="15"/>
      <c r="AB232" s="15"/>
      <c r="AC232" s="15"/>
      <c r="AD232" s="15"/>
      <c r="AE232" s="15"/>
      <c r="AF232" s="80"/>
      <c r="AG232" s="169"/>
      <c r="AH232" s="186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90"/>
      <c r="AZ232" s="170"/>
      <c r="BA232" s="80"/>
      <c r="BB232" s="80"/>
      <c r="BC232" s="80"/>
      <c r="BD232" s="80"/>
      <c r="BE232" s="80"/>
      <c r="BF232" s="80"/>
      <c r="BG232" s="80"/>
      <c r="BH232" s="80"/>
      <c r="BI232" s="80"/>
      <c r="BJ232" s="15"/>
      <c r="BK232" s="15"/>
      <c r="BL232" s="80"/>
      <c r="BM232" s="169"/>
      <c r="BN232" s="188"/>
      <c r="BO232" s="22"/>
      <c r="BP232" s="22"/>
      <c r="BQ232" s="15"/>
      <c r="BR232" s="15"/>
      <c r="BS232" s="15"/>
      <c r="BT232" s="80"/>
      <c r="BU232" s="14"/>
      <c r="BV232" s="54"/>
      <c r="BW232" s="14"/>
      <c r="BX232" s="14"/>
      <c r="BY232" s="15"/>
      <c r="BZ232" s="15"/>
      <c r="CA232" s="15"/>
      <c r="CB232" s="80"/>
      <c r="CC232" s="95">
        <v>70.4</v>
      </c>
      <c r="CD232" s="17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90"/>
      <c r="CW232" s="2"/>
    </row>
    <row r="233" spans="1:101" ht="12.75">
      <c r="A233" s="34">
        <v>225</v>
      </c>
      <c r="B233" s="216" t="s">
        <v>942</v>
      </c>
      <c r="C233" s="102">
        <v>134207</v>
      </c>
      <c r="D233" s="84" t="s">
        <v>943</v>
      </c>
      <c r="E233" s="84" t="s">
        <v>3</v>
      </c>
      <c r="F233" s="44" t="s">
        <v>88</v>
      </c>
      <c r="G233" s="299">
        <f>SUM(H233:CU233)</f>
        <v>70</v>
      </c>
      <c r="H233" s="126"/>
      <c r="I233" s="53">
        <v>46</v>
      </c>
      <c r="J233" s="53"/>
      <c r="K233" s="53"/>
      <c r="L233" s="53">
        <v>24</v>
      </c>
      <c r="M233" s="53"/>
      <c r="N233" s="53"/>
      <c r="O233" s="123"/>
      <c r="P233" s="36"/>
      <c r="Q233" s="22"/>
      <c r="R233" s="22"/>
      <c r="S233" s="22"/>
      <c r="T233" s="15"/>
      <c r="U233" s="15"/>
      <c r="V233" s="15"/>
      <c r="W233" s="10"/>
      <c r="X233" s="10"/>
      <c r="Y233" s="15"/>
      <c r="Z233" s="15"/>
      <c r="AA233" s="15"/>
      <c r="AB233" s="15"/>
      <c r="AC233" s="15"/>
      <c r="AD233" s="15"/>
      <c r="AE233" s="15"/>
      <c r="AF233" s="80"/>
      <c r="AG233" s="169"/>
      <c r="AH233" s="186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90"/>
      <c r="AZ233" s="17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169"/>
      <c r="BN233" s="186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90"/>
      <c r="CD233" s="17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90"/>
      <c r="CW233" s="2"/>
    </row>
    <row r="234" spans="1:101" ht="12.75">
      <c r="A234" s="34">
        <v>226</v>
      </c>
      <c r="B234" s="201" t="s">
        <v>382</v>
      </c>
      <c r="C234" s="44">
        <v>66920</v>
      </c>
      <c r="D234" s="42" t="s">
        <v>332</v>
      </c>
      <c r="E234" s="42" t="s">
        <v>6</v>
      </c>
      <c r="F234" s="44" t="s">
        <v>88</v>
      </c>
      <c r="G234" s="299">
        <f>SUM(H234:CU234)</f>
        <v>69</v>
      </c>
      <c r="H234" s="139"/>
      <c r="I234" s="134"/>
      <c r="J234" s="134"/>
      <c r="K234" s="134"/>
      <c r="L234" s="134"/>
      <c r="M234" s="134"/>
      <c r="N234" s="134"/>
      <c r="O234" s="142"/>
      <c r="P234" s="36"/>
      <c r="Q234" s="22"/>
      <c r="R234" s="22"/>
      <c r="S234" s="22"/>
      <c r="T234" s="15"/>
      <c r="U234" s="15"/>
      <c r="V234" s="15"/>
      <c r="W234" s="10"/>
      <c r="X234" s="10"/>
      <c r="Y234" s="15"/>
      <c r="Z234" s="15"/>
      <c r="AA234" s="15"/>
      <c r="AB234" s="15"/>
      <c r="AC234" s="15"/>
      <c r="AD234" s="15"/>
      <c r="AE234" s="15"/>
      <c r="AF234" s="80"/>
      <c r="AG234" s="169"/>
      <c r="AH234" s="186"/>
      <c r="AI234" s="80"/>
      <c r="AJ234" s="22"/>
      <c r="AK234" s="15"/>
      <c r="AL234" s="15"/>
      <c r="AM234" s="15"/>
      <c r="AN234" s="80">
        <v>69</v>
      </c>
      <c r="AO234" s="22"/>
      <c r="AP234" s="15"/>
      <c r="AQ234" s="14"/>
      <c r="AR234" s="14"/>
      <c r="AS234" s="14"/>
      <c r="AT234" s="15"/>
      <c r="AU234" s="15"/>
      <c r="AV234" s="15"/>
      <c r="AW234" s="15"/>
      <c r="AX234" s="80"/>
      <c r="AY234" s="90"/>
      <c r="AZ234" s="17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169"/>
      <c r="BN234" s="186"/>
      <c r="BO234" s="80"/>
      <c r="BP234" s="80"/>
      <c r="BQ234" s="80"/>
      <c r="BR234" s="80"/>
      <c r="BS234" s="80">
        <v>0</v>
      </c>
      <c r="BT234" s="80"/>
      <c r="BU234" s="80"/>
      <c r="BV234" s="80"/>
      <c r="BW234" s="80"/>
      <c r="BX234" s="80"/>
      <c r="BY234" s="80"/>
      <c r="BZ234" s="80"/>
      <c r="CA234" s="80"/>
      <c r="CB234" s="80"/>
      <c r="CC234" s="90"/>
      <c r="CD234" s="17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90"/>
      <c r="CW234" s="2"/>
    </row>
    <row r="235" spans="1:101" ht="12.75">
      <c r="A235" s="34">
        <v>227</v>
      </c>
      <c r="B235" s="237" t="s">
        <v>669</v>
      </c>
      <c r="C235" s="68">
        <v>68192</v>
      </c>
      <c r="D235" s="58">
        <v>98250</v>
      </c>
      <c r="E235" s="58" t="s">
        <v>3</v>
      </c>
      <c r="F235" s="68" t="s">
        <v>88</v>
      </c>
      <c r="G235" s="299">
        <f>SUM(H235:CU235)</f>
        <v>68</v>
      </c>
      <c r="H235" s="139"/>
      <c r="I235" s="134"/>
      <c r="J235" s="134"/>
      <c r="K235" s="134"/>
      <c r="L235" s="134"/>
      <c r="M235" s="134"/>
      <c r="N235" s="134"/>
      <c r="O235" s="142"/>
      <c r="P235" s="36"/>
      <c r="Q235" s="22"/>
      <c r="R235" s="22"/>
      <c r="S235" s="22"/>
      <c r="T235" s="15"/>
      <c r="U235" s="15"/>
      <c r="V235" s="15"/>
      <c r="W235" s="10"/>
      <c r="X235" s="10"/>
      <c r="Y235" s="15"/>
      <c r="Z235" s="15"/>
      <c r="AA235" s="15"/>
      <c r="AB235" s="15"/>
      <c r="AC235" s="15"/>
      <c r="AD235" s="15"/>
      <c r="AE235" s="15"/>
      <c r="AF235" s="80"/>
      <c r="AG235" s="169"/>
      <c r="AH235" s="186"/>
      <c r="AI235" s="80"/>
      <c r="AJ235" s="22"/>
      <c r="AK235" s="15"/>
      <c r="AL235" s="15"/>
      <c r="AM235" s="15"/>
      <c r="AN235" s="15"/>
      <c r="AO235" s="22"/>
      <c r="AP235" s="15"/>
      <c r="AQ235" s="14"/>
      <c r="AR235" s="14"/>
      <c r="AS235" s="14"/>
      <c r="AT235" s="80">
        <v>68</v>
      </c>
      <c r="AU235" s="15"/>
      <c r="AV235" s="15"/>
      <c r="AW235" s="15"/>
      <c r="AX235" s="80"/>
      <c r="AY235" s="90"/>
      <c r="AZ235" s="17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169"/>
      <c r="BN235" s="186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90"/>
      <c r="CD235" s="17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90"/>
      <c r="CW235" s="2"/>
    </row>
    <row r="236" spans="1:101" ht="12.75">
      <c r="A236" s="34">
        <v>228</v>
      </c>
      <c r="B236" s="205" t="s">
        <v>407</v>
      </c>
      <c r="C236" s="44">
        <v>110236</v>
      </c>
      <c r="D236" s="42" t="s">
        <v>408</v>
      </c>
      <c r="E236" s="42" t="s">
        <v>2</v>
      </c>
      <c r="F236" s="44" t="s">
        <v>88</v>
      </c>
      <c r="G236" s="299">
        <f>SUM(H236:CU236)</f>
        <v>67</v>
      </c>
      <c r="H236" s="139"/>
      <c r="I236" s="134"/>
      <c r="J236" s="134"/>
      <c r="K236" s="134"/>
      <c r="L236" s="134"/>
      <c r="M236" s="134"/>
      <c r="N236" s="134"/>
      <c r="O236" s="142"/>
      <c r="P236" s="36"/>
      <c r="Q236" s="15"/>
      <c r="R236" s="22"/>
      <c r="S236" s="15"/>
      <c r="T236" s="15"/>
      <c r="U236" s="15"/>
      <c r="V236" s="15"/>
      <c r="W236" s="22"/>
      <c r="X236" s="80">
        <v>10</v>
      </c>
      <c r="Y236" s="14"/>
      <c r="Z236" s="14"/>
      <c r="AA236" s="14"/>
      <c r="AB236" s="15"/>
      <c r="AC236" s="15"/>
      <c r="AD236" s="15"/>
      <c r="AE236" s="15"/>
      <c r="AF236" s="80"/>
      <c r="AG236" s="169"/>
      <c r="AH236" s="186"/>
      <c r="AI236" s="80"/>
      <c r="AJ236" s="80"/>
      <c r="AK236" s="80"/>
      <c r="AL236" s="80"/>
      <c r="AM236" s="80"/>
      <c r="AN236" s="80"/>
      <c r="AO236" s="80"/>
      <c r="AP236" s="80">
        <v>57</v>
      </c>
      <c r="AQ236" s="80"/>
      <c r="AR236" s="80"/>
      <c r="AS236" s="80"/>
      <c r="AT236" s="80"/>
      <c r="AU236" s="80"/>
      <c r="AV236" s="80"/>
      <c r="AW236" s="80"/>
      <c r="AX236" s="80"/>
      <c r="AY236" s="90"/>
      <c r="AZ236" s="17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169"/>
      <c r="BN236" s="186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90"/>
      <c r="CD236" s="17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90"/>
      <c r="CW236" s="2"/>
    </row>
    <row r="237" spans="1:101" ht="12.75">
      <c r="A237" s="34">
        <v>229</v>
      </c>
      <c r="B237" s="201" t="s">
        <v>381</v>
      </c>
      <c r="C237" s="44">
        <v>30503</v>
      </c>
      <c r="D237" s="42" t="s">
        <v>377</v>
      </c>
      <c r="E237" s="42" t="s">
        <v>1</v>
      </c>
      <c r="F237" s="44" t="s">
        <v>88</v>
      </c>
      <c r="G237" s="299">
        <f>SUM(H237:CU237)</f>
        <v>66.2</v>
      </c>
      <c r="H237" s="140"/>
      <c r="I237" s="15"/>
      <c r="J237" s="15"/>
      <c r="K237" s="15"/>
      <c r="L237" s="15"/>
      <c r="M237" s="15"/>
      <c r="N237" s="15"/>
      <c r="O237" s="104"/>
      <c r="P237" s="36"/>
      <c r="Q237" s="22"/>
      <c r="R237" s="22"/>
      <c r="S237" s="22"/>
      <c r="T237" s="15"/>
      <c r="U237" s="15"/>
      <c r="V237" s="15"/>
      <c r="W237" s="10"/>
      <c r="X237" s="10"/>
      <c r="Y237" s="15"/>
      <c r="Z237" s="15"/>
      <c r="AA237" s="15"/>
      <c r="AB237" s="15"/>
      <c r="AC237" s="15"/>
      <c r="AD237" s="15"/>
      <c r="AE237" s="15"/>
      <c r="AF237" s="80"/>
      <c r="AG237" s="169"/>
      <c r="AH237" s="186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90"/>
      <c r="AZ237" s="17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169"/>
      <c r="BN237" s="140"/>
      <c r="BO237" s="80"/>
      <c r="BP237" s="22"/>
      <c r="BQ237" s="15"/>
      <c r="BR237" s="15"/>
      <c r="BS237" s="80">
        <v>66.2</v>
      </c>
      <c r="BT237" s="14"/>
      <c r="BU237" s="14"/>
      <c r="BV237" s="54"/>
      <c r="BW237" s="46"/>
      <c r="BX237" s="14"/>
      <c r="BY237" s="15"/>
      <c r="BZ237" s="15"/>
      <c r="CA237" s="15"/>
      <c r="CB237" s="80"/>
      <c r="CC237" s="90"/>
      <c r="CD237" s="17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90"/>
      <c r="CW237" s="2"/>
    </row>
    <row r="238" spans="1:101" ht="12.75">
      <c r="A238" s="34">
        <v>230</v>
      </c>
      <c r="B238" s="199" t="s">
        <v>92</v>
      </c>
      <c r="C238" s="247">
        <v>109223</v>
      </c>
      <c r="D238" s="130" t="s">
        <v>93</v>
      </c>
      <c r="E238" s="130" t="s">
        <v>17</v>
      </c>
      <c r="F238" s="110" t="s">
        <v>68</v>
      </c>
      <c r="G238" s="299">
        <f>SUM(H238:CU238)</f>
        <v>66</v>
      </c>
      <c r="H238" s="139"/>
      <c r="I238" s="134"/>
      <c r="J238" s="134"/>
      <c r="K238" s="134"/>
      <c r="L238" s="134"/>
      <c r="M238" s="134"/>
      <c r="N238" s="134"/>
      <c r="O238" s="142"/>
      <c r="P238" s="36"/>
      <c r="Q238" s="15"/>
      <c r="R238" s="39">
        <v>9</v>
      </c>
      <c r="S238" s="15"/>
      <c r="T238" s="15"/>
      <c r="U238" s="15"/>
      <c r="V238" s="15"/>
      <c r="W238" s="22"/>
      <c r="X238" s="15"/>
      <c r="Y238" s="14"/>
      <c r="Z238" s="14"/>
      <c r="AA238" s="14"/>
      <c r="AB238" s="15"/>
      <c r="AC238" s="15"/>
      <c r="AD238" s="15"/>
      <c r="AE238" s="15"/>
      <c r="AF238" s="80"/>
      <c r="AG238" s="169"/>
      <c r="AH238" s="186"/>
      <c r="AI238" s="80"/>
      <c r="AJ238" s="80">
        <v>57</v>
      </c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90"/>
      <c r="AZ238" s="17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169"/>
      <c r="BN238" s="186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90"/>
      <c r="CD238" s="17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90"/>
      <c r="CW238" s="2"/>
    </row>
    <row r="239" spans="1:101" ht="12.75">
      <c r="A239" s="34">
        <v>231</v>
      </c>
      <c r="B239" s="205" t="s">
        <v>791</v>
      </c>
      <c r="C239" s="44">
        <v>68489</v>
      </c>
      <c r="D239" s="42" t="s">
        <v>792</v>
      </c>
      <c r="E239" s="42" t="s">
        <v>13</v>
      </c>
      <c r="F239" s="44" t="s">
        <v>88</v>
      </c>
      <c r="G239" s="299">
        <f>SUM(H239:CU239)</f>
        <v>62</v>
      </c>
      <c r="H239" s="139"/>
      <c r="I239" s="134"/>
      <c r="J239" s="134"/>
      <c r="K239" s="134"/>
      <c r="L239" s="134"/>
      <c r="M239" s="134"/>
      <c r="N239" s="134"/>
      <c r="O239" s="142"/>
      <c r="P239" s="36"/>
      <c r="Q239" s="22"/>
      <c r="R239" s="22"/>
      <c r="S239" s="22"/>
      <c r="T239" s="15"/>
      <c r="U239" s="15"/>
      <c r="V239" s="15"/>
      <c r="W239" s="10"/>
      <c r="X239" s="10"/>
      <c r="Y239" s="15"/>
      <c r="Z239" s="15"/>
      <c r="AA239" s="15"/>
      <c r="AB239" s="15"/>
      <c r="AC239" s="15"/>
      <c r="AD239" s="15"/>
      <c r="AE239" s="15"/>
      <c r="AF239" s="80"/>
      <c r="AG239" s="169"/>
      <c r="AH239" s="186"/>
      <c r="AI239" s="80"/>
      <c r="AJ239" s="22"/>
      <c r="AK239" s="15"/>
      <c r="AL239" s="15"/>
      <c r="AM239" s="15"/>
      <c r="AN239" s="15"/>
      <c r="AO239" s="22"/>
      <c r="AP239" s="15"/>
      <c r="AQ239" s="14"/>
      <c r="AR239" s="14"/>
      <c r="AS239" s="14"/>
      <c r="AT239" s="15"/>
      <c r="AU239" s="15"/>
      <c r="AV239" s="15"/>
      <c r="AW239" s="15"/>
      <c r="AX239" s="80"/>
      <c r="AY239" s="104">
        <v>62</v>
      </c>
      <c r="AZ239" s="17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169"/>
      <c r="BN239" s="186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90"/>
      <c r="CD239" s="17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90"/>
      <c r="CW239" s="2"/>
    </row>
    <row r="240" spans="1:101" ht="12.75">
      <c r="A240" s="34">
        <v>232</v>
      </c>
      <c r="B240" s="196" t="s">
        <v>232</v>
      </c>
      <c r="C240" s="245">
        <v>121760</v>
      </c>
      <c r="D240" s="275" t="s">
        <v>233</v>
      </c>
      <c r="E240" s="130" t="s">
        <v>17</v>
      </c>
      <c r="F240" s="110" t="s">
        <v>68</v>
      </c>
      <c r="G240" s="299">
        <f>SUM(H240:CU240)</f>
        <v>62</v>
      </c>
      <c r="H240" s="139"/>
      <c r="I240" s="134"/>
      <c r="J240" s="134"/>
      <c r="K240" s="134"/>
      <c r="L240" s="134"/>
      <c r="M240" s="134"/>
      <c r="N240" s="134"/>
      <c r="O240" s="142"/>
      <c r="P240" s="36"/>
      <c r="Q240" s="15"/>
      <c r="R240" s="39">
        <v>29</v>
      </c>
      <c r="S240" s="15">
        <v>16</v>
      </c>
      <c r="T240" s="15"/>
      <c r="U240" s="15"/>
      <c r="V240" s="15"/>
      <c r="W240" s="22"/>
      <c r="X240" s="15"/>
      <c r="Y240" s="14"/>
      <c r="Z240" s="14"/>
      <c r="AA240" s="14"/>
      <c r="AB240" s="15"/>
      <c r="AC240" s="15"/>
      <c r="AD240" s="15"/>
      <c r="AE240" s="15"/>
      <c r="AF240" s="80"/>
      <c r="AG240" s="169"/>
      <c r="AH240" s="186"/>
      <c r="AI240" s="80"/>
      <c r="AJ240" s="80">
        <v>17</v>
      </c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90"/>
      <c r="AZ240" s="17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169"/>
      <c r="BN240" s="186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90"/>
      <c r="CD240" s="17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90"/>
      <c r="CW240" s="2"/>
    </row>
    <row r="241" spans="1:101" ht="12.75">
      <c r="A241" s="34">
        <v>233</v>
      </c>
      <c r="B241" s="205" t="s">
        <v>789</v>
      </c>
      <c r="C241" s="44">
        <v>68488</v>
      </c>
      <c r="D241" s="42" t="s">
        <v>790</v>
      </c>
      <c r="E241" s="42" t="s">
        <v>13</v>
      </c>
      <c r="F241" s="44" t="s">
        <v>88</v>
      </c>
      <c r="G241" s="299">
        <f>SUM(H241:CU241)</f>
        <v>62</v>
      </c>
      <c r="H241" s="139"/>
      <c r="I241" s="134"/>
      <c r="J241" s="134"/>
      <c r="K241" s="134"/>
      <c r="L241" s="134"/>
      <c r="M241" s="134"/>
      <c r="N241" s="134"/>
      <c r="O241" s="142"/>
      <c r="P241" s="36"/>
      <c r="Q241" s="22"/>
      <c r="R241" s="22"/>
      <c r="S241" s="22"/>
      <c r="T241" s="15"/>
      <c r="U241" s="15"/>
      <c r="V241" s="15"/>
      <c r="W241" s="10"/>
      <c r="X241" s="10"/>
      <c r="Y241" s="15"/>
      <c r="Z241" s="15"/>
      <c r="AA241" s="15"/>
      <c r="AB241" s="15"/>
      <c r="AC241" s="15"/>
      <c r="AD241" s="15"/>
      <c r="AE241" s="15"/>
      <c r="AF241" s="80"/>
      <c r="AG241" s="169"/>
      <c r="AH241" s="186"/>
      <c r="AI241" s="80"/>
      <c r="AJ241" s="22"/>
      <c r="AK241" s="15"/>
      <c r="AL241" s="15"/>
      <c r="AM241" s="15"/>
      <c r="AN241" s="15"/>
      <c r="AO241" s="22"/>
      <c r="AP241" s="15"/>
      <c r="AQ241" s="14"/>
      <c r="AR241" s="14"/>
      <c r="AS241" s="14"/>
      <c r="AT241" s="15"/>
      <c r="AU241" s="15"/>
      <c r="AV241" s="15"/>
      <c r="AW241" s="15"/>
      <c r="AX241" s="80"/>
      <c r="AY241" s="104">
        <v>62</v>
      </c>
      <c r="AZ241" s="17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169"/>
      <c r="BN241" s="186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90"/>
      <c r="CD241" s="17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90"/>
      <c r="CW241" s="2"/>
    </row>
    <row r="242" spans="1:101" ht="12.75">
      <c r="A242" s="34">
        <v>234</v>
      </c>
      <c r="B242" s="208" t="s">
        <v>582</v>
      </c>
      <c r="C242" s="257">
        <v>85418</v>
      </c>
      <c r="D242" s="274" t="s">
        <v>34</v>
      </c>
      <c r="E242" s="66" t="s">
        <v>0</v>
      </c>
      <c r="F242" s="63" t="s">
        <v>88</v>
      </c>
      <c r="G242" s="299">
        <f>SUM(H242:CU242)</f>
        <v>61</v>
      </c>
      <c r="H242" s="139"/>
      <c r="I242" s="134"/>
      <c r="J242" s="134"/>
      <c r="K242" s="134"/>
      <c r="L242" s="134"/>
      <c r="M242" s="134"/>
      <c r="N242" s="134"/>
      <c r="O242" s="142"/>
      <c r="P242" s="36"/>
      <c r="Q242" s="22"/>
      <c r="R242" s="22"/>
      <c r="S242" s="22"/>
      <c r="T242" s="15"/>
      <c r="U242" s="15"/>
      <c r="V242" s="15"/>
      <c r="W242" s="10"/>
      <c r="X242" s="10"/>
      <c r="Y242" s="15"/>
      <c r="Z242" s="15"/>
      <c r="AA242" s="15"/>
      <c r="AB242" s="15"/>
      <c r="AC242" s="15"/>
      <c r="AD242" s="15"/>
      <c r="AE242" s="15"/>
      <c r="AF242" s="80"/>
      <c r="AG242" s="169"/>
      <c r="AH242" s="186"/>
      <c r="AI242" s="80"/>
      <c r="AJ242" s="22"/>
      <c r="AK242" s="15"/>
      <c r="AL242" s="15"/>
      <c r="AM242" s="15"/>
      <c r="AN242" s="15"/>
      <c r="AO242" s="22"/>
      <c r="AP242" s="15"/>
      <c r="AQ242" s="14"/>
      <c r="AR242" s="80">
        <v>61</v>
      </c>
      <c r="AS242" s="14"/>
      <c r="AT242" s="15"/>
      <c r="AU242" s="15"/>
      <c r="AV242" s="15"/>
      <c r="AW242" s="15"/>
      <c r="AX242" s="80"/>
      <c r="AY242" s="90"/>
      <c r="AZ242" s="17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169"/>
      <c r="BN242" s="186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90"/>
      <c r="CD242" s="17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90"/>
      <c r="CW242" s="2"/>
    </row>
    <row r="243" spans="1:101" ht="12.75">
      <c r="A243" s="34">
        <v>235</v>
      </c>
      <c r="B243" s="193" t="s">
        <v>795</v>
      </c>
      <c r="C243" s="89">
        <v>24372</v>
      </c>
      <c r="D243" s="42" t="s">
        <v>796</v>
      </c>
      <c r="E243" s="42" t="s">
        <v>13</v>
      </c>
      <c r="F243" s="44" t="s">
        <v>88</v>
      </c>
      <c r="G243" s="299">
        <f>SUM(H243:CU243)</f>
        <v>61</v>
      </c>
      <c r="H243" s="139"/>
      <c r="I243" s="134"/>
      <c r="J243" s="134"/>
      <c r="K243" s="134"/>
      <c r="L243" s="134"/>
      <c r="M243" s="134"/>
      <c r="N243" s="134"/>
      <c r="O243" s="142"/>
      <c r="P243" s="36"/>
      <c r="Q243" s="22"/>
      <c r="R243" s="22"/>
      <c r="S243" s="22"/>
      <c r="T243" s="15"/>
      <c r="U243" s="15"/>
      <c r="V243" s="15"/>
      <c r="W243" s="10"/>
      <c r="X243" s="10"/>
      <c r="Y243" s="15"/>
      <c r="Z243" s="15"/>
      <c r="AA243" s="15"/>
      <c r="AB243" s="15"/>
      <c r="AC243" s="15"/>
      <c r="AD243" s="15"/>
      <c r="AE243" s="15"/>
      <c r="AF243" s="80"/>
      <c r="AG243" s="169"/>
      <c r="AH243" s="186"/>
      <c r="AI243" s="80"/>
      <c r="AJ243" s="22"/>
      <c r="AK243" s="15"/>
      <c r="AL243" s="15"/>
      <c r="AM243" s="15"/>
      <c r="AN243" s="15"/>
      <c r="AO243" s="22"/>
      <c r="AP243" s="15"/>
      <c r="AQ243" s="14"/>
      <c r="AR243" s="14"/>
      <c r="AS243" s="14"/>
      <c r="AT243" s="15"/>
      <c r="AU243" s="15"/>
      <c r="AV243" s="15"/>
      <c r="AW243" s="15"/>
      <c r="AX243" s="80"/>
      <c r="AY243" s="104">
        <v>61</v>
      </c>
      <c r="AZ243" s="17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169"/>
      <c r="BN243" s="186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90"/>
      <c r="CD243" s="17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90"/>
      <c r="CW243" s="2"/>
    </row>
    <row r="244" spans="1:101" ht="12.75">
      <c r="A244" s="34">
        <v>236</v>
      </c>
      <c r="B244" s="205" t="s">
        <v>797</v>
      </c>
      <c r="C244" s="44">
        <v>90969</v>
      </c>
      <c r="D244" s="42" t="s">
        <v>798</v>
      </c>
      <c r="E244" s="42" t="s">
        <v>13</v>
      </c>
      <c r="F244" s="44" t="s">
        <v>88</v>
      </c>
      <c r="G244" s="299">
        <f>SUM(H244:CU244)</f>
        <v>60</v>
      </c>
      <c r="H244" s="139"/>
      <c r="I244" s="134"/>
      <c r="J244" s="134"/>
      <c r="K244" s="134"/>
      <c r="L244" s="134"/>
      <c r="M244" s="134"/>
      <c r="N244" s="134"/>
      <c r="O244" s="142"/>
      <c r="P244" s="36"/>
      <c r="Q244" s="22"/>
      <c r="R244" s="22"/>
      <c r="S244" s="22"/>
      <c r="T244" s="15"/>
      <c r="U244" s="15"/>
      <c r="V244" s="15"/>
      <c r="W244" s="10"/>
      <c r="X244" s="10"/>
      <c r="Y244" s="15"/>
      <c r="Z244" s="15"/>
      <c r="AA244" s="15"/>
      <c r="AB244" s="15"/>
      <c r="AC244" s="15"/>
      <c r="AD244" s="15"/>
      <c r="AE244" s="15"/>
      <c r="AF244" s="80"/>
      <c r="AG244" s="169"/>
      <c r="AH244" s="186"/>
      <c r="AI244" s="80"/>
      <c r="AJ244" s="22"/>
      <c r="AK244" s="15"/>
      <c r="AL244" s="15"/>
      <c r="AM244" s="15"/>
      <c r="AN244" s="15"/>
      <c r="AO244" s="22"/>
      <c r="AP244" s="15"/>
      <c r="AQ244" s="14"/>
      <c r="AR244" s="14"/>
      <c r="AS244" s="14"/>
      <c r="AT244" s="15"/>
      <c r="AU244" s="15"/>
      <c r="AV244" s="15"/>
      <c r="AW244" s="15"/>
      <c r="AX244" s="80"/>
      <c r="AY244" s="104">
        <v>60</v>
      </c>
      <c r="AZ244" s="17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169"/>
      <c r="BN244" s="186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90"/>
      <c r="CD244" s="17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90"/>
      <c r="CW244" s="2"/>
    </row>
    <row r="245" spans="1:101" ht="12.75">
      <c r="A245" s="34">
        <v>237</v>
      </c>
      <c r="B245" s="212" t="s">
        <v>583</v>
      </c>
      <c r="C245" s="251">
        <v>92338</v>
      </c>
      <c r="D245" s="276" t="s">
        <v>584</v>
      </c>
      <c r="E245" s="67" t="s">
        <v>399</v>
      </c>
      <c r="F245" s="64" t="s">
        <v>88</v>
      </c>
      <c r="G245" s="299">
        <f>SUM(H245:CU245)</f>
        <v>58</v>
      </c>
      <c r="H245" s="139"/>
      <c r="I245" s="134"/>
      <c r="J245" s="134"/>
      <c r="K245" s="134"/>
      <c r="L245" s="134"/>
      <c r="M245" s="134"/>
      <c r="N245" s="134"/>
      <c r="O245" s="142"/>
      <c r="P245" s="36"/>
      <c r="Q245" s="22"/>
      <c r="R245" s="22"/>
      <c r="S245" s="22"/>
      <c r="T245" s="15"/>
      <c r="U245" s="15"/>
      <c r="V245" s="15"/>
      <c r="W245" s="10"/>
      <c r="X245" s="10"/>
      <c r="Y245" s="15"/>
      <c r="Z245" s="15"/>
      <c r="AA245" s="15"/>
      <c r="AB245" s="15"/>
      <c r="AC245" s="15"/>
      <c r="AD245" s="15"/>
      <c r="AE245" s="15"/>
      <c r="AF245" s="80"/>
      <c r="AG245" s="169"/>
      <c r="AH245" s="186"/>
      <c r="AI245" s="80"/>
      <c r="AJ245" s="22"/>
      <c r="AK245" s="15"/>
      <c r="AL245" s="15"/>
      <c r="AM245" s="15"/>
      <c r="AN245" s="15"/>
      <c r="AO245" s="22"/>
      <c r="AP245" s="15"/>
      <c r="AQ245" s="14"/>
      <c r="AR245" s="80">
        <v>58</v>
      </c>
      <c r="AS245" s="14"/>
      <c r="AT245" s="15"/>
      <c r="AU245" s="15"/>
      <c r="AV245" s="15"/>
      <c r="AW245" s="15"/>
      <c r="AX245" s="80"/>
      <c r="AY245" s="90"/>
      <c r="AZ245" s="17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169"/>
      <c r="BN245" s="186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90"/>
      <c r="CD245" s="17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90"/>
      <c r="CW245" s="2"/>
    </row>
    <row r="246" spans="1:101" ht="12.75">
      <c r="A246" s="34">
        <v>238</v>
      </c>
      <c r="B246" s="202" t="s">
        <v>94</v>
      </c>
      <c r="C246" s="247">
        <v>82820</v>
      </c>
      <c r="D246" s="130" t="s">
        <v>237</v>
      </c>
      <c r="E246" s="130" t="s">
        <v>58</v>
      </c>
      <c r="F246" s="110" t="s">
        <v>68</v>
      </c>
      <c r="G246" s="299">
        <f>SUM(H246:CU246)</f>
        <v>57</v>
      </c>
      <c r="H246" s="139"/>
      <c r="I246" s="134"/>
      <c r="J246" s="134"/>
      <c r="K246" s="134"/>
      <c r="L246" s="134"/>
      <c r="M246" s="134"/>
      <c r="N246" s="134"/>
      <c r="O246" s="142"/>
      <c r="P246" s="36"/>
      <c r="Q246" s="15"/>
      <c r="R246" s="39">
        <v>10</v>
      </c>
      <c r="S246" s="15"/>
      <c r="T246" s="15"/>
      <c r="U246" s="15"/>
      <c r="V246" s="15"/>
      <c r="W246" s="22"/>
      <c r="X246" s="15"/>
      <c r="Y246" s="14"/>
      <c r="Z246" s="14"/>
      <c r="AA246" s="14"/>
      <c r="AB246" s="15"/>
      <c r="AC246" s="15"/>
      <c r="AD246" s="15"/>
      <c r="AE246" s="15"/>
      <c r="AF246" s="80"/>
      <c r="AG246" s="169"/>
      <c r="AH246" s="186"/>
      <c r="AI246" s="80"/>
      <c r="AJ246" s="80">
        <v>36</v>
      </c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90"/>
      <c r="AZ246" s="17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169"/>
      <c r="BN246" s="186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90"/>
      <c r="CD246" s="170"/>
      <c r="CE246" s="80"/>
      <c r="CF246" s="80">
        <v>11</v>
      </c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90"/>
      <c r="CW246" s="2"/>
    </row>
    <row r="247" spans="1:101" ht="12.75">
      <c r="A247" s="34">
        <v>239</v>
      </c>
      <c r="B247" s="240" t="s">
        <v>747</v>
      </c>
      <c r="C247" s="269">
        <v>68001</v>
      </c>
      <c r="D247" s="290" t="s">
        <v>748</v>
      </c>
      <c r="E247" s="97" t="s">
        <v>8</v>
      </c>
      <c r="F247" s="103" t="s">
        <v>88</v>
      </c>
      <c r="G247" s="299">
        <f>SUM(H247:CU247)</f>
        <v>56</v>
      </c>
      <c r="H247" s="139"/>
      <c r="I247" s="134"/>
      <c r="J247" s="134"/>
      <c r="K247" s="134"/>
      <c r="L247" s="134"/>
      <c r="M247" s="134"/>
      <c r="N247" s="134"/>
      <c r="O247" s="142"/>
      <c r="P247" s="36"/>
      <c r="Q247" s="15"/>
      <c r="R247" s="22"/>
      <c r="S247" s="15"/>
      <c r="T247" s="15"/>
      <c r="U247" s="15"/>
      <c r="V247" s="15"/>
      <c r="W247" s="14"/>
      <c r="X247" s="14"/>
      <c r="Y247" s="14"/>
      <c r="Z247" s="14"/>
      <c r="AA247" s="14"/>
      <c r="AB247" s="15"/>
      <c r="AC247" s="15"/>
      <c r="AD247" s="15"/>
      <c r="AE247" s="15"/>
      <c r="AF247" s="80">
        <v>21</v>
      </c>
      <c r="AG247" s="169"/>
      <c r="AH247" s="186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>
        <v>25</v>
      </c>
      <c r="AY247" s="90"/>
      <c r="AZ247" s="17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169"/>
      <c r="BN247" s="186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90"/>
      <c r="CD247" s="17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>
        <v>10</v>
      </c>
      <c r="CU247" s="90"/>
      <c r="CW247" s="2"/>
    </row>
    <row r="248" spans="1:101" ht="12.75">
      <c r="A248" s="34">
        <v>240</v>
      </c>
      <c r="B248" s="229" t="s">
        <v>670</v>
      </c>
      <c r="C248" s="68">
        <v>17418</v>
      </c>
      <c r="D248" s="58">
        <v>1804</v>
      </c>
      <c r="E248" s="58" t="s">
        <v>666</v>
      </c>
      <c r="F248" s="68" t="s">
        <v>88</v>
      </c>
      <c r="G248" s="299">
        <f>SUM(H248:CU248)</f>
        <v>56</v>
      </c>
      <c r="H248" s="139"/>
      <c r="I248" s="134"/>
      <c r="J248" s="134"/>
      <c r="K248" s="134"/>
      <c r="L248" s="134"/>
      <c r="M248" s="134"/>
      <c r="N248" s="134"/>
      <c r="O248" s="142"/>
      <c r="P248" s="36"/>
      <c r="Q248" s="22"/>
      <c r="R248" s="22"/>
      <c r="S248" s="22"/>
      <c r="T248" s="15"/>
      <c r="U248" s="15"/>
      <c r="V248" s="15"/>
      <c r="W248" s="10"/>
      <c r="X248" s="10"/>
      <c r="Y248" s="15"/>
      <c r="Z248" s="15"/>
      <c r="AA248" s="15"/>
      <c r="AB248" s="15"/>
      <c r="AC248" s="15"/>
      <c r="AD248" s="15"/>
      <c r="AE248" s="15"/>
      <c r="AF248" s="80"/>
      <c r="AG248" s="169"/>
      <c r="AH248" s="186"/>
      <c r="AI248" s="80"/>
      <c r="AJ248" s="22"/>
      <c r="AK248" s="15"/>
      <c r="AL248" s="15"/>
      <c r="AM248" s="15"/>
      <c r="AN248" s="15"/>
      <c r="AO248" s="22"/>
      <c r="AP248" s="15"/>
      <c r="AQ248" s="14"/>
      <c r="AR248" s="14"/>
      <c r="AS248" s="14"/>
      <c r="AT248" s="80">
        <v>56</v>
      </c>
      <c r="AU248" s="15"/>
      <c r="AV248" s="15"/>
      <c r="AW248" s="15"/>
      <c r="AX248" s="80"/>
      <c r="AY248" s="90"/>
      <c r="AZ248" s="17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169"/>
      <c r="BN248" s="186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90"/>
      <c r="CD248" s="17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90"/>
      <c r="CW248" s="2"/>
    </row>
    <row r="249" spans="1:101" ht="12.75">
      <c r="A249" s="34">
        <v>241</v>
      </c>
      <c r="B249" s="213" t="s">
        <v>527</v>
      </c>
      <c r="C249" s="105">
        <v>132769</v>
      </c>
      <c r="D249" s="61" t="s">
        <v>528</v>
      </c>
      <c r="E249" s="61" t="s">
        <v>9</v>
      </c>
      <c r="F249" s="105" t="s">
        <v>88</v>
      </c>
      <c r="G249" s="299">
        <f>SUM(H249:CU249)</f>
        <v>53</v>
      </c>
      <c r="H249" s="139"/>
      <c r="I249" s="134"/>
      <c r="J249" s="134"/>
      <c r="K249" s="134"/>
      <c r="L249" s="134"/>
      <c r="M249" s="134"/>
      <c r="N249" s="134"/>
      <c r="O249" s="142"/>
      <c r="P249" s="36"/>
      <c r="Q249" s="22"/>
      <c r="R249" s="22"/>
      <c r="S249" s="22"/>
      <c r="T249" s="15"/>
      <c r="U249" s="15"/>
      <c r="V249" s="15"/>
      <c r="W249" s="10"/>
      <c r="X249" s="10"/>
      <c r="Y249" s="15"/>
      <c r="Z249" s="15"/>
      <c r="AA249" s="15"/>
      <c r="AB249" s="15"/>
      <c r="AC249" s="15"/>
      <c r="AD249" s="15"/>
      <c r="AE249" s="15"/>
      <c r="AF249" s="80"/>
      <c r="AG249" s="169"/>
      <c r="AH249" s="186"/>
      <c r="AI249" s="80"/>
      <c r="AJ249" s="22"/>
      <c r="AK249" s="15"/>
      <c r="AL249" s="15"/>
      <c r="AM249" s="15"/>
      <c r="AN249" s="15"/>
      <c r="AO249" s="22"/>
      <c r="AP249" s="15"/>
      <c r="AQ249" s="80">
        <v>53</v>
      </c>
      <c r="AR249" s="14"/>
      <c r="AS249" s="14"/>
      <c r="AT249" s="15"/>
      <c r="AU249" s="15"/>
      <c r="AV249" s="15"/>
      <c r="AW249" s="15"/>
      <c r="AX249" s="80"/>
      <c r="AY249" s="90"/>
      <c r="AZ249" s="17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169"/>
      <c r="BN249" s="186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90"/>
      <c r="CD249" s="17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90"/>
      <c r="CW249" s="2"/>
    </row>
    <row r="250" spans="1:101" ht="12.75">
      <c r="A250" s="34">
        <v>242</v>
      </c>
      <c r="B250" s="216" t="s">
        <v>944</v>
      </c>
      <c r="C250" s="102">
        <v>136036</v>
      </c>
      <c r="D250" s="84" t="s">
        <v>945</v>
      </c>
      <c r="E250" s="84" t="s">
        <v>57</v>
      </c>
      <c r="F250" s="44" t="s">
        <v>88</v>
      </c>
      <c r="G250" s="299">
        <f>SUM(H250:CU250)</f>
        <v>53</v>
      </c>
      <c r="H250" s="126"/>
      <c r="I250" s="53"/>
      <c r="J250" s="53">
        <v>53</v>
      </c>
      <c r="K250" s="53"/>
      <c r="L250" s="53"/>
      <c r="M250" s="53"/>
      <c r="N250" s="53"/>
      <c r="O250" s="123"/>
      <c r="P250" s="36"/>
      <c r="Q250" s="22"/>
      <c r="R250" s="22"/>
      <c r="S250" s="22"/>
      <c r="T250" s="15"/>
      <c r="U250" s="15"/>
      <c r="V250" s="15"/>
      <c r="W250" s="10"/>
      <c r="X250" s="10"/>
      <c r="Y250" s="15"/>
      <c r="Z250" s="15"/>
      <c r="AA250" s="15"/>
      <c r="AB250" s="15"/>
      <c r="AC250" s="15"/>
      <c r="AD250" s="15"/>
      <c r="AE250" s="15"/>
      <c r="AF250" s="80"/>
      <c r="AG250" s="169"/>
      <c r="AH250" s="186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90"/>
      <c r="AZ250" s="17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169"/>
      <c r="BN250" s="186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90"/>
      <c r="CD250" s="17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90"/>
      <c r="CW250" s="2"/>
    </row>
    <row r="251" spans="1:101" ht="12.75">
      <c r="A251" s="34">
        <v>243</v>
      </c>
      <c r="B251" s="193" t="s">
        <v>803</v>
      </c>
      <c r="C251" s="89">
        <v>68466</v>
      </c>
      <c r="D251" s="42" t="s">
        <v>804</v>
      </c>
      <c r="E251" s="42" t="s">
        <v>13</v>
      </c>
      <c r="F251" s="44" t="s">
        <v>88</v>
      </c>
      <c r="G251" s="299">
        <f>SUM(H251:CU251)</f>
        <v>52</v>
      </c>
      <c r="H251" s="139"/>
      <c r="I251" s="134"/>
      <c r="J251" s="134"/>
      <c r="K251" s="134"/>
      <c r="L251" s="134"/>
      <c r="M251" s="134"/>
      <c r="N251" s="134"/>
      <c r="O251" s="142"/>
      <c r="P251" s="36"/>
      <c r="Q251" s="22"/>
      <c r="R251" s="22"/>
      <c r="S251" s="22"/>
      <c r="T251" s="15"/>
      <c r="U251" s="15"/>
      <c r="V251" s="15"/>
      <c r="W251" s="10"/>
      <c r="X251" s="10"/>
      <c r="Y251" s="15"/>
      <c r="Z251" s="15"/>
      <c r="AA251" s="15"/>
      <c r="AB251" s="15"/>
      <c r="AC251" s="15"/>
      <c r="AD251" s="15"/>
      <c r="AE251" s="15"/>
      <c r="AF251" s="80"/>
      <c r="AG251" s="169"/>
      <c r="AH251" s="186"/>
      <c r="AI251" s="80"/>
      <c r="AJ251" s="22"/>
      <c r="AK251" s="15"/>
      <c r="AL251" s="15"/>
      <c r="AM251" s="15"/>
      <c r="AN251" s="15"/>
      <c r="AO251" s="22"/>
      <c r="AP251" s="15"/>
      <c r="AQ251" s="14"/>
      <c r="AR251" s="14"/>
      <c r="AS251" s="14"/>
      <c r="AT251" s="15"/>
      <c r="AU251" s="15"/>
      <c r="AV251" s="15"/>
      <c r="AW251" s="15"/>
      <c r="AX251" s="80"/>
      <c r="AY251" s="104">
        <v>52</v>
      </c>
      <c r="AZ251" s="17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169"/>
      <c r="BN251" s="186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90"/>
      <c r="CD251" s="17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90"/>
      <c r="CW251" s="2"/>
    </row>
    <row r="252" spans="1:101" ht="12.75">
      <c r="A252" s="34">
        <v>244</v>
      </c>
      <c r="B252" s="193" t="s">
        <v>827</v>
      </c>
      <c r="C252" s="89">
        <v>10031</v>
      </c>
      <c r="D252" s="51">
        <v>57714</v>
      </c>
      <c r="E252" s="51" t="s">
        <v>55</v>
      </c>
      <c r="F252" s="44" t="s">
        <v>88</v>
      </c>
      <c r="G252" s="299">
        <f>SUM(H252:CU252)</f>
        <v>51.7</v>
      </c>
      <c r="H252" s="140"/>
      <c r="I252" s="15"/>
      <c r="J252" s="15"/>
      <c r="K252" s="15"/>
      <c r="L252" s="15"/>
      <c r="M252" s="15"/>
      <c r="N252" s="15"/>
      <c r="O252" s="104"/>
      <c r="P252" s="36"/>
      <c r="Q252" s="22"/>
      <c r="R252" s="22"/>
      <c r="S252" s="22"/>
      <c r="T252" s="15"/>
      <c r="U252" s="15"/>
      <c r="V252" s="15"/>
      <c r="W252" s="10"/>
      <c r="X252" s="10"/>
      <c r="Y252" s="15"/>
      <c r="Z252" s="15"/>
      <c r="AA252" s="15"/>
      <c r="AB252" s="15"/>
      <c r="AC252" s="15"/>
      <c r="AD252" s="15"/>
      <c r="AE252" s="15"/>
      <c r="AF252" s="80"/>
      <c r="AG252" s="169"/>
      <c r="AH252" s="186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90"/>
      <c r="AZ252" s="17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169"/>
      <c r="BN252" s="188"/>
      <c r="BO252" s="22"/>
      <c r="BP252" s="22"/>
      <c r="BQ252" s="15"/>
      <c r="BR252" s="15"/>
      <c r="BS252" s="15"/>
      <c r="BT252" s="80"/>
      <c r="BU252" s="14"/>
      <c r="BV252" s="54"/>
      <c r="BW252" s="14"/>
      <c r="BX252" s="14"/>
      <c r="BY252" s="15"/>
      <c r="BZ252" s="15"/>
      <c r="CA252" s="15"/>
      <c r="CB252" s="80"/>
      <c r="CC252" s="95">
        <v>51.7</v>
      </c>
      <c r="CD252" s="17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90"/>
      <c r="CW252" s="2"/>
    </row>
    <row r="253" spans="1:101" ht="12.75">
      <c r="A253" s="34">
        <v>245</v>
      </c>
      <c r="B253" s="224" t="s">
        <v>426</v>
      </c>
      <c r="C253" s="57">
        <v>100236</v>
      </c>
      <c r="D253" s="56">
        <v>71911</v>
      </c>
      <c r="E253" s="56" t="s">
        <v>59</v>
      </c>
      <c r="F253" s="57" t="s">
        <v>88</v>
      </c>
      <c r="G253" s="299">
        <f>SUM(H253:CU253)</f>
        <v>51.300000000000004</v>
      </c>
      <c r="H253" s="140"/>
      <c r="I253" s="15"/>
      <c r="J253" s="15"/>
      <c r="K253" s="15"/>
      <c r="L253" s="15"/>
      <c r="M253" s="15"/>
      <c r="N253" s="15"/>
      <c r="O253" s="104"/>
      <c r="P253" s="36"/>
      <c r="Q253" s="22"/>
      <c r="R253" s="22"/>
      <c r="S253" s="22"/>
      <c r="T253" s="15"/>
      <c r="U253" s="15"/>
      <c r="V253" s="15"/>
      <c r="W253" s="10"/>
      <c r="X253" s="10"/>
      <c r="Y253" s="15"/>
      <c r="Z253" s="15"/>
      <c r="AA253" s="15"/>
      <c r="AB253" s="15"/>
      <c r="AC253" s="15"/>
      <c r="AD253" s="15"/>
      <c r="AE253" s="15"/>
      <c r="AF253" s="80"/>
      <c r="AG253" s="169"/>
      <c r="AH253" s="186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90"/>
      <c r="AZ253" s="17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169"/>
      <c r="BN253" s="184"/>
      <c r="BO253" s="22"/>
      <c r="BP253" s="22"/>
      <c r="BQ253" s="15"/>
      <c r="BR253" s="15"/>
      <c r="BS253" s="15"/>
      <c r="BT253" s="80">
        <v>45.1</v>
      </c>
      <c r="BU253" s="14"/>
      <c r="BV253" s="54"/>
      <c r="BW253" s="46"/>
      <c r="BX253" s="14"/>
      <c r="BY253" s="15">
        <v>6.2</v>
      </c>
      <c r="BZ253" s="15"/>
      <c r="CA253" s="15"/>
      <c r="CB253" s="80"/>
      <c r="CC253" s="90"/>
      <c r="CD253" s="17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90"/>
      <c r="CW253" s="2"/>
    </row>
    <row r="254" spans="1:101" ht="12.75">
      <c r="A254" s="34">
        <v>246</v>
      </c>
      <c r="B254" s="216" t="s">
        <v>946</v>
      </c>
      <c r="C254" s="102">
        <v>80094</v>
      </c>
      <c r="D254" s="84">
        <v>37.004</v>
      </c>
      <c r="E254" s="84" t="s">
        <v>13</v>
      </c>
      <c r="F254" s="44" t="s">
        <v>88</v>
      </c>
      <c r="G254" s="299">
        <f>SUM(H254:CU254)</f>
        <v>50</v>
      </c>
      <c r="H254" s="126"/>
      <c r="I254" s="53">
        <v>50</v>
      </c>
      <c r="J254" s="53"/>
      <c r="K254" s="53"/>
      <c r="L254" s="53"/>
      <c r="M254" s="53"/>
      <c r="N254" s="53"/>
      <c r="O254" s="123"/>
      <c r="P254" s="36"/>
      <c r="Q254" s="22"/>
      <c r="R254" s="22"/>
      <c r="S254" s="22"/>
      <c r="T254" s="15"/>
      <c r="U254" s="15"/>
      <c r="V254" s="15"/>
      <c r="W254" s="10"/>
      <c r="X254" s="10"/>
      <c r="Y254" s="15"/>
      <c r="Z254" s="15"/>
      <c r="AA254" s="15"/>
      <c r="AB254" s="15"/>
      <c r="AC254" s="15"/>
      <c r="AD254" s="15"/>
      <c r="AE254" s="15"/>
      <c r="AF254" s="80"/>
      <c r="AG254" s="169"/>
      <c r="AH254" s="186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90"/>
      <c r="AZ254" s="17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169"/>
      <c r="BN254" s="186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90"/>
      <c r="CD254" s="17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90"/>
      <c r="CW254" s="2"/>
    </row>
    <row r="255" spans="1:101" ht="12.75">
      <c r="A255" s="34">
        <v>247</v>
      </c>
      <c r="B255" s="226" t="s">
        <v>711</v>
      </c>
      <c r="C255" s="260">
        <v>136646</v>
      </c>
      <c r="D255" s="278">
        <v>301</v>
      </c>
      <c r="E255" s="70" t="s">
        <v>103</v>
      </c>
      <c r="F255" s="73" t="s">
        <v>88</v>
      </c>
      <c r="G255" s="299">
        <f>SUM(H255:CU255)</f>
        <v>49</v>
      </c>
      <c r="H255" s="139"/>
      <c r="I255" s="134"/>
      <c r="J255" s="134"/>
      <c r="K255" s="134"/>
      <c r="L255" s="134"/>
      <c r="M255" s="134"/>
      <c r="N255" s="134"/>
      <c r="O255" s="142"/>
      <c r="P255" s="36"/>
      <c r="Q255" s="22"/>
      <c r="R255" s="22"/>
      <c r="S255" s="22"/>
      <c r="T255" s="15"/>
      <c r="U255" s="15"/>
      <c r="V255" s="15"/>
      <c r="W255" s="10"/>
      <c r="X255" s="10"/>
      <c r="Y255" s="15"/>
      <c r="Z255" s="15"/>
      <c r="AA255" s="15"/>
      <c r="AB255" s="15"/>
      <c r="AC255" s="15"/>
      <c r="AD255" s="15"/>
      <c r="AE255" s="15"/>
      <c r="AF255" s="80"/>
      <c r="AG255" s="169"/>
      <c r="AH255" s="186"/>
      <c r="AI255" s="80"/>
      <c r="AJ255" s="22"/>
      <c r="AK255" s="15"/>
      <c r="AL255" s="15"/>
      <c r="AM255" s="15"/>
      <c r="AN255" s="15"/>
      <c r="AO255" s="22"/>
      <c r="AP255" s="15"/>
      <c r="AQ255" s="14"/>
      <c r="AR255" s="14"/>
      <c r="AS255" s="14"/>
      <c r="AT255" s="15"/>
      <c r="AU255" s="15"/>
      <c r="AV255" s="15"/>
      <c r="AW255" s="80">
        <v>38</v>
      </c>
      <c r="AX255" s="80"/>
      <c r="AY255" s="90"/>
      <c r="AZ255" s="17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169"/>
      <c r="BN255" s="186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90"/>
      <c r="CD255" s="17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>
        <v>11</v>
      </c>
      <c r="CT255" s="80"/>
      <c r="CU255" s="90"/>
      <c r="CW255" s="2"/>
    </row>
    <row r="256" spans="1:101" ht="12.75">
      <c r="A256" s="34">
        <v>248</v>
      </c>
      <c r="B256" s="206" t="s">
        <v>587</v>
      </c>
      <c r="C256" s="248">
        <v>134726</v>
      </c>
      <c r="D256" s="276" t="s">
        <v>588</v>
      </c>
      <c r="E256" s="66" t="s">
        <v>399</v>
      </c>
      <c r="F256" s="63" t="s">
        <v>88</v>
      </c>
      <c r="G256" s="299">
        <f>SUM(H256:CU256)</f>
        <v>48</v>
      </c>
      <c r="H256" s="139"/>
      <c r="I256" s="134"/>
      <c r="J256" s="134"/>
      <c r="K256" s="134"/>
      <c r="L256" s="134"/>
      <c r="M256" s="134"/>
      <c r="N256" s="134"/>
      <c r="O256" s="142"/>
      <c r="P256" s="36"/>
      <c r="Q256" s="22"/>
      <c r="R256" s="22"/>
      <c r="S256" s="22"/>
      <c r="T256" s="15"/>
      <c r="U256" s="15"/>
      <c r="V256" s="15"/>
      <c r="W256" s="10"/>
      <c r="X256" s="10"/>
      <c r="Y256" s="15"/>
      <c r="Z256" s="15"/>
      <c r="AA256" s="15"/>
      <c r="AB256" s="15"/>
      <c r="AC256" s="15"/>
      <c r="AD256" s="15"/>
      <c r="AE256" s="15"/>
      <c r="AF256" s="80"/>
      <c r="AG256" s="169"/>
      <c r="AH256" s="186"/>
      <c r="AI256" s="80"/>
      <c r="AJ256" s="22"/>
      <c r="AK256" s="15"/>
      <c r="AL256" s="15"/>
      <c r="AM256" s="15"/>
      <c r="AN256" s="15"/>
      <c r="AO256" s="22"/>
      <c r="AP256" s="15"/>
      <c r="AQ256" s="14"/>
      <c r="AR256" s="80">
        <v>48</v>
      </c>
      <c r="AS256" s="14"/>
      <c r="AT256" s="15"/>
      <c r="AU256" s="15"/>
      <c r="AV256" s="15"/>
      <c r="AW256" s="15"/>
      <c r="AX256" s="80"/>
      <c r="AY256" s="90"/>
      <c r="AZ256" s="17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169"/>
      <c r="BN256" s="186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90"/>
      <c r="CD256" s="17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90"/>
      <c r="CW256" s="2"/>
    </row>
    <row r="257" spans="1:101" ht="12.75">
      <c r="A257" s="34">
        <v>249</v>
      </c>
      <c r="B257" s="210" t="s">
        <v>749</v>
      </c>
      <c r="C257" s="246">
        <v>62113</v>
      </c>
      <c r="D257" s="274" t="s">
        <v>750</v>
      </c>
      <c r="E257" s="66" t="s">
        <v>8</v>
      </c>
      <c r="F257" s="63" t="s">
        <v>88</v>
      </c>
      <c r="G257" s="299">
        <f>SUM(H257:CU257)</f>
        <v>47</v>
      </c>
      <c r="H257" s="139"/>
      <c r="I257" s="134"/>
      <c r="J257" s="134"/>
      <c r="K257" s="134"/>
      <c r="L257" s="134"/>
      <c r="M257" s="134"/>
      <c r="N257" s="134"/>
      <c r="O257" s="142"/>
      <c r="P257" s="36"/>
      <c r="Q257" s="15"/>
      <c r="R257" s="22"/>
      <c r="S257" s="15"/>
      <c r="T257" s="15"/>
      <c r="U257" s="15"/>
      <c r="V257" s="15"/>
      <c r="W257" s="14"/>
      <c r="X257" s="14"/>
      <c r="Y257" s="14"/>
      <c r="Z257" s="14"/>
      <c r="AA257" s="14"/>
      <c r="AB257" s="15"/>
      <c r="AC257" s="15"/>
      <c r="AD257" s="15"/>
      <c r="AE257" s="15"/>
      <c r="AF257" s="80">
        <v>11</v>
      </c>
      <c r="AG257" s="169"/>
      <c r="AH257" s="186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>
        <v>24</v>
      </c>
      <c r="AY257" s="90"/>
      <c r="AZ257" s="17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169"/>
      <c r="BN257" s="186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90"/>
      <c r="CD257" s="17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>
        <v>12</v>
      </c>
      <c r="CU257" s="90"/>
      <c r="CW257" s="2"/>
    </row>
    <row r="258" spans="1:101" ht="12.75">
      <c r="A258" s="34">
        <v>250</v>
      </c>
      <c r="B258" s="193" t="s">
        <v>806</v>
      </c>
      <c r="C258" s="48">
        <v>106592</v>
      </c>
      <c r="D258" s="51" t="s">
        <v>807</v>
      </c>
      <c r="E258" s="51" t="s">
        <v>13</v>
      </c>
      <c r="F258" s="44" t="s">
        <v>88</v>
      </c>
      <c r="G258" s="299">
        <f>SUM(H258:CU258)</f>
        <v>45</v>
      </c>
      <c r="H258" s="139"/>
      <c r="I258" s="134"/>
      <c r="J258" s="134"/>
      <c r="K258" s="134"/>
      <c r="L258" s="134"/>
      <c r="M258" s="134"/>
      <c r="N258" s="134"/>
      <c r="O258" s="142"/>
      <c r="P258" s="36"/>
      <c r="Q258" s="22"/>
      <c r="R258" s="22"/>
      <c r="S258" s="22"/>
      <c r="T258" s="15"/>
      <c r="U258" s="15"/>
      <c r="V258" s="15"/>
      <c r="W258" s="10"/>
      <c r="X258" s="10"/>
      <c r="Y258" s="15"/>
      <c r="Z258" s="15"/>
      <c r="AA258" s="15"/>
      <c r="AB258" s="15"/>
      <c r="AC258" s="15"/>
      <c r="AD258" s="15"/>
      <c r="AE258" s="15"/>
      <c r="AF258" s="80"/>
      <c r="AG258" s="169"/>
      <c r="AH258" s="186"/>
      <c r="AI258" s="80"/>
      <c r="AJ258" s="22"/>
      <c r="AK258" s="15"/>
      <c r="AL258" s="15"/>
      <c r="AM258" s="15"/>
      <c r="AN258" s="15"/>
      <c r="AO258" s="22"/>
      <c r="AP258" s="15"/>
      <c r="AQ258" s="14"/>
      <c r="AR258" s="14"/>
      <c r="AS258" s="14"/>
      <c r="AT258" s="15"/>
      <c r="AU258" s="15"/>
      <c r="AV258" s="15"/>
      <c r="AW258" s="15"/>
      <c r="AX258" s="80"/>
      <c r="AY258" s="104">
        <v>45</v>
      </c>
      <c r="AZ258" s="17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169"/>
      <c r="BN258" s="186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90"/>
      <c r="CD258" s="17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90"/>
      <c r="CW258" s="2"/>
    </row>
    <row r="259" spans="1:101" ht="12.75">
      <c r="A259" s="34">
        <v>251</v>
      </c>
      <c r="B259" s="216" t="s">
        <v>947</v>
      </c>
      <c r="C259" s="102">
        <v>68487</v>
      </c>
      <c r="D259" s="84">
        <v>23.022</v>
      </c>
      <c r="E259" s="84" t="s">
        <v>13</v>
      </c>
      <c r="F259" s="44" t="s">
        <v>88</v>
      </c>
      <c r="G259" s="299">
        <f>SUM(H259:CU259)</f>
        <v>44</v>
      </c>
      <c r="H259" s="126">
        <v>0</v>
      </c>
      <c r="I259" s="53">
        <v>44</v>
      </c>
      <c r="J259" s="53"/>
      <c r="K259" s="53">
        <v>0</v>
      </c>
      <c r="L259" s="53"/>
      <c r="M259" s="53"/>
      <c r="N259" s="53"/>
      <c r="O259" s="123"/>
      <c r="P259" s="36"/>
      <c r="Q259" s="22"/>
      <c r="R259" s="22"/>
      <c r="S259" s="22"/>
      <c r="T259" s="15"/>
      <c r="U259" s="15"/>
      <c r="V259" s="15"/>
      <c r="W259" s="10"/>
      <c r="X259" s="10"/>
      <c r="Y259" s="15"/>
      <c r="Z259" s="15"/>
      <c r="AA259" s="15"/>
      <c r="AB259" s="15"/>
      <c r="AC259" s="15"/>
      <c r="AD259" s="15"/>
      <c r="AE259" s="15"/>
      <c r="AF259" s="80"/>
      <c r="AG259" s="169"/>
      <c r="AH259" s="186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90"/>
      <c r="AZ259" s="17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169"/>
      <c r="BN259" s="186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90"/>
      <c r="CD259" s="17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90"/>
      <c r="CW259" s="2"/>
    </row>
    <row r="260" spans="1:101" ht="12.75">
      <c r="A260" s="34">
        <v>252</v>
      </c>
      <c r="B260" s="208" t="s">
        <v>759</v>
      </c>
      <c r="C260" s="246">
        <v>16183</v>
      </c>
      <c r="D260" s="274" t="s">
        <v>760</v>
      </c>
      <c r="E260" s="67" t="s">
        <v>17</v>
      </c>
      <c r="F260" s="65" t="s">
        <v>88</v>
      </c>
      <c r="G260" s="299">
        <f>SUM(H260:CU260)</f>
        <v>42.6</v>
      </c>
      <c r="H260" s="140"/>
      <c r="I260" s="15"/>
      <c r="J260" s="15"/>
      <c r="K260" s="15"/>
      <c r="L260" s="15"/>
      <c r="M260" s="15"/>
      <c r="N260" s="15"/>
      <c r="O260" s="104"/>
      <c r="P260" s="36"/>
      <c r="Q260" s="22"/>
      <c r="R260" s="22"/>
      <c r="S260" s="22"/>
      <c r="T260" s="15"/>
      <c r="U260" s="15"/>
      <c r="V260" s="15"/>
      <c r="W260" s="10"/>
      <c r="X260" s="10"/>
      <c r="Y260" s="15"/>
      <c r="Z260" s="15"/>
      <c r="AA260" s="15"/>
      <c r="AB260" s="15"/>
      <c r="AC260" s="15"/>
      <c r="AD260" s="15"/>
      <c r="AE260" s="15"/>
      <c r="AF260" s="80"/>
      <c r="AG260" s="169"/>
      <c r="AH260" s="186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90"/>
      <c r="AZ260" s="17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169"/>
      <c r="BN260" s="188"/>
      <c r="BO260" s="22"/>
      <c r="BP260" s="22"/>
      <c r="BQ260" s="15"/>
      <c r="BR260" s="15"/>
      <c r="BS260" s="15"/>
      <c r="BT260" s="80"/>
      <c r="BU260" s="14"/>
      <c r="BV260" s="54"/>
      <c r="BW260" s="14"/>
      <c r="BX260" s="14"/>
      <c r="BY260" s="15"/>
      <c r="BZ260" s="15"/>
      <c r="CA260" s="15"/>
      <c r="CB260" s="80">
        <v>42.6</v>
      </c>
      <c r="CC260" s="90"/>
      <c r="CD260" s="17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90"/>
      <c r="CW260" s="2"/>
    </row>
    <row r="261" spans="1:101" ht="14.25">
      <c r="A261" s="34">
        <v>253</v>
      </c>
      <c r="B261" s="222" t="s">
        <v>663</v>
      </c>
      <c r="C261" s="68">
        <v>134658</v>
      </c>
      <c r="D261" s="58">
        <v>28605</v>
      </c>
      <c r="E261" s="58" t="s">
        <v>3</v>
      </c>
      <c r="F261" s="68" t="s">
        <v>88</v>
      </c>
      <c r="G261" s="299">
        <f>SUM(H261:CU261)</f>
        <v>40</v>
      </c>
      <c r="H261" s="139"/>
      <c r="I261" s="134"/>
      <c r="J261" s="134"/>
      <c r="K261" s="134"/>
      <c r="L261" s="134"/>
      <c r="M261" s="134"/>
      <c r="N261" s="134"/>
      <c r="O261" s="142"/>
      <c r="P261" s="36"/>
      <c r="Q261" s="15"/>
      <c r="R261" s="22"/>
      <c r="S261" s="15"/>
      <c r="T261" s="15"/>
      <c r="U261" s="15"/>
      <c r="V261" s="15"/>
      <c r="W261" s="14"/>
      <c r="X261" s="14"/>
      <c r="Y261" s="14"/>
      <c r="Z261" s="14"/>
      <c r="AA261" s="14"/>
      <c r="AB261" s="53">
        <v>40</v>
      </c>
      <c r="AC261" s="15"/>
      <c r="AD261" s="15"/>
      <c r="AE261" s="15"/>
      <c r="AF261" s="80"/>
      <c r="AG261" s="169"/>
      <c r="AH261" s="186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90"/>
      <c r="AZ261" s="17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169"/>
      <c r="BN261" s="186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90"/>
      <c r="CD261" s="17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90"/>
      <c r="CW261" s="2"/>
    </row>
    <row r="262" spans="1:101" ht="12.75">
      <c r="A262" s="34">
        <v>254</v>
      </c>
      <c r="B262" s="198" t="s">
        <v>547</v>
      </c>
      <c r="C262" s="76">
        <v>113106</v>
      </c>
      <c r="D262" s="113" t="s">
        <v>548</v>
      </c>
      <c r="E262" s="113" t="s">
        <v>9</v>
      </c>
      <c r="F262" s="76" t="s">
        <v>88</v>
      </c>
      <c r="G262" s="299">
        <f>SUM(H262:CU262)</f>
        <v>37</v>
      </c>
      <c r="H262" s="140"/>
      <c r="I262" s="15"/>
      <c r="J262" s="15"/>
      <c r="K262" s="15"/>
      <c r="L262" s="15"/>
      <c r="M262" s="15"/>
      <c r="N262" s="15"/>
      <c r="O262" s="104"/>
      <c r="P262" s="36"/>
      <c r="Q262" s="22"/>
      <c r="R262" s="22"/>
      <c r="S262" s="22"/>
      <c r="T262" s="15"/>
      <c r="U262" s="15"/>
      <c r="V262" s="15"/>
      <c r="W262" s="10"/>
      <c r="X262" s="10"/>
      <c r="Y262" s="15"/>
      <c r="Z262" s="15"/>
      <c r="AA262" s="15"/>
      <c r="AB262" s="15"/>
      <c r="AC262" s="15"/>
      <c r="AD262" s="15"/>
      <c r="AE262" s="15"/>
      <c r="AF262" s="80"/>
      <c r="AG262" s="169"/>
      <c r="AH262" s="186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90"/>
      <c r="AZ262" s="17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169"/>
      <c r="BN262" s="184"/>
      <c r="BO262" s="22"/>
      <c r="BP262" s="22"/>
      <c r="BQ262" s="15"/>
      <c r="BR262" s="15"/>
      <c r="BS262" s="15"/>
      <c r="BT262" s="80"/>
      <c r="BU262" s="14"/>
      <c r="BV262" s="319">
        <v>37</v>
      </c>
      <c r="BW262" s="46"/>
      <c r="BX262" s="14"/>
      <c r="BY262" s="15"/>
      <c r="BZ262" s="15"/>
      <c r="CA262" s="15"/>
      <c r="CB262" s="80"/>
      <c r="CC262" s="90"/>
      <c r="CD262" s="17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90"/>
      <c r="CW262" s="2"/>
    </row>
    <row r="263" spans="1:101" ht="12.75">
      <c r="A263" s="34">
        <v>255</v>
      </c>
      <c r="B263" s="241" t="s">
        <v>534</v>
      </c>
      <c r="C263" s="105">
        <v>135087</v>
      </c>
      <c r="D263" s="61" t="s">
        <v>535</v>
      </c>
      <c r="E263" s="61" t="s">
        <v>9</v>
      </c>
      <c r="F263" s="105" t="s">
        <v>88</v>
      </c>
      <c r="G263" s="299">
        <f>SUM(H263:CU263)</f>
        <v>36</v>
      </c>
      <c r="H263" s="139"/>
      <c r="I263" s="134"/>
      <c r="J263" s="134"/>
      <c r="K263" s="134"/>
      <c r="L263" s="134"/>
      <c r="M263" s="134"/>
      <c r="N263" s="134"/>
      <c r="O263" s="142"/>
      <c r="P263" s="36"/>
      <c r="Q263" s="22"/>
      <c r="R263" s="22"/>
      <c r="S263" s="22"/>
      <c r="T263" s="15"/>
      <c r="U263" s="15"/>
      <c r="V263" s="15"/>
      <c r="W263" s="10"/>
      <c r="X263" s="10"/>
      <c r="Y263" s="15"/>
      <c r="Z263" s="15"/>
      <c r="AA263" s="15"/>
      <c r="AB263" s="15"/>
      <c r="AC263" s="15"/>
      <c r="AD263" s="15"/>
      <c r="AE263" s="15"/>
      <c r="AF263" s="80"/>
      <c r="AG263" s="169"/>
      <c r="AH263" s="186"/>
      <c r="AI263" s="80"/>
      <c r="AJ263" s="22"/>
      <c r="AK263" s="15"/>
      <c r="AL263" s="15"/>
      <c r="AM263" s="15"/>
      <c r="AN263" s="15"/>
      <c r="AO263" s="22"/>
      <c r="AP263" s="15"/>
      <c r="AQ263" s="80">
        <v>36</v>
      </c>
      <c r="AR263" s="14"/>
      <c r="AS263" s="14"/>
      <c r="AT263" s="15"/>
      <c r="AU263" s="15"/>
      <c r="AV263" s="15"/>
      <c r="AW263" s="15"/>
      <c r="AX263" s="80"/>
      <c r="AY263" s="90"/>
      <c r="AZ263" s="17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169"/>
      <c r="BN263" s="186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90"/>
      <c r="CD263" s="17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90"/>
      <c r="CW263" s="2"/>
    </row>
    <row r="264" spans="1:101" ht="12.75">
      <c r="A264" s="34">
        <v>256</v>
      </c>
      <c r="B264" s="216" t="s">
        <v>948</v>
      </c>
      <c r="C264" s="102">
        <v>79124</v>
      </c>
      <c r="D264" s="84" t="s">
        <v>949</v>
      </c>
      <c r="E264" s="84" t="s">
        <v>57</v>
      </c>
      <c r="F264" s="44" t="s">
        <v>88</v>
      </c>
      <c r="G264" s="299">
        <f>SUM(H264:CU264)</f>
        <v>24</v>
      </c>
      <c r="H264" s="126"/>
      <c r="I264" s="53"/>
      <c r="J264" s="53"/>
      <c r="K264" s="53"/>
      <c r="L264" s="53"/>
      <c r="M264" s="53"/>
      <c r="N264" s="53"/>
      <c r="O264" s="123">
        <v>24</v>
      </c>
      <c r="P264" s="36"/>
      <c r="Q264" s="22"/>
      <c r="R264" s="22"/>
      <c r="S264" s="22"/>
      <c r="T264" s="15"/>
      <c r="U264" s="15"/>
      <c r="V264" s="15"/>
      <c r="W264" s="10"/>
      <c r="X264" s="10"/>
      <c r="Y264" s="15"/>
      <c r="Z264" s="15"/>
      <c r="AA264" s="15"/>
      <c r="AB264" s="15"/>
      <c r="AC264" s="15"/>
      <c r="AD264" s="15"/>
      <c r="AE264" s="15"/>
      <c r="AF264" s="80"/>
      <c r="AG264" s="169"/>
      <c r="AH264" s="186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90"/>
      <c r="AZ264" s="17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169"/>
      <c r="BN264" s="186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90"/>
      <c r="CD264" s="17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90"/>
      <c r="CW264" s="2"/>
    </row>
    <row r="265" spans="1:101" ht="12.75">
      <c r="A265" s="34">
        <v>257</v>
      </c>
      <c r="B265" s="203" t="s">
        <v>489</v>
      </c>
      <c r="C265" s="105">
        <v>135092</v>
      </c>
      <c r="D265" s="61" t="s">
        <v>490</v>
      </c>
      <c r="E265" s="61" t="s">
        <v>9</v>
      </c>
      <c r="F265" s="76" t="s">
        <v>88</v>
      </c>
      <c r="G265" s="299">
        <f>SUM(H265:CU265)</f>
        <v>23</v>
      </c>
      <c r="H265" s="139"/>
      <c r="I265" s="134"/>
      <c r="J265" s="134"/>
      <c r="K265" s="134"/>
      <c r="L265" s="134"/>
      <c r="M265" s="134"/>
      <c r="N265" s="134"/>
      <c r="O265" s="142"/>
      <c r="P265" s="170"/>
      <c r="Q265" s="15"/>
      <c r="R265" s="22"/>
      <c r="S265" s="15"/>
      <c r="T265" s="15"/>
      <c r="U265" s="15"/>
      <c r="V265" s="15"/>
      <c r="W265" s="22"/>
      <c r="X265" s="15"/>
      <c r="Y265" s="60">
        <v>12</v>
      </c>
      <c r="Z265" s="14"/>
      <c r="AA265" s="14"/>
      <c r="AB265" s="15"/>
      <c r="AC265" s="15"/>
      <c r="AD265" s="15"/>
      <c r="AE265" s="15"/>
      <c r="AF265" s="80"/>
      <c r="AG265" s="169"/>
      <c r="AH265" s="186"/>
      <c r="AI265" s="80"/>
      <c r="AJ265" s="80"/>
      <c r="AK265" s="80"/>
      <c r="AL265" s="80"/>
      <c r="AM265" s="80"/>
      <c r="AN265" s="80"/>
      <c r="AO265" s="80"/>
      <c r="AP265" s="80"/>
      <c r="AQ265" s="80">
        <v>11</v>
      </c>
      <c r="AR265" s="80"/>
      <c r="AS265" s="80"/>
      <c r="AT265" s="80"/>
      <c r="AU265" s="80"/>
      <c r="AV265" s="80"/>
      <c r="AW265" s="80"/>
      <c r="AX265" s="80"/>
      <c r="AY265" s="90"/>
      <c r="AZ265" s="17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169"/>
      <c r="BN265" s="186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90"/>
      <c r="CD265" s="17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90"/>
      <c r="CW265" s="2"/>
    </row>
    <row r="266" spans="1:101" ht="12.75">
      <c r="A266" s="34">
        <v>258</v>
      </c>
      <c r="B266" s="201" t="s">
        <v>417</v>
      </c>
      <c r="C266" s="44">
        <v>27209</v>
      </c>
      <c r="D266" s="42" t="s">
        <v>418</v>
      </c>
      <c r="E266" s="42" t="s">
        <v>19</v>
      </c>
      <c r="F266" s="44" t="s">
        <v>88</v>
      </c>
      <c r="G266" s="299">
        <f>SUM(H266:CU266)</f>
        <v>21.2</v>
      </c>
      <c r="H266" s="140"/>
      <c r="I266" s="15"/>
      <c r="J266" s="15"/>
      <c r="K266" s="15"/>
      <c r="L266" s="15"/>
      <c r="M266" s="15"/>
      <c r="N266" s="15"/>
      <c r="O266" s="104"/>
      <c r="P266" s="36"/>
      <c r="Q266" s="22"/>
      <c r="R266" s="22"/>
      <c r="S266" s="22"/>
      <c r="T266" s="15"/>
      <c r="U266" s="15"/>
      <c r="V266" s="15"/>
      <c r="W266" s="10"/>
      <c r="X266" s="10"/>
      <c r="Y266" s="15"/>
      <c r="Z266" s="15"/>
      <c r="AA266" s="15"/>
      <c r="AB266" s="15"/>
      <c r="AC266" s="15"/>
      <c r="AD266" s="15"/>
      <c r="AE266" s="15"/>
      <c r="AF266" s="80"/>
      <c r="AG266" s="169"/>
      <c r="AH266" s="186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90"/>
      <c r="AZ266" s="17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169"/>
      <c r="BN266" s="188"/>
      <c r="BO266" s="80"/>
      <c r="BP266" s="22"/>
      <c r="BQ266" s="15"/>
      <c r="BR266" s="15"/>
      <c r="BS266" s="15"/>
      <c r="BT266" s="22"/>
      <c r="BU266" s="93">
        <v>21.2</v>
      </c>
      <c r="BV266" s="54"/>
      <c r="BW266" s="46"/>
      <c r="BX266" s="14"/>
      <c r="BY266" s="15"/>
      <c r="BZ266" s="15"/>
      <c r="CA266" s="15"/>
      <c r="CB266" s="80"/>
      <c r="CC266" s="90"/>
      <c r="CD266" s="17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90"/>
      <c r="CW266" s="2"/>
    </row>
    <row r="267" spans="1:101" ht="12.75">
      <c r="A267" s="34">
        <v>259</v>
      </c>
      <c r="B267" s="228" t="s">
        <v>706</v>
      </c>
      <c r="C267" s="254">
        <v>23285</v>
      </c>
      <c r="D267" s="278">
        <v>1826</v>
      </c>
      <c r="E267" s="70" t="s">
        <v>7</v>
      </c>
      <c r="F267" s="72" t="s">
        <v>88</v>
      </c>
      <c r="G267" s="299">
        <f>SUM(H267:CU267)</f>
        <v>16</v>
      </c>
      <c r="H267" s="140"/>
      <c r="I267" s="15"/>
      <c r="J267" s="15"/>
      <c r="K267" s="15"/>
      <c r="L267" s="15"/>
      <c r="M267" s="15"/>
      <c r="N267" s="15"/>
      <c r="O267" s="104"/>
      <c r="P267" s="36"/>
      <c r="Q267" s="22"/>
      <c r="R267" s="22"/>
      <c r="S267" s="22"/>
      <c r="T267" s="15"/>
      <c r="U267" s="15"/>
      <c r="V267" s="15"/>
      <c r="W267" s="10"/>
      <c r="X267" s="10"/>
      <c r="Y267" s="15"/>
      <c r="Z267" s="15"/>
      <c r="AA267" s="15"/>
      <c r="AB267" s="15"/>
      <c r="AC267" s="15"/>
      <c r="AD267" s="15"/>
      <c r="AE267" s="15"/>
      <c r="AF267" s="80"/>
      <c r="AG267" s="169"/>
      <c r="AH267" s="186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90"/>
      <c r="AZ267" s="17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169"/>
      <c r="BN267" s="188"/>
      <c r="BO267" s="22"/>
      <c r="BP267" s="22"/>
      <c r="BQ267" s="15"/>
      <c r="BR267" s="15"/>
      <c r="BS267" s="15"/>
      <c r="BT267" s="80"/>
      <c r="BU267" s="14"/>
      <c r="BV267" s="54"/>
      <c r="BW267" s="14"/>
      <c r="BX267" s="14"/>
      <c r="BY267" s="15"/>
      <c r="BZ267" s="181">
        <v>16</v>
      </c>
      <c r="CA267" s="15"/>
      <c r="CB267" s="80"/>
      <c r="CC267" s="90"/>
      <c r="CD267" s="17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90"/>
      <c r="CW267" s="2"/>
    </row>
    <row r="268" spans="1:101" ht="12.75">
      <c r="A268" s="34">
        <v>260</v>
      </c>
      <c r="B268" s="205" t="s">
        <v>815</v>
      </c>
      <c r="C268" s="44">
        <v>78998</v>
      </c>
      <c r="D268" s="42" t="s">
        <v>816</v>
      </c>
      <c r="E268" s="42" t="s">
        <v>13</v>
      </c>
      <c r="F268" s="44" t="s">
        <v>88</v>
      </c>
      <c r="G268" s="299">
        <f>SUM(H268:CU268)</f>
        <v>12</v>
      </c>
      <c r="H268" s="139"/>
      <c r="I268" s="134"/>
      <c r="J268" s="134"/>
      <c r="K268" s="134"/>
      <c r="L268" s="134"/>
      <c r="M268" s="134"/>
      <c r="N268" s="134"/>
      <c r="O268" s="142"/>
      <c r="P268" s="36"/>
      <c r="Q268" s="22"/>
      <c r="R268" s="22"/>
      <c r="S268" s="22"/>
      <c r="T268" s="15"/>
      <c r="U268" s="15"/>
      <c r="V268" s="15"/>
      <c r="W268" s="10"/>
      <c r="X268" s="10"/>
      <c r="Y268" s="15"/>
      <c r="Z268" s="15"/>
      <c r="AA268" s="15"/>
      <c r="AB268" s="15"/>
      <c r="AC268" s="15"/>
      <c r="AD268" s="15"/>
      <c r="AE268" s="15"/>
      <c r="AF268" s="80"/>
      <c r="AG268" s="169"/>
      <c r="AH268" s="186"/>
      <c r="AI268" s="80"/>
      <c r="AJ268" s="22"/>
      <c r="AK268" s="15"/>
      <c r="AL268" s="15"/>
      <c r="AM268" s="15"/>
      <c r="AN268" s="15"/>
      <c r="AO268" s="22"/>
      <c r="AP268" s="15"/>
      <c r="AQ268" s="14"/>
      <c r="AR268" s="14"/>
      <c r="AS268" s="14"/>
      <c r="AT268" s="15"/>
      <c r="AU268" s="15"/>
      <c r="AV268" s="15"/>
      <c r="AW268" s="15"/>
      <c r="AX268" s="80"/>
      <c r="AY268" s="104">
        <v>12</v>
      </c>
      <c r="AZ268" s="17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169"/>
      <c r="BN268" s="186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90"/>
      <c r="CD268" s="17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90"/>
      <c r="CW268" s="2"/>
    </row>
    <row r="269" spans="1:101" ht="12.75">
      <c r="A269" s="34">
        <v>261</v>
      </c>
      <c r="B269" s="237" t="s">
        <v>664</v>
      </c>
      <c r="C269" s="68">
        <v>113674</v>
      </c>
      <c r="D269" s="58">
        <v>290292</v>
      </c>
      <c r="E269" s="58" t="s">
        <v>3</v>
      </c>
      <c r="F269" s="68" t="s">
        <v>88</v>
      </c>
      <c r="G269" s="299">
        <f>SUM(H269:CU269)</f>
        <v>8</v>
      </c>
      <c r="H269" s="139"/>
      <c r="I269" s="134"/>
      <c r="J269" s="134"/>
      <c r="K269" s="134"/>
      <c r="L269" s="134"/>
      <c r="M269" s="134"/>
      <c r="N269" s="134"/>
      <c r="O269" s="142"/>
      <c r="P269" s="36"/>
      <c r="Q269" s="15"/>
      <c r="R269" s="22"/>
      <c r="S269" s="15"/>
      <c r="T269" s="15"/>
      <c r="U269" s="15"/>
      <c r="V269" s="15"/>
      <c r="W269" s="14"/>
      <c r="X269" s="14"/>
      <c r="Y269" s="14"/>
      <c r="Z269" s="14"/>
      <c r="AA269" s="14"/>
      <c r="AB269" s="53">
        <v>8</v>
      </c>
      <c r="AC269" s="15"/>
      <c r="AD269" s="15"/>
      <c r="AE269" s="15"/>
      <c r="AF269" s="80"/>
      <c r="AG269" s="169"/>
      <c r="AH269" s="186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90"/>
      <c r="AZ269" s="170"/>
      <c r="BA269" s="80"/>
      <c r="BB269" s="80"/>
      <c r="BC269" s="80"/>
      <c r="BD269" s="80"/>
      <c r="BE269" s="80"/>
      <c r="BF269" s="80"/>
      <c r="BG269" s="80"/>
      <c r="BH269" s="80"/>
      <c r="BI269" s="80"/>
      <c r="BJ269" s="15"/>
      <c r="BK269" s="80">
        <v>0</v>
      </c>
      <c r="BL269" s="80"/>
      <c r="BM269" s="169"/>
      <c r="BN269" s="186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90"/>
      <c r="CD269" s="17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90"/>
      <c r="CW269" s="2"/>
    </row>
    <row r="270" spans="1:101" ht="12.75">
      <c r="A270" s="34">
        <v>262</v>
      </c>
      <c r="B270" s="203" t="s">
        <v>507</v>
      </c>
      <c r="C270" s="105">
        <v>135088</v>
      </c>
      <c r="D270" s="61" t="s">
        <v>493</v>
      </c>
      <c r="E270" s="61" t="s">
        <v>9</v>
      </c>
      <c r="F270" s="76" t="s">
        <v>88</v>
      </c>
      <c r="G270" s="299">
        <f>SUM(H270:CU270)</f>
        <v>7</v>
      </c>
      <c r="H270" s="139"/>
      <c r="I270" s="134"/>
      <c r="J270" s="134"/>
      <c r="K270" s="134"/>
      <c r="L270" s="134"/>
      <c r="M270" s="134"/>
      <c r="N270" s="134"/>
      <c r="O270" s="142"/>
      <c r="P270" s="170"/>
      <c r="Q270" s="15"/>
      <c r="R270" s="22"/>
      <c r="S270" s="15"/>
      <c r="T270" s="15"/>
      <c r="U270" s="15"/>
      <c r="V270" s="15"/>
      <c r="W270" s="22"/>
      <c r="X270" s="15"/>
      <c r="Y270" s="60">
        <v>7</v>
      </c>
      <c r="Z270" s="14"/>
      <c r="AA270" s="14"/>
      <c r="AB270" s="15"/>
      <c r="AC270" s="15"/>
      <c r="AD270" s="15"/>
      <c r="AE270" s="15"/>
      <c r="AF270" s="80"/>
      <c r="AG270" s="169"/>
      <c r="AH270" s="186"/>
      <c r="AI270" s="80"/>
      <c r="AJ270" s="80"/>
      <c r="AK270" s="80"/>
      <c r="AL270" s="80"/>
      <c r="AM270" s="80"/>
      <c r="AN270" s="80"/>
      <c r="AO270" s="80"/>
      <c r="AP270" s="80"/>
      <c r="AQ270" s="80">
        <v>0</v>
      </c>
      <c r="AR270" s="80"/>
      <c r="AS270" s="80"/>
      <c r="AT270" s="80"/>
      <c r="AU270" s="80"/>
      <c r="AV270" s="80"/>
      <c r="AW270" s="80"/>
      <c r="AX270" s="80"/>
      <c r="AY270" s="90"/>
      <c r="AZ270" s="170"/>
      <c r="BA270" s="80"/>
      <c r="BB270" s="80"/>
      <c r="BC270" s="80"/>
      <c r="BD270" s="80"/>
      <c r="BE270" s="80"/>
      <c r="BF270" s="80"/>
      <c r="BG270" s="80">
        <v>0</v>
      </c>
      <c r="BH270" s="80"/>
      <c r="BI270" s="80"/>
      <c r="BJ270" s="80">
        <v>0</v>
      </c>
      <c r="BK270" s="15">
        <v>0</v>
      </c>
      <c r="BL270" s="80"/>
      <c r="BM270" s="169"/>
      <c r="BN270" s="186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90"/>
      <c r="CD270" s="17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90"/>
      <c r="CW270" s="2"/>
    </row>
    <row r="271" spans="1:101" ht="12.75">
      <c r="A271" s="34">
        <v>263</v>
      </c>
      <c r="B271" s="221" t="s">
        <v>704</v>
      </c>
      <c r="C271" s="254">
        <v>113748</v>
      </c>
      <c r="D271" s="278">
        <v>235</v>
      </c>
      <c r="E271" s="70" t="s">
        <v>103</v>
      </c>
      <c r="F271" s="72" t="s">
        <v>88</v>
      </c>
      <c r="G271" s="299">
        <f>SUM(H271:CU271)</f>
        <v>0</v>
      </c>
      <c r="H271" s="140"/>
      <c r="I271" s="15"/>
      <c r="J271" s="15"/>
      <c r="K271" s="15"/>
      <c r="L271" s="15"/>
      <c r="M271" s="15"/>
      <c r="N271" s="15"/>
      <c r="O271" s="104"/>
      <c r="P271" s="36"/>
      <c r="Q271" s="22"/>
      <c r="R271" s="22"/>
      <c r="S271" s="22"/>
      <c r="T271" s="15"/>
      <c r="U271" s="15"/>
      <c r="V271" s="15"/>
      <c r="W271" s="10"/>
      <c r="X271" s="10"/>
      <c r="Y271" s="15"/>
      <c r="Z271" s="15"/>
      <c r="AA271" s="15"/>
      <c r="AB271" s="15"/>
      <c r="AC271" s="15"/>
      <c r="AD271" s="15"/>
      <c r="AE271" s="15"/>
      <c r="AF271" s="80"/>
      <c r="AG271" s="169"/>
      <c r="AH271" s="186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90"/>
      <c r="AZ271" s="36"/>
      <c r="BA271" s="80"/>
      <c r="BB271" s="22"/>
      <c r="BC271" s="15"/>
      <c r="BD271" s="15"/>
      <c r="BE271" s="15"/>
      <c r="BF271" s="14"/>
      <c r="BG271" s="14"/>
      <c r="BH271" s="14"/>
      <c r="BI271" s="14"/>
      <c r="BJ271" s="80"/>
      <c r="BK271" s="80"/>
      <c r="BL271" s="80"/>
      <c r="BM271" s="169"/>
      <c r="BN271" s="186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90"/>
      <c r="CD271" s="17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90"/>
      <c r="CW271" s="2"/>
    </row>
    <row r="272" spans="1:101" ht="12.75">
      <c r="A272" s="34">
        <v>264</v>
      </c>
      <c r="B272" s="213" t="s">
        <v>543</v>
      </c>
      <c r="C272" s="105">
        <v>85504</v>
      </c>
      <c r="D272" s="61" t="s">
        <v>544</v>
      </c>
      <c r="E272" s="61" t="s">
        <v>9</v>
      </c>
      <c r="F272" s="76" t="s">
        <v>88</v>
      </c>
      <c r="G272" s="299">
        <f>SUM(H272:CU272)</f>
        <v>0</v>
      </c>
      <c r="H272" s="140"/>
      <c r="I272" s="15"/>
      <c r="J272" s="15"/>
      <c r="K272" s="15"/>
      <c r="L272" s="15"/>
      <c r="M272" s="15"/>
      <c r="N272" s="15"/>
      <c r="O272" s="104"/>
      <c r="P272" s="36"/>
      <c r="Q272" s="22"/>
      <c r="R272" s="22"/>
      <c r="S272" s="22"/>
      <c r="T272" s="15"/>
      <c r="U272" s="15"/>
      <c r="V272" s="15"/>
      <c r="W272" s="10"/>
      <c r="X272" s="10"/>
      <c r="Y272" s="15"/>
      <c r="Z272" s="15"/>
      <c r="AA272" s="15"/>
      <c r="AB272" s="15"/>
      <c r="AC272" s="15"/>
      <c r="AD272" s="15"/>
      <c r="AE272" s="15"/>
      <c r="AF272" s="80"/>
      <c r="AG272" s="169"/>
      <c r="AH272" s="186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90"/>
      <c r="AZ272" s="36"/>
      <c r="BA272" s="80"/>
      <c r="BB272" s="22"/>
      <c r="BC272" s="15"/>
      <c r="BD272" s="15"/>
      <c r="BE272" s="15"/>
      <c r="BF272" s="15"/>
      <c r="BG272" s="60">
        <v>0</v>
      </c>
      <c r="BH272" s="14"/>
      <c r="BI272" s="14"/>
      <c r="BJ272" s="80"/>
      <c r="BK272" s="80"/>
      <c r="BL272" s="80"/>
      <c r="BM272" s="169"/>
      <c r="BN272" s="186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90"/>
      <c r="CD272" s="17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90"/>
      <c r="CW272" s="2"/>
    </row>
    <row r="273" spans="1:101" ht="12.75">
      <c r="A273" s="34">
        <v>265</v>
      </c>
      <c r="B273" s="203" t="s">
        <v>495</v>
      </c>
      <c r="C273" s="105">
        <v>135091</v>
      </c>
      <c r="D273" s="61" t="s">
        <v>496</v>
      </c>
      <c r="E273" s="61" t="s">
        <v>9</v>
      </c>
      <c r="F273" s="76" t="s">
        <v>88</v>
      </c>
      <c r="G273" s="299">
        <f>SUM(H273:CU273)</f>
        <v>0</v>
      </c>
      <c r="H273" s="139"/>
      <c r="I273" s="134"/>
      <c r="J273" s="134"/>
      <c r="K273" s="134"/>
      <c r="L273" s="134"/>
      <c r="M273" s="134"/>
      <c r="N273" s="134"/>
      <c r="O273" s="142"/>
      <c r="P273" s="170"/>
      <c r="Q273" s="15"/>
      <c r="R273" s="22"/>
      <c r="S273" s="15"/>
      <c r="T273" s="15"/>
      <c r="U273" s="15"/>
      <c r="V273" s="15"/>
      <c r="W273" s="22"/>
      <c r="X273" s="15"/>
      <c r="Y273" s="60">
        <v>0</v>
      </c>
      <c r="Z273" s="14"/>
      <c r="AA273" s="14"/>
      <c r="AB273" s="15"/>
      <c r="AC273" s="15"/>
      <c r="AD273" s="15"/>
      <c r="AE273" s="15"/>
      <c r="AF273" s="80"/>
      <c r="AG273" s="169"/>
      <c r="AH273" s="186"/>
      <c r="AI273" s="80"/>
      <c r="AJ273" s="80"/>
      <c r="AK273" s="80"/>
      <c r="AL273" s="80"/>
      <c r="AM273" s="80"/>
      <c r="AN273" s="80"/>
      <c r="AO273" s="80"/>
      <c r="AP273" s="80"/>
      <c r="AQ273" s="80">
        <v>0</v>
      </c>
      <c r="AR273" s="80"/>
      <c r="AS273" s="80"/>
      <c r="AT273" s="80"/>
      <c r="AU273" s="80"/>
      <c r="AV273" s="80"/>
      <c r="AW273" s="80"/>
      <c r="AX273" s="80"/>
      <c r="AY273" s="90"/>
      <c r="AZ273" s="17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169"/>
      <c r="BN273" s="186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90"/>
      <c r="CD273" s="17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90"/>
      <c r="CW273" s="2"/>
    </row>
    <row r="274" spans="1:101" ht="12.75">
      <c r="A274" s="34">
        <v>266</v>
      </c>
      <c r="B274" s="216" t="s">
        <v>950</v>
      </c>
      <c r="C274" s="102">
        <v>54147</v>
      </c>
      <c r="D274" s="84">
        <v>6818</v>
      </c>
      <c r="E274" s="84" t="s">
        <v>6</v>
      </c>
      <c r="F274" s="44" t="s">
        <v>88</v>
      </c>
      <c r="G274" s="299">
        <f>SUM(H274:CU274)</f>
        <v>0</v>
      </c>
      <c r="H274" s="126"/>
      <c r="I274" s="53"/>
      <c r="J274" s="53"/>
      <c r="K274" s="53">
        <v>0</v>
      </c>
      <c r="L274" s="53"/>
      <c r="M274" s="53"/>
      <c r="N274" s="53"/>
      <c r="O274" s="123"/>
      <c r="P274" s="36"/>
      <c r="Q274" s="22"/>
      <c r="R274" s="22"/>
      <c r="S274" s="22"/>
      <c r="T274" s="15"/>
      <c r="U274" s="15"/>
      <c r="V274" s="15"/>
      <c r="W274" s="10"/>
      <c r="X274" s="10"/>
      <c r="Y274" s="15"/>
      <c r="Z274" s="15"/>
      <c r="AA274" s="15"/>
      <c r="AB274" s="15"/>
      <c r="AC274" s="15"/>
      <c r="AD274" s="15"/>
      <c r="AE274" s="15"/>
      <c r="AF274" s="80"/>
      <c r="AG274" s="169"/>
      <c r="AH274" s="186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90"/>
      <c r="AZ274" s="17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169"/>
      <c r="BN274" s="186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90"/>
      <c r="CD274" s="17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90"/>
      <c r="CW274" s="2"/>
    </row>
  </sheetData>
  <sheetProtection/>
  <mergeCells count="8">
    <mergeCell ref="H6:O7"/>
    <mergeCell ref="P6:AG6"/>
    <mergeCell ref="AH6:AY6"/>
    <mergeCell ref="AZ6:BM6"/>
    <mergeCell ref="BN6:CC6"/>
    <mergeCell ref="CD6:CU6"/>
    <mergeCell ref="E7:G7"/>
    <mergeCell ref="B2:AN2"/>
  </mergeCells>
  <conditionalFormatting sqref="B266:D266 B267 D267 B263:D263 B264 D264 B131:D132 B130:B131 D130:D131 B11:D11 B9:D9 D10 B10">
    <cfRule type="cellIs" priority="9" dxfId="2" operator="equal" stopIfTrue="1">
      <formula>180</formula>
    </cfRule>
  </conditionalFormatting>
  <conditionalFormatting sqref="B267:E267 B264:E264 B215:F216 B130:E132 B91:F92 B10:E11">
    <cfRule type="cellIs" priority="8" dxfId="1" operator="equal" stopIfTrue="1">
      <formula>TRUE</formula>
    </cfRule>
  </conditionalFormatting>
  <conditionalFormatting sqref="C269:F270 C266:F267 B265:B270 B23:F30 B155:F159">
    <cfRule type="cellIs" priority="7" dxfId="0" operator="equal" stopIfTrue="1">
      <formula>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2019-10-21T15:32:35Z</cp:lastPrinted>
  <dcterms:created xsi:type="dcterms:W3CDTF">2008-07-26T16:02:21Z</dcterms:created>
  <dcterms:modified xsi:type="dcterms:W3CDTF">2019-10-29T14:59:26Z</dcterms:modified>
  <cp:category/>
  <cp:version/>
  <cp:contentType/>
  <cp:contentStatus/>
</cp:coreProperties>
</file>