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715" activeTab="0"/>
  </bookViews>
  <sheets>
    <sheet name="S4A" sheetId="1" r:id="rId1"/>
    <sheet name="S6A" sheetId="2" r:id="rId2"/>
    <sheet name="S7" sheetId="3" r:id="rId3"/>
    <sheet name="S8EP" sheetId="4" r:id="rId4"/>
    <sheet name="S9A" sheetId="5" r:id="rId5"/>
    <sheet name="competitors" sheetId="6" r:id="rId6"/>
  </sheets>
  <definedNames/>
  <calcPr fullCalcOnLoad="1"/>
</workbook>
</file>

<file path=xl/sharedStrings.xml><?xml version="1.0" encoding="utf-8"?>
<sst xmlns="http://schemas.openxmlformats.org/spreadsheetml/2006/main" count="754" uniqueCount="283">
  <si>
    <t>World Cup</t>
  </si>
  <si>
    <t>Letovice 2018</t>
  </si>
  <si>
    <t>15.–16. 9. 2018</t>
  </si>
  <si>
    <t>Individual S4A</t>
  </si>
  <si>
    <t>Place</t>
  </si>
  <si>
    <t>#</t>
  </si>
  <si>
    <t>Competitor</t>
  </si>
  <si>
    <t>FAI ID</t>
  </si>
  <si>
    <t>FAI license</t>
  </si>
  <si>
    <r>
      <t xml:space="preserve">Round </t>
    </r>
    <r>
      <rPr>
        <sz val="11"/>
        <color theme="1"/>
        <rFont val="Liberation Sans"/>
        <family val="0"/>
      </rPr>
      <t>(sec)</t>
    </r>
  </si>
  <si>
    <t>Total</t>
  </si>
  <si>
    <t>(sec)</t>
  </si>
  <si>
    <t>Korotin Dimitry</t>
  </si>
  <si>
    <t>RUS 1748</t>
  </si>
  <si>
    <t>Žitňan Michal J</t>
  </si>
  <si>
    <t>SVK 1087</t>
  </si>
  <si>
    <t>Janečka David J</t>
  </si>
  <si>
    <t>CZE 1649</t>
  </si>
  <si>
    <t>Polukainen Arvi</t>
  </si>
  <si>
    <t>EST 0069</t>
  </si>
  <si>
    <t>Timofejev Maxim</t>
  </si>
  <si>
    <t>LTU 284</t>
  </si>
  <si>
    <t>Štirba Piotr J</t>
  </si>
  <si>
    <t>CZE 1473</t>
  </si>
  <si>
    <t>Kolář Zdeněk</t>
  </si>
  <si>
    <t>CZE 1045</t>
  </si>
  <si>
    <t>Broný Pavel</t>
  </si>
  <si>
    <t>CZE 1044</t>
  </si>
  <si>
    <t>Pasiukou Vladzimir</t>
  </si>
  <si>
    <t>BLR 263</t>
  </si>
  <si>
    <t>Aaslep Johana J</t>
  </si>
  <si>
    <t>EST 0727</t>
  </si>
  <si>
    <t>Tursk Merili J</t>
  </si>
  <si>
    <t>EST 0719</t>
  </si>
  <si>
    <t>Chalupa Jaromír</t>
  </si>
  <si>
    <t>CZE 1097</t>
  </si>
  <si>
    <t>Střeska Matyáš J</t>
  </si>
  <si>
    <t>CZE 1598</t>
  </si>
  <si>
    <t>Chmelík Jaroslav</t>
  </si>
  <si>
    <t>CZE 1046</t>
  </si>
  <si>
    <t>Pall Raemus  J</t>
  </si>
  <si>
    <t>EST 0734</t>
  </si>
  <si>
    <t>Cvitič Tomislav</t>
  </si>
  <si>
    <t>CRO 61253</t>
  </si>
  <si>
    <t>Tržilová Viktorie</t>
  </si>
  <si>
    <t>CZE 1078</t>
  </si>
  <si>
    <t>Hricinda Michal</t>
  </si>
  <si>
    <t>SVK 1123</t>
  </si>
  <si>
    <t>Janečka Jiří J</t>
  </si>
  <si>
    <t>CZE 1648</t>
  </si>
  <si>
    <t>Savov Valentin</t>
  </si>
  <si>
    <t>BUL 00070</t>
  </si>
  <si>
    <t>Strnad Karel J</t>
  </si>
  <si>
    <t>CZE 1596</t>
  </si>
  <si>
    <t>Suchanek Mariusz J</t>
  </si>
  <si>
    <t>CZE 1557</t>
  </si>
  <si>
    <t>Kičura Rastislav</t>
  </si>
  <si>
    <t>SVK 1122</t>
  </si>
  <si>
    <t>Strazdas Jurgis</t>
  </si>
  <si>
    <t>LTU 066</t>
  </si>
  <si>
    <t>Yordanova Erika  J</t>
  </si>
  <si>
    <t>BUL 02610</t>
  </si>
  <si>
    <t>26-27</t>
  </si>
  <si>
    <t>Przybytek Krzysztof</t>
  </si>
  <si>
    <t>POL 3754</t>
  </si>
  <si>
    <t>Florek Sebastian J</t>
  </si>
  <si>
    <t>POL 7591</t>
  </si>
  <si>
    <t>28-29</t>
  </si>
  <si>
    <t>Plonka Damian J</t>
  </si>
  <si>
    <t>CZE 1631</t>
  </si>
  <si>
    <t>Richterová Pavlína J</t>
  </si>
  <si>
    <t>CZE 1627</t>
  </si>
  <si>
    <t>Stopa Jan J</t>
  </si>
  <si>
    <t>CZE 1556</t>
  </si>
  <si>
    <t>Pavka Martin</t>
  </si>
  <si>
    <t>CZE 1047</t>
  </si>
  <si>
    <t>–</t>
  </si>
  <si>
    <t>Redlich Jakub J</t>
  </si>
  <si>
    <t>CZE 1496</t>
  </si>
  <si>
    <t>Michnik Tomáš J</t>
  </si>
  <si>
    <t>CZE 1659</t>
  </si>
  <si>
    <t>34-36</t>
  </si>
  <si>
    <t>Walach Mateusz J</t>
  </si>
  <si>
    <t>CZE 1637</t>
  </si>
  <si>
    <t>Musil Josef</t>
  </si>
  <si>
    <t>CZE 1162</t>
  </si>
  <si>
    <t>Pavka Daniel J</t>
  </si>
  <si>
    <t>CZE 1625</t>
  </si>
  <si>
    <t>Contest Director</t>
  </si>
  <si>
    <t>Jury</t>
  </si>
  <si>
    <t>Mr. Jiří Kašpar (Czech Republic)</t>
  </si>
  <si>
    <t>Mr. Jože Čuden (Slovenia)</t>
  </si>
  <si>
    <t>Mrs. Věra Pavková (Czech Republic)</t>
  </si>
  <si>
    <t>Safety Range Officer</t>
  </si>
  <si>
    <t>Mr. Jan Maixner (Slovakia)</t>
  </si>
  <si>
    <t>Mrs. Janka Kajanová (Slovakia)</t>
  </si>
  <si>
    <t>Individual S6A</t>
  </si>
  <si>
    <t>Ezhov Alexey</t>
  </si>
  <si>
    <t>RUS 1213</t>
  </si>
  <si>
    <t>4-5</t>
  </si>
  <si>
    <t>Rupnik Miha</t>
  </si>
  <si>
    <t>S5 23029</t>
  </si>
  <si>
    <t>Bevetek Blaž</t>
  </si>
  <si>
    <t>S5 23041</t>
  </si>
  <si>
    <t>Minkevich Vladzimir</t>
  </si>
  <si>
    <t>BLR 042</t>
  </si>
  <si>
    <t>Brus Matjaž</t>
  </si>
  <si>
    <t>S5 23024</t>
  </si>
  <si>
    <t>15-16</t>
  </si>
  <si>
    <t>Matuška Peter</t>
  </si>
  <si>
    <t>SVK 1096</t>
  </si>
  <si>
    <t>20-21</t>
  </si>
  <si>
    <t>Stoll Franziska</t>
  </si>
  <si>
    <t>SUI 11683</t>
  </si>
  <si>
    <t>23-24</t>
  </si>
  <si>
    <t>Zajac Jonáš J</t>
  </si>
  <si>
    <t>CZE 1636</t>
  </si>
  <si>
    <t>Rupnik Janko</t>
  </si>
  <si>
    <t>S5 23022</t>
  </si>
  <si>
    <t>Rupnik Aljoša</t>
  </si>
  <si>
    <t>S5 23035</t>
  </si>
  <si>
    <t>Cesnek Boris</t>
  </si>
  <si>
    <t>SVK 1080</t>
  </si>
  <si>
    <t>Konkol Jiří</t>
  </si>
  <si>
    <t>CZE 1643</t>
  </si>
  <si>
    <t>35-36</t>
  </si>
  <si>
    <t>Laanejöe Sten Andri J</t>
  </si>
  <si>
    <t>EST 0726</t>
  </si>
  <si>
    <t>37-38</t>
  </si>
  <si>
    <t>Hagara Matej</t>
  </si>
  <si>
    <t>SVK 1292</t>
  </si>
  <si>
    <t>Individual S7</t>
  </si>
  <si>
    <t>Name of
Rocket</t>
  </si>
  <si>
    <t>Starting
Points</t>
  </si>
  <si>
    <t>Flight</t>
  </si>
  <si>
    <t>SATURN 1B</t>
  </si>
  <si>
    <t>Sercaianu Lucian</t>
  </si>
  <si>
    <t>ROU 228</t>
  </si>
  <si>
    <t>ARIANE 44L</t>
  </si>
  <si>
    <t>ARIANE L03</t>
  </si>
  <si>
    <t>LIM 49A SPARTAN</t>
  </si>
  <si>
    <t>SONDA S3+S5</t>
  </si>
  <si>
    <t>NIKE-APACHE</t>
  </si>
  <si>
    <t>SONDA S9</t>
  </si>
  <si>
    <t>METEOR 1 33C</t>
  </si>
  <si>
    <t>METEOR 1 12B</t>
  </si>
  <si>
    <t>METEOR 1F</t>
  </si>
  <si>
    <t>ASP</t>
  </si>
  <si>
    <t>ROHINI</t>
  </si>
  <si>
    <t>16-17</t>
  </si>
  <si>
    <t>TERRIER-ORION</t>
  </si>
  <si>
    <t>DQ</t>
  </si>
  <si>
    <t>CE</t>
  </si>
  <si>
    <t>METEOR 1E</t>
  </si>
  <si>
    <t>ZENIT 3 SLB</t>
  </si>
  <si>
    <t>Individual S8EP</t>
  </si>
  <si>
    <t>Channel</t>
  </si>
  <si>
    <t>Round</t>
  </si>
  <si>
    <t>Finale</t>
  </si>
  <si>
    <t>2.4 Ghz</t>
  </si>
  <si>
    <t>Krámek Zbyněk</t>
  </si>
  <si>
    <t>CZE 1338</t>
  </si>
  <si>
    <t>Pavka Bedřich</t>
  </si>
  <si>
    <t>CZE 1043</t>
  </si>
  <si>
    <t>Mendrok Marian J</t>
  </si>
  <si>
    <t>CZE 1471</t>
  </si>
  <si>
    <t>Stoll Hans</t>
  </si>
  <si>
    <t>SUI 5275</t>
  </si>
  <si>
    <t>Individual S9A</t>
  </si>
  <si>
    <t>19-20</t>
  </si>
  <si>
    <t>29-32</t>
  </si>
  <si>
    <t>Start číslo</t>
  </si>
  <si>
    <t>Příjmení a jméno</t>
  </si>
  <si>
    <t>sen/junior</t>
  </si>
  <si>
    <t>národnost lic. Č</t>
  </si>
  <si>
    <t xml:space="preserve"> Kucharzyk Jan</t>
  </si>
  <si>
    <t>s</t>
  </si>
  <si>
    <t>cze  1072</t>
  </si>
  <si>
    <t>Pastuszek Petr</t>
  </si>
  <si>
    <t>cze  1409</t>
  </si>
  <si>
    <t>Mendrok Marian</t>
  </si>
  <si>
    <t>j</t>
  </si>
  <si>
    <t>cze  1471</t>
  </si>
  <si>
    <t>Štirba Piotr</t>
  </si>
  <si>
    <t>cze  1473</t>
  </si>
  <si>
    <t>Stopa Jan</t>
  </si>
  <si>
    <t>cze  1556</t>
  </si>
  <si>
    <t>Plonka Damian</t>
  </si>
  <si>
    <t>cze  1631</t>
  </si>
  <si>
    <t>Suchanek Mariusz</t>
  </si>
  <si>
    <t>cze  1557</t>
  </si>
  <si>
    <t>Zajac Jonáš</t>
  </si>
  <si>
    <t>cze  1636</t>
  </si>
  <si>
    <t>Walach Mateusz</t>
  </si>
  <si>
    <t>cze  1637</t>
  </si>
  <si>
    <t>Konderla Wiktor</t>
  </si>
  <si>
    <t>cze  1658</t>
  </si>
  <si>
    <t>ne</t>
  </si>
  <si>
    <t>Michnik Tomáš</t>
  </si>
  <si>
    <t>cze  1659</t>
  </si>
  <si>
    <t>Ferbas Josef</t>
  </si>
  <si>
    <t>cze  87-82</t>
  </si>
  <si>
    <t>est  0069</t>
  </si>
  <si>
    <t>Salumäe Kristjan</t>
  </si>
  <si>
    <t>est  0343</t>
  </si>
  <si>
    <t>Aaslep Johana</t>
  </si>
  <si>
    <t>est  0727</t>
  </si>
  <si>
    <t>Tursk Merili</t>
  </si>
  <si>
    <t>est  0719</t>
  </si>
  <si>
    <t>Pall Raemus</t>
  </si>
  <si>
    <t>est  0734</t>
  </si>
  <si>
    <t>Laanejöe Sten Andri</t>
  </si>
  <si>
    <t>est  0726</t>
  </si>
  <si>
    <t xml:space="preserve"> Hricinda Michal</t>
  </si>
  <si>
    <t>svk 1123</t>
  </si>
  <si>
    <t>svk 1122</t>
  </si>
  <si>
    <t>cze 1046</t>
  </si>
  <si>
    <t>cze 1338</t>
  </si>
  <si>
    <t>cze 1162</t>
  </si>
  <si>
    <t>cze 1643</t>
  </si>
  <si>
    <t>Krušina Adam</t>
  </si>
  <si>
    <t>cze 124- 062</t>
  </si>
  <si>
    <t>cze 1097</t>
  </si>
  <si>
    <t>cze 1043</t>
  </si>
  <si>
    <t>cze 1047</t>
  </si>
  <si>
    <t>cze 1078</t>
  </si>
  <si>
    <t>cze 1045</t>
  </si>
  <si>
    <t>cze 1044</t>
  </si>
  <si>
    <t>Pavka Daniel</t>
  </si>
  <si>
    <t>cze 1625</t>
  </si>
  <si>
    <t>Kůra Ladislav</t>
  </si>
  <si>
    <t>cze 1494</t>
  </si>
  <si>
    <t>Strnad Karel</t>
  </si>
  <si>
    <t>cze 1596</t>
  </si>
  <si>
    <t>Richterová Pavlína</t>
  </si>
  <si>
    <t>cze 1627</t>
  </si>
  <si>
    <t>Redlich Jakub</t>
  </si>
  <si>
    <t>cze 1496</t>
  </si>
  <si>
    <t>Střeska Matyáš</t>
  </si>
  <si>
    <t>cze 1598</t>
  </si>
  <si>
    <t>Osvald Michal</t>
  </si>
  <si>
    <t>cze 1547</t>
  </si>
  <si>
    <t>Jarešová Aneta</t>
  </si>
  <si>
    <t>cze 1667</t>
  </si>
  <si>
    <t>Janečka Jiří</t>
  </si>
  <si>
    <t>cze 1648</t>
  </si>
  <si>
    <t>Janečka David</t>
  </si>
  <si>
    <t>cze 1649</t>
  </si>
  <si>
    <t>svk 1096</t>
  </si>
  <si>
    <t>Žitňan Michal</t>
  </si>
  <si>
    <t>svk 1087</t>
  </si>
  <si>
    <t>svk 1080</t>
  </si>
  <si>
    <t>svk 1292</t>
  </si>
  <si>
    <r>
      <t xml:space="preserve">Čaja Jozef </t>
    </r>
    <r>
      <rPr>
        <b/>
        <sz val="10"/>
        <color indexed="8"/>
        <rFont val="Arial"/>
        <family val="2"/>
      </rPr>
      <t>canceled</t>
    </r>
  </si>
  <si>
    <t>svk 1323</t>
  </si>
  <si>
    <t>cancel</t>
  </si>
  <si>
    <t>rus 1213</t>
  </si>
  <si>
    <t>rus 1748</t>
  </si>
  <si>
    <t>sui 11683</t>
  </si>
  <si>
    <t>sui 5275</t>
  </si>
  <si>
    <t>Zhabravets Kyril</t>
  </si>
  <si>
    <t>BLR 257</t>
  </si>
  <si>
    <t>Čižnár Roman</t>
  </si>
  <si>
    <t>svk 1294</t>
  </si>
  <si>
    <t>cro 61253</t>
  </si>
  <si>
    <t>bul 00070</t>
  </si>
  <si>
    <t>Špičák Jiří sen</t>
  </si>
  <si>
    <t>cze 106-002</t>
  </si>
  <si>
    <t>ŠPIČÁk Jiří JUN</t>
  </si>
  <si>
    <t>cze 106-041</t>
  </si>
  <si>
    <t>Topor Čenda</t>
  </si>
  <si>
    <t>cze 106-042</t>
  </si>
  <si>
    <t>Sádlo Miroslav</t>
  </si>
  <si>
    <t>cze 106-043</t>
  </si>
  <si>
    <t>Karas František</t>
  </si>
  <si>
    <t>cze 106-044</t>
  </si>
  <si>
    <t>pol 3754</t>
  </si>
  <si>
    <t>Florek Sebastian</t>
  </si>
  <si>
    <t>pol 7591</t>
  </si>
  <si>
    <t>Yordanova Erika</t>
  </si>
  <si>
    <t>bul 02610</t>
  </si>
  <si>
    <t>rou 228</t>
  </si>
  <si>
    <t>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</si>
</sst>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&quot; &quot;[$Kč-405];[Red]&quot;-&quot;#,##0.00&quot; &quot;[$Kč-405]"/>
  </numFmts>
  <fonts count="48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sz val="14"/>
      <color indexed="8"/>
      <name val="Liberation Sans"/>
      <family val="0"/>
    </font>
    <font>
      <b/>
      <i/>
      <sz val="16"/>
      <color indexed="8"/>
      <name val="Liberation Sans"/>
      <family val="0"/>
    </font>
    <font>
      <b/>
      <sz val="18"/>
      <color indexed="8"/>
      <name val="Liberation Sans"/>
      <family val="0"/>
    </font>
    <font>
      <b/>
      <sz val="11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22"/>
      <color indexed="8"/>
      <name val="Liberation Sans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4"/>
      <color theme="1"/>
      <name val="Liberation Sans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Liberation Sans"/>
      <family val="0"/>
    </font>
    <font>
      <b/>
      <sz val="18"/>
      <color theme="1"/>
      <name val="Liberation Sans"/>
      <family val="0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Liberation Sans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Liberation Sans"/>
      <family val="0"/>
    </font>
    <font>
      <b/>
      <sz val="22"/>
      <color theme="1"/>
      <name val="Liberation Sans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Liberation 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>
      <alignment horizontal="left" indent="4"/>
      <protection/>
    </xf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 horizontal="left" indent="4"/>
      <protection/>
    </xf>
    <xf numFmtId="0" fontId="32" fillId="0" borderId="0">
      <alignment horizontal="center"/>
      <protection/>
    </xf>
    <xf numFmtId="0" fontId="33" fillId="0" borderId="0">
      <alignment horizontal="left" indent="4"/>
      <protection/>
    </xf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>
      <alignment horizontal="center" vertical="center"/>
      <protection/>
    </xf>
    <xf numFmtId="0" fontId="32" fillId="0" borderId="0">
      <alignment horizontal="center" textRotation="90"/>
      <protection/>
    </xf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5" fillId="32" borderId="7" applyNumberFormat="0" applyFont="0" applyAlignment="0" applyProtection="0"/>
    <xf numFmtId="0" fontId="41" fillId="27" borderId="8" applyNumberFormat="0" applyAlignment="0" applyProtection="0"/>
    <xf numFmtId="9" fontId="25" fillId="0" borderId="0" applyFont="0" applyFill="0" applyBorder="0" applyAlignment="0" applyProtection="0"/>
    <xf numFmtId="0" fontId="0" fillId="0" borderId="4">
      <alignment horizontal="center"/>
      <protection/>
    </xf>
    <xf numFmtId="0" fontId="42" fillId="0" borderId="0">
      <alignment/>
      <protection/>
    </xf>
    <xf numFmtId="0" fontId="43" fillId="0" borderId="0">
      <alignment horizontal="center"/>
      <protection/>
    </xf>
    <xf numFmtId="165" fontId="4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0" borderId="4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33" fillId="0" borderId="0" xfId="50" applyAlignment="1">
      <alignment horizontal="left" vertical="center" indent="4"/>
      <protection/>
    </xf>
    <xf numFmtId="0" fontId="33" fillId="0" borderId="0" xfId="50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45" applyAlignment="1">
      <alignment horizontal="left" vertical="center" indent="4"/>
      <protection/>
    </xf>
    <xf numFmtId="0" fontId="29" fillId="0" borderId="0" xfId="45" applyAlignment="1">
      <alignment horizontal="center" vertical="center"/>
      <protection/>
    </xf>
    <xf numFmtId="0" fontId="36" fillId="0" borderId="4" xfId="54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4" xfId="54" applyFont="1" applyBorder="1" applyAlignment="1">
      <alignment horizontal="center" vertical="center"/>
      <protection/>
    </xf>
    <xf numFmtId="0" fontId="36" fillId="0" borderId="0" xfId="0" applyFont="1" applyAlignment="1">
      <alignment horizontal="left" vertical="center"/>
    </xf>
    <xf numFmtId="0" fontId="0" fillId="0" borderId="4" xfId="63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70" applyFont="1" applyBorder="1" applyAlignment="1">
      <alignment horizontal="right" vertical="center"/>
      <protection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70" applyFont="1" applyBorder="1" applyAlignment="1">
      <alignment horizontal="center" vertical="center"/>
      <protection/>
    </xf>
    <xf numFmtId="0" fontId="43" fillId="0" borderId="0" xfId="65" applyFill="1" applyBorder="1" applyAlignment="1">
      <alignment horizontal="center" vertical="center"/>
      <protection/>
    </xf>
    <xf numFmtId="0" fontId="36" fillId="0" borderId="4" xfId="54" applyFill="1" applyBorder="1" applyAlignment="1">
      <alignment horizontal="center" vertical="center"/>
      <protection/>
    </xf>
    <xf numFmtId="0" fontId="36" fillId="0" borderId="4" xfId="54" applyFont="1" applyFill="1" applyBorder="1" applyAlignment="1">
      <alignment horizontal="center" vertical="center"/>
      <protection/>
    </xf>
    <xf numFmtId="0" fontId="33" fillId="0" borderId="0" xfId="50">
      <alignment horizontal="left" indent="4"/>
      <protection/>
    </xf>
    <xf numFmtId="0" fontId="33" fillId="0" borderId="0" xfId="50" applyAlignment="1">
      <alignment horizontal="center"/>
      <protection/>
    </xf>
    <xf numFmtId="0" fontId="0" fillId="0" borderId="0" xfId="0" applyAlignment="1">
      <alignment horizontal="center"/>
    </xf>
    <xf numFmtId="0" fontId="0" fillId="0" borderId="4" xfId="70" applyFont="1" applyBorder="1" applyAlignment="1">
      <alignment vertical="center"/>
      <protection/>
    </xf>
    <xf numFmtId="164" fontId="0" fillId="0" borderId="4" xfId="0" applyNumberFormat="1" applyBorder="1" applyAlignment="1">
      <alignment vertical="center"/>
    </xf>
    <xf numFmtId="164" fontId="0" fillId="0" borderId="4" xfId="54" applyNumberFormat="1" applyFont="1" applyBorder="1" applyAlignment="1">
      <alignment horizontal="right" vertical="center"/>
      <protection/>
    </xf>
    <xf numFmtId="164" fontId="47" fillId="0" borderId="4" xfId="70" applyNumberFormat="1" applyFont="1" applyBorder="1" applyAlignment="1">
      <alignment vertical="center"/>
      <protection/>
    </xf>
    <xf numFmtId="164" fontId="0" fillId="0" borderId="4" xfId="54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4" fontId="0" fillId="0" borderId="4" xfId="70" applyNumberFormat="1" applyFont="1" applyBorder="1" applyAlignment="1">
      <alignment vertical="center"/>
      <protection/>
    </xf>
    <xf numFmtId="164" fontId="0" fillId="0" borderId="0" xfId="70" applyNumberFormat="1" applyFont="1" applyBorder="1" applyAlignment="1">
      <alignment vertical="center"/>
      <protection/>
    </xf>
    <xf numFmtId="164" fontId="0" fillId="0" borderId="0" xfId="0" applyNumberFormat="1" applyBorder="1" applyAlignment="1">
      <alignment vertical="center"/>
    </xf>
    <xf numFmtId="164" fontId="0" fillId="0" borderId="4" xfId="70" applyNumberFormat="1" applyFont="1" applyBorder="1" applyAlignment="1">
      <alignment horizontal="center" vertical="center"/>
      <protection/>
    </xf>
    <xf numFmtId="164" fontId="0" fillId="0" borderId="4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70" applyFont="1" applyBorder="1" applyAlignment="1">
      <alignment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Date" xfId="45"/>
    <cellStyle name="Explanatory Text" xfId="46"/>
    <cellStyle name="Good" xfId="47"/>
    <cellStyle name="Header" xfId="48"/>
    <cellStyle name="Heading" xfId="49"/>
    <cellStyle name="Heading 1" xfId="50"/>
    <cellStyle name="Heading 2" xfId="51"/>
    <cellStyle name="Heading 3" xfId="52"/>
    <cellStyle name="Heading 4" xfId="53"/>
    <cellStyle name="Heading bold" xfId="54"/>
    <cellStyle name="Heading1" xfId="55"/>
    <cellStyle name="Check Cell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ank" xfId="63"/>
    <cellStyle name="Result" xfId="64"/>
    <cellStyle name="Result Header" xfId="65"/>
    <cellStyle name="Result2" xfId="66"/>
    <cellStyle name="Table" xfId="67"/>
    <cellStyle name="Title" xfId="68"/>
    <cellStyle name="Total" xfId="69"/>
    <cellStyle name="Units" xfId="70"/>
    <cellStyle name="Warning Text" xfId="71"/>
    <cellStyle name="World Cup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866775</xdr:colOff>
      <xdr:row>0</xdr:row>
      <xdr:rowOff>0</xdr:rowOff>
    </xdr:from>
    <xdr:to>
      <xdr:col>6</xdr:col>
      <xdr:colOff>171450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276225</xdr:colOff>
      <xdr:row>0</xdr:row>
      <xdr:rowOff>0</xdr:rowOff>
    </xdr:from>
    <xdr:to>
      <xdr:col>8</xdr:col>
      <xdr:colOff>485775</xdr:colOff>
      <xdr:row>3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0"/>
          <a:ext cx="1295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457200</xdr:colOff>
      <xdr:row>0</xdr:row>
      <xdr:rowOff>0</xdr:rowOff>
    </xdr:from>
    <xdr:to>
      <xdr:col>5</xdr:col>
      <xdr:colOff>342900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0</xdr:row>
      <xdr:rowOff>0</xdr:rowOff>
    </xdr:from>
    <xdr:to>
      <xdr:col>8</xdr:col>
      <xdr:colOff>514350</xdr:colOff>
      <xdr:row>3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0"/>
          <a:ext cx="1295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1257300</xdr:colOff>
      <xdr:row>0</xdr:row>
      <xdr:rowOff>0</xdr:rowOff>
    </xdr:from>
    <xdr:to>
      <xdr:col>7</xdr:col>
      <xdr:colOff>133350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276225</xdr:colOff>
      <xdr:row>0</xdr:row>
      <xdr:rowOff>0</xdr:rowOff>
    </xdr:from>
    <xdr:to>
      <xdr:col>9</xdr:col>
      <xdr:colOff>495300</xdr:colOff>
      <xdr:row>3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0"/>
          <a:ext cx="1304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9525</xdr:colOff>
      <xdr:row>0</xdr:row>
      <xdr:rowOff>0</xdr:rowOff>
    </xdr:from>
    <xdr:to>
      <xdr:col>10</xdr:col>
      <xdr:colOff>219075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361950</xdr:colOff>
      <xdr:row>0</xdr:row>
      <xdr:rowOff>0</xdr:rowOff>
    </xdr:from>
    <xdr:to>
      <xdr:col>12</xdr:col>
      <xdr:colOff>542925</xdr:colOff>
      <xdr:row>3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0"/>
          <a:ext cx="1304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847725</xdr:colOff>
      <xdr:row>0</xdr:row>
      <xdr:rowOff>0</xdr:rowOff>
    </xdr:from>
    <xdr:to>
      <xdr:col>6</xdr:col>
      <xdr:colOff>171450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276225</xdr:colOff>
      <xdr:row>0</xdr:row>
      <xdr:rowOff>0</xdr:rowOff>
    </xdr:from>
    <xdr:to>
      <xdr:col>8</xdr:col>
      <xdr:colOff>485775</xdr:colOff>
      <xdr:row>3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0"/>
          <a:ext cx="1295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6.875" style="3" customWidth="1"/>
    <col min="2" max="2" width="5.375" style="15" customWidth="1"/>
    <col min="3" max="3" width="24.625" style="3" customWidth="1"/>
    <col min="4" max="4" width="7.75390625" style="3" customWidth="1"/>
    <col min="5" max="5" width="12.125" style="15" customWidth="1"/>
    <col min="6" max="8" width="7.125" style="3" customWidth="1"/>
    <col min="9" max="9" width="6.75390625" style="3" customWidth="1"/>
    <col min="10" max="16384" width="10.625" style="3" customWidth="1"/>
  </cols>
  <sheetData>
    <row r="1" spans="1:9" ht="22.5">
      <c r="A1" s="1" t="s">
        <v>0</v>
      </c>
      <c r="B1" s="2"/>
      <c r="C1" s="1"/>
      <c r="D1" s="1"/>
      <c r="E1" s="2"/>
      <c r="F1" s="1"/>
      <c r="G1" s="1"/>
      <c r="H1" s="1"/>
      <c r="I1" s="1"/>
    </row>
    <row r="2" spans="1:9" ht="22.5">
      <c r="A2" s="1" t="s">
        <v>1</v>
      </c>
      <c r="B2" s="2"/>
      <c r="C2" s="1"/>
      <c r="D2" s="1"/>
      <c r="E2" s="2"/>
      <c r="F2" s="1"/>
      <c r="G2" s="1"/>
      <c r="H2" s="1"/>
      <c r="I2" s="1"/>
    </row>
    <row r="3" spans="1:9" ht="22.5">
      <c r="A3" s="4" t="s">
        <v>2</v>
      </c>
      <c r="B3" s="5"/>
      <c r="C3" s="1"/>
      <c r="D3" s="1"/>
      <c r="E3" s="2"/>
      <c r="F3" s="1"/>
      <c r="G3" s="1"/>
      <c r="H3" s="1"/>
      <c r="I3" s="1"/>
    </row>
    <row r="4" spans="1:9" ht="27">
      <c r="A4" s="18" t="s">
        <v>3</v>
      </c>
      <c r="B4" s="18"/>
      <c r="C4" s="18"/>
      <c r="D4" s="18"/>
      <c r="E4" s="18"/>
      <c r="F4" s="18"/>
      <c r="G4" s="18"/>
      <c r="H4" s="18"/>
      <c r="I4" s="18"/>
    </row>
    <row r="5" spans="1:20" ht="15">
      <c r="A5" s="19" t="s">
        <v>4</v>
      </c>
      <c r="B5" s="20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/>
      <c r="H5" s="19"/>
      <c r="I5" s="6" t="s">
        <v>10</v>
      </c>
      <c r="T5" s="7"/>
    </row>
    <row r="6" spans="1:20" ht="15">
      <c r="A6" s="19"/>
      <c r="B6" s="20"/>
      <c r="C6" s="19"/>
      <c r="D6" s="19"/>
      <c r="E6" s="19"/>
      <c r="F6" s="6">
        <v>1</v>
      </c>
      <c r="G6" s="6">
        <v>2</v>
      </c>
      <c r="H6" s="6">
        <v>3</v>
      </c>
      <c r="I6" s="8" t="s">
        <v>11</v>
      </c>
      <c r="M6" s="9"/>
      <c r="N6" s="7"/>
      <c r="O6" s="7"/>
      <c r="P6" s="9"/>
      <c r="Q6" s="7"/>
      <c r="R6" s="7"/>
      <c r="S6" s="7"/>
      <c r="T6" s="7"/>
    </row>
    <row r="7" spans="1:20" ht="14.25">
      <c r="A7" s="10">
        <v>1</v>
      </c>
      <c r="B7" s="11">
        <v>48</v>
      </c>
      <c r="C7" s="12" t="s">
        <v>12</v>
      </c>
      <c r="D7" s="11">
        <f>VLOOKUP(B7,competitors!A$2:E$73,5)</f>
        <v>23208</v>
      </c>
      <c r="E7" s="11" t="s">
        <v>13</v>
      </c>
      <c r="F7" s="13">
        <v>180</v>
      </c>
      <c r="G7" s="13">
        <v>180</v>
      </c>
      <c r="H7" s="13">
        <v>180</v>
      </c>
      <c r="I7" s="13">
        <f aca="true" t="shared" si="0" ref="I7:I42">SUM(F7:H7)</f>
        <v>540</v>
      </c>
      <c r="M7" s="7"/>
      <c r="N7" s="7"/>
      <c r="O7" s="7"/>
      <c r="P7" s="7"/>
      <c r="Q7" s="7"/>
      <c r="R7" s="7"/>
      <c r="S7" s="7"/>
      <c r="T7" s="7"/>
    </row>
    <row r="8" spans="1:20" ht="14.25">
      <c r="A8" s="10">
        <v>2</v>
      </c>
      <c r="B8" s="11">
        <v>43</v>
      </c>
      <c r="C8" s="12" t="s">
        <v>14</v>
      </c>
      <c r="D8" s="11">
        <f>VLOOKUP(B8,competitors!A$2:E$73,5)</f>
        <v>24587</v>
      </c>
      <c r="E8" s="11" t="s">
        <v>15</v>
      </c>
      <c r="F8" s="13">
        <v>180</v>
      </c>
      <c r="G8" s="13">
        <v>152</v>
      </c>
      <c r="H8" s="13">
        <v>180</v>
      </c>
      <c r="I8" s="13">
        <f t="shared" si="0"/>
        <v>512</v>
      </c>
      <c r="M8" s="7"/>
      <c r="N8" s="7"/>
      <c r="O8" s="7"/>
      <c r="P8" s="7"/>
      <c r="Q8" s="7"/>
      <c r="R8" s="7"/>
      <c r="S8" s="7"/>
      <c r="T8" s="7"/>
    </row>
    <row r="9" spans="1:20" ht="15">
      <c r="A9" s="10">
        <v>3</v>
      </c>
      <c r="B9" s="11">
        <v>41</v>
      </c>
      <c r="C9" s="12" t="s">
        <v>16</v>
      </c>
      <c r="D9" s="11">
        <f>VLOOKUP(B9,competitors!A$2:E$73,5)</f>
        <v>119560</v>
      </c>
      <c r="E9" s="11" t="s">
        <v>17</v>
      </c>
      <c r="F9" s="13">
        <v>147</v>
      </c>
      <c r="G9" s="13">
        <v>180</v>
      </c>
      <c r="H9" s="13">
        <v>180</v>
      </c>
      <c r="I9" s="13">
        <f t="shared" si="0"/>
        <v>507</v>
      </c>
      <c r="M9" s="14"/>
      <c r="P9" s="9"/>
      <c r="Q9" s="7"/>
      <c r="R9" s="7"/>
      <c r="S9" s="7"/>
      <c r="T9" s="7"/>
    </row>
    <row r="10" spans="1:20" ht="14.25">
      <c r="A10" s="10">
        <v>4</v>
      </c>
      <c r="B10" s="11">
        <v>13</v>
      </c>
      <c r="C10" s="12" t="s">
        <v>18</v>
      </c>
      <c r="D10" s="11">
        <f>VLOOKUP(B10,competitors!A$2:E$73,5)</f>
        <v>17909</v>
      </c>
      <c r="E10" s="11" t="s">
        <v>19</v>
      </c>
      <c r="F10" s="13">
        <v>164</v>
      </c>
      <c r="G10" s="13">
        <v>170</v>
      </c>
      <c r="H10" s="13">
        <v>163</v>
      </c>
      <c r="I10" s="13">
        <f t="shared" si="0"/>
        <v>497</v>
      </c>
      <c r="P10" s="7"/>
      <c r="Q10" s="7"/>
      <c r="R10" s="7"/>
      <c r="S10" s="7"/>
      <c r="T10" s="7"/>
    </row>
    <row r="11" spans="1:19" ht="14.25">
      <c r="A11" s="10">
        <v>5</v>
      </c>
      <c r="B11" s="11">
        <v>67</v>
      </c>
      <c r="C11" s="12" t="s">
        <v>20</v>
      </c>
      <c r="D11" s="11">
        <f>VLOOKUP(B11,competitors!A$2:E$73,5)</f>
        <v>27179</v>
      </c>
      <c r="E11" s="11" t="s">
        <v>21</v>
      </c>
      <c r="F11" s="13">
        <v>144</v>
      </c>
      <c r="G11" s="13">
        <v>160</v>
      </c>
      <c r="H11" s="13">
        <v>180</v>
      </c>
      <c r="I11" s="13">
        <f t="shared" si="0"/>
        <v>484</v>
      </c>
      <c r="M11" s="7"/>
      <c r="N11" s="7"/>
      <c r="O11" s="7"/>
      <c r="P11" s="7"/>
      <c r="Q11" s="7"/>
      <c r="R11" s="7"/>
      <c r="S11" s="7"/>
    </row>
    <row r="12" spans="1:19" ht="15">
      <c r="A12" s="10">
        <v>6</v>
      </c>
      <c r="B12" s="11">
        <v>4</v>
      </c>
      <c r="C12" s="12" t="s">
        <v>22</v>
      </c>
      <c r="D12" s="11">
        <f>VLOOKUP(B12,competitors!A$2:E$73,5)</f>
        <v>62270</v>
      </c>
      <c r="E12" s="11" t="s">
        <v>23</v>
      </c>
      <c r="F12" s="13">
        <v>104</v>
      </c>
      <c r="G12" s="13">
        <v>180</v>
      </c>
      <c r="H12" s="13">
        <v>180</v>
      </c>
      <c r="I12" s="13">
        <f t="shared" si="0"/>
        <v>464</v>
      </c>
      <c r="M12" s="9"/>
      <c r="N12" s="7"/>
      <c r="O12" s="7"/>
      <c r="P12" s="7"/>
      <c r="Q12" s="7"/>
      <c r="R12" s="7"/>
      <c r="S12" s="7"/>
    </row>
    <row r="13" spans="1:16" ht="14.25">
      <c r="A13" s="10">
        <v>7</v>
      </c>
      <c r="B13" s="11">
        <v>30</v>
      </c>
      <c r="C13" s="12" t="s">
        <v>24</v>
      </c>
      <c r="D13" s="11">
        <f>VLOOKUP(B13,competitors!A$2:E$73,5)</f>
        <v>30505</v>
      </c>
      <c r="E13" s="11" t="s">
        <v>25</v>
      </c>
      <c r="F13" s="13">
        <v>180</v>
      </c>
      <c r="G13" s="13">
        <v>180</v>
      </c>
      <c r="H13" s="13">
        <v>90</v>
      </c>
      <c r="I13" s="13">
        <f t="shared" si="0"/>
        <v>450</v>
      </c>
      <c r="M13" s="7"/>
      <c r="N13" s="7"/>
      <c r="O13" s="7"/>
      <c r="P13" s="15"/>
    </row>
    <row r="14" spans="1:16" ht="14.25">
      <c r="A14" s="10">
        <v>8</v>
      </c>
      <c r="B14" s="11">
        <v>31</v>
      </c>
      <c r="C14" s="12" t="s">
        <v>26</v>
      </c>
      <c r="D14" s="11">
        <f>VLOOKUP(B14,competitors!A$2:E$73,5)</f>
        <v>30504</v>
      </c>
      <c r="E14" s="11" t="s">
        <v>27</v>
      </c>
      <c r="F14" s="13">
        <v>180</v>
      </c>
      <c r="G14" s="13">
        <v>89</v>
      </c>
      <c r="H14" s="13">
        <v>180</v>
      </c>
      <c r="I14" s="13">
        <f t="shared" si="0"/>
        <v>449</v>
      </c>
      <c r="N14" s="15"/>
      <c r="P14" s="15"/>
    </row>
    <row r="15" spans="1:9" ht="14.25">
      <c r="A15" s="10">
        <v>9</v>
      </c>
      <c r="B15" s="11">
        <v>52</v>
      </c>
      <c r="C15" s="12" t="s">
        <v>28</v>
      </c>
      <c r="D15" s="11">
        <f>VLOOKUP(B15,competitors!A$2:E$73,5)</f>
        <v>85414</v>
      </c>
      <c r="E15" s="11" t="s">
        <v>29</v>
      </c>
      <c r="F15" s="13">
        <v>107</v>
      </c>
      <c r="G15" s="13">
        <v>148</v>
      </c>
      <c r="H15" s="13">
        <v>180</v>
      </c>
      <c r="I15" s="13">
        <f t="shared" si="0"/>
        <v>435</v>
      </c>
    </row>
    <row r="16" spans="1:9" ht="14.25">
      <c r="A16" s="10">
        <v>10</v>
      </c>
      <c r="B16" s="11">
        <v>15</v>
      </c>
      <c r="C16" s="12" t="s">
        <v>30</v>
      </c>
      <c r="D16" s="11">
        <f>VLOOKUP(B16,competitors!A$2:E$73,5)</f>
        <v>92321</v>
      </c>
      <c r="E16" s="11" t="s">
        <v>31</v>
      </c>
      <c r="F16" s="13">
        <v>180</v>
      </c>
      <c r="G16" s="13">
        <v>127</v>
      </c>
      <c r="H16" s="13">
        <v>107</v>
      </c>
      <c r="I16" s="13">
        <f t="shared" si="0"/>
        <v>414</v>
      </c>
    </row>
    <row r="17" spans="1:9" ht="14.25">
      <c r="A17" s="10">
        <v>11</v>
      </c>
      <c r="B17" s="11">
        <v>16</v>
      </c>
      <c r="C17" s="12" t="s">
        <v>32</v>
      </c>
      <c r="D17" s="11">
        <f>VLOOKUP(B17,competitors!A$2:E$73,5)</f>
        <v>109610</v>
      </c>
      <c r="E17" s="11" t="s">
        <v>33</v>
      </c>
      <c r="F17" s="13">
        <v>126</v>
      </c>
      <c r="G17" s="13">
        <v>153</v>
      </c>
      <c r="H17" s="13">
        <v>122</v>
      </c>
      <c r="I17" s="13">
        <f t="shared" si="0"/>
        <v>401</v>
      </c>
    </row>
    <row r="18" spans="1:9" ht="14.25">
      <c r="A18" s="10">
        <v>12</v>
      </c>
      <c r="B18" s="11">
        <v>26</v>
      </c>
      <c r="C18" s="12" t="s">
        <v>34</v>
      </c>
      <c r="D18" s="11">
        <f>VLOOKUP(B18,competitors!A$2:E$73,5)</f>
        <v>31096</v>
      </c>
      <c r="E18" s="11" t="s">
        <v>35</v>
      </c>
      <c r="F18" s="13">
        <v>95</v>
      </c>
      <c r="G18" s="13">
        <v>117</v>
      </c>
      <c r="H18" s="13">
        <v>180</v>
      </c>
      <c r="I18" s="13">
        <f t="shared" si="0"/>
        <v>392</v>
      </c>
    </row>
    <row r="19" spans="1:9" ht="14.25">
      <c r="A19" s="10">
        <v>13</v>
      </c>
      <c r="B19" s="11">
        <v>37</v>
      </c>
      <c r="C19" s="12" t="s">
        <v>36</v>
      </c>
      <c r="D19" s="11">
        <f>VLOOKUP(B19,competitors!A$2:E$73,5)</f>
        <v>93689</v>
      </c>
      <c r="E19" s="11" t="s">
        <v>37</v>
      </c>
      <c r="F19" s="13">
        <v>135</v>
      </c>
      <c r="G19" s="13">
        <v>146</v>
      </c>
      <c r="H19" s="13">
        <v>109</v>
      </c>
      <c r="I19" s="13">
        <f t="shared" si="0"/>
        <v>390</v>
      </c>
    </row>
    <row r="20" spans="1:9" ht="14.25">
      <c r="A20" s="10">
        <v>14</v>
      </c>
      <c r="B20" s="11">
        <v>21</v>
      </c>
      <c r="C20" s="12" t="s">
        <v>38</v>
      </c>
      <c r="D20" s="11">
        <f>VLOOKUP(B20,competitors!A$2:E$73,5)</f>
        <v>54290</v>
      </c>
      <c r="E20" s="11" t="s">
        <v>39</v>
      </c>
      <c r="F20" s="13">
        <v>131</v>
      </c>
      <c r="G20" s="13">
        <v>68</v>
      </c>
      <c r="H20" s="13">
        <v>180</v>
      </c>
      <c r="I20" s="13">
        <f t="shared" si="0"/>
        <v>379</v>
      </c>
    </row>
    <row r="21" spans="1:9" ht="14.25">
      <c r="A21" s="10">
        <v>15</v>
      </c>
      <c r="B21" s="11">
        <v>17</v>
      </c>
      <c r="C21" s="12" t="s">
        <v>40</v>
      </c>
      <c r="D21" s="11">
        <f>VLOOKUP(B21,competitors!A$2:E$73,5)</f>
        <v>109608</v>
      </c>
      <c r="E21" s="11" t="s">
        <v>41</v>
      </c>
      <c r="F21" s="13">
        <v>135</v>
      </c>
      <c r="G21" s="13">
        <v>131</v>
      </c>
      <c r="H21" s="13">
        <v>93</v>
      </c>
      <c r="I21" s="13">
        <f t="shared" si="0"/>
        <v>359</v>
      </c>
    </row>
    <row r="22" spans="1:9" ht="14.25">
      <c r="A22" s="10">
        <v>16</v>
      </c>
      <c r="B22" s="11">
        <v>55</v>
      </c>
      <c r="C22" s="12" t="s">
        <v>42</v>
      </c>
      <c r="D22" s="11">
        <f>VLOOKUP(B22,competitors!A$2:E$73,5)</f>
        <v>61253</v>
      </c>
      <c r="E22" s="11" t="s">
        <v>43</v>
      </c>
      <c r="F22" s="13">
        <v>160</v>
      </c>
      <c r="G22" s="13">
        <v>72</v>
      </c>
      <c r="H22" s="13">
        <v>126</v>
      </c>
      <c r="I22" s="13">
        <f t="shared" si="0"/>
        <v>358</v>
      </c>
    </row>
    <row r="23" spans="1:9" ht="14.25">
      <c r="A23" s="10">
        <v>17</v>
      </c>
      <c r="B23" s="11">
        <v>29</v>
      </c>
      <c r="C23" s="12" t="s">
        <v>44</v>
      </c>
      <c r="D23" s="11">
        <f>VLOOKUP(B23,competitors!A$2:E$73,5)</f>
        <v>30515</v>
      </c>
      <c r="E23" s="11" t="s">
        <v>45</v>
      </c>
      <c r="F23" s="13">
        <v>113</v>
      </c>
      <c r="G23" s="13">
        <v>113</v>
      </c>
      <c r="H23" s="13">
        <v>118</v>
      </c>
      <c r="I23" s="13">
        <f t="shared" si="0"/>
        <v>344</v>
      </c>
    </row>
    <row r="24" spans="1:9" ht="14.25">
      <c r="A24" s="10">
        <v>18</v>
      </c>
      <c r="B24" s="11">
        <v>19</v>
      </c>
      <c r="C24" s="12" t="s">
        <v>46</v>
      </c>
      <c r="D24" s="11">
        <f>VLOOKUP(B24,competitors!A$2:E$73,5)</f>
        <v>24604</v>
      </c>
      <c r="E24" s="11" t="s">
        <v>47</v>
      </c>
      <c r="F24" s="13">
        <v>94</v>
      </c>
      <c r="G24" s="13">
        <v>160</v>
      </c>
      <c r="H24" s="13">
        <v>64</v>
      </c>
      <c r="I24" s="13">
        <f t="shared" si="0"/>
        <v>318</v>
      </c>
    </row>
    <row r="25" spans="1:9" ht="14.25">
      <c r="A25" s="10">
        <v>19</v>
      </c>
      <c r="B25" s="11">
        <v>40</v>
      </c>
      <c r="C25" s="12" t="s">
        <v>48</v>
      </c>
      <c r="D25" s="11">
        <f>VLOOKUP(B25,competitors!A$2:E$73,5)</f>
        <v>119561</v>
      </c>
      <c r="E25" s="11" t="s">
        <v>49</v>
      </c>
      <c r="F25" s="13">
        <v>112</v>
      </c>
      <c r="G25" s="13">
        <v>79</v>
      </c>
      <c r="H25" s="13">
        <v>97</v>
      </c>
      <c r="I25" s="13">
        <f t="shared" si="0"/>
        <v>288</v>
      </c>
    </row>
    <row r="26" spans="1:9" ht="15.75" customHeight="1">
      <c r="A26" s="10">
        <v>20</v>
      </c>
      <c r="B26" s="11">
        <v>56</v>
      </c>
      <c r="C26" s="12" t="s">
        <v>50</v>
      </c>
      <c r="D26" s="11">
        <f>VLOOKUP(B26,competitors!A$2:E$73,5)</f>
        <v>15934</v>
      </c>
      <c r="E26" s="11" t="s">
        <v>51</v>
      </c>
      <c r="F26" s="13">
        <v>136</v>
      </c>
      <c r="G26" s="13">
        <v>122</v>
      </c>
      <c r="H26" s="13">
        <v>0</v>
      </c>
      <c r="I26" s="13">
        <f t="shared" si="0"/>
        <v>258</v>
      </c>
    </row>
    <row r="27" spans="1:9" ht="15.75" customHeight="1">
      <c r="A27" s="10">
        <v>21</v>
      </c>
      <c r="B27" s="11">
        <v>34</v>
      </c>
      <c r="C27" s="12" t="s">
        <v>52</v>
      </c>
      <c r="D27" s="11">
        <f>VLOOKUP(B27,competitors!A$2:E$73,5)</f>
        <v>93688</v>
      </c>
      <c r="E27" s="11" t="s">
        <v>53</v>
      </c>
      <c r="F27" s="13">
        <v>0</v>
      </c>
      <c r="G27" s="13">
        <v>108</v>
      </c>
      <c r="H27" s="13">
        <v>145</v>
      </c>
      <c r="I27" s="13">
        <f t="shared" si="0"/>
        <v>253</v>
      </c>
    </row>
    <row r="28" spans="1:9" ht="15.75" customHeight="1">
      <c r="A28" s="10">
        <v>22</v>
      </c>
      <c r="B28" s="11">
        <v>7</v>
      </c>
      <c r="C28" s="12" t="s">
        <v>54</v>
      </c>
      <c r="D28" s="11">
        <f>VLOOKUP(B28,competitors!A$2:E$73,5)</f>
        <v>82799</v>
      </c>
      <c r="E28" s="11" t="s">
        <v>55</v>
      </c>
      <c r="F28" s="13">
        <v>86</v>
      </c>
      <c r="G28" s="13">
        <v>57</v>
      </c>
      <c r="H28" s="13">
        <v>92</v>
      </c>
      <c r="I28" s="13">
        <f t="shared" si="0"/>
        <v>235</v>
      </c>
    </row>
    <row r="29" spans="1:9" ht="15.75" customHeight="1">
      <c r="A29" s="10">
        <v>23</v>
      </c>
      <c r="B29" s="11">
        <v>20</v>
      </c>
      <c r="C29" s="12" t="s">
        <v>56</v>
      </c>
      <c r="D29" s="11">
        <f>VLOOKUP(B29,competitors!A$2:E$73,5)</f>
        <v>24603</v>
      </c>
      <c r="E29" s="11" t="s">
        <v>57</v>
      </c>
      <c r="F29" s="13">
        <v>122</v>
      </c>
      <c r="G29" s="13">
        <v>67</v>
      </c>
      <c r="H29" s="13">
        <v>44</v>
      </c>
      <c r="I29" s="13">
        <f t="shared" si="0"/>
        <v>233</v>
      </c>
    </row>
    <row r="30" spans="1:9" ht="15.75" customHeight="1">
      <c r="A30" s="10">
        <v>24</v>
      </c>
      <c r="B30" s="11">
        <v>66</v>
      </c>
      <c r="C30" s="12" t="s">
        <v>58</v>
      </c>
      <c r="D30" s="11">
        <f>VLOOKUP(B30,competitors!A$2:E$73,5)</f>
        <v>27177</v>
      </c>
      <c r="E30" s="11" t="s">
        <v>59</v>
      </c>
      <c r="F30" s="13">
        <v>104</v>
      </c>
      <c r="G30" s="13">
        <v>109</v>
      </c>
      <c r="H30" s="13">
        <v>0</v>
      </c>
      <c r="I30" s="13">
        <f t="shared" si="0"/>
        <v>213</v>
      </c>
    </row>
    <row r="31" spans="1:9" ht="14.25">
      <c r="A31" s="10">
        <v>25</v>
      </c>
      <c r="B31" s="11">
        <v>64</v>
      </c>
      <c r="C31" s="12" t="s">
        <v>60</v>
      </c>
      <c r="D31" s="11">
        <f>VLOOKUP(B31,competitors!A$2:E$73,5)</f>
        <v>80188</v>
      </c>
      <c r="E31" s="11" t="s">
        <v>61</v>
      </c>
      <c r="F31" s="13">
        <v>0</v>
      </c>
      <c r="G31" s="13">
        <v>88</v>
      </c>
      <c r="H31" s="13">
        <v>102</v>
      </c>
      <c r="I31" s="13">
        <f t="shared" si="0"/>
        <v>190</v>
      </c>
    </row>
    <row r="32" spans="1:9" ht="14.25">
      <c r="A32" s="10" t="s">
        <v>62</v>
      </c>
      <c r="B32" s="11">
        <v>62</v>
      </c>
      <c r="C32" s="12" t="s">
        <v>63</v>
      </c>
      <c r="D32" s="11">
        <f>VLOOKUP(B32,competitors!A$2:E$73,5)</f>
        <v>54112</v>
      </c>
      <c r="E32" s="11" t="s">
        <v>64</v>
      </c>
      <c r="F32" s="13">
        <v>0</v>
      </c>
      <c r="G32" s="13">
        <v>180</v>
      </c>
      <c r="H32" s="13">
        <v>0</v>
      </c>
      <c r="I32" s="13">
        <f t="shared" si="0"/>
        <v>180</v>
      </c>
    </row>
    <row r="33" spans="1:9" ht="14.25">
      <c r="A33" s="10" t="s">
        <v>62</v>
      </c>
      <c r="B33" s="11">
        <v>63</v>
      </c>
      <c r="C33" s="12" t="s">
        <v>65</v>
      </c>
      <c r="D33" s="11">
        <f>VLOOKUP(B33,competitors!A$2:E$73,5)</f>
        <v>94369</v>
      </c>
      <c r="E33" s="11" t="s">
        <v>66</v>
      </c>
      <c r="F33" s="13">
        <v>180</v>
      </c>
      <c r="G33" s="13">
        <v>0</v>
      </c>
      <c r="H33" s="13">
        <v>0</v>
      </c>
      <c r="I33" s="13">
        <f t="shared" si="0"/>
        <v>180</v>
      </c>
    </row>
    <row r="34" spans="1:9" ht="14.25">
      <c r="A34" s="10" t="s">
        <v>67</v>
      </c>
      <c r="B34" s="11">
        <v>6</v>
      </c>
      <c r="C34" s="12" t="s">
        <v>68</v>
      </c>
      <c r="D34" s="11">
        <f>VLOOKUP(B34,competitors!A$2:E$73,5)</f>
        <v>110036</v>
      </c>
      <c r="E34" s="11" t="s">
        <v>69</v>
      </c>
      <c r="F34" s="16">
        <v>81</v>
      </c>
      <c r="G34" s="16">
        <v>94</v>
      </c>
      <c r="H34" s="16">
        <v>0</v>
      </c>
      <c r="I34" s="13">
        <f t="shared" si="0"/>
        <v>175</v>
      </c>
    </row>
    <row r="35" spans="1:9" ht="14.25">
      <c r="A35" s="10" t="s">
        <v>67</v>
      </c>
      <c r="B35" s="11">
        <v>35</v>
      </c>
      <c r="C35" s="12" t="s">
        <v>70</v>
      </c>
      <c r="D35" s="11">
        <f>VLOOKUP(B35,competitors!A$2:E$73,5)</f>
        <v>108943</v>
      </c>
      <c r="E35" s="11" t="s">
        <v>71</v>
      </c>
      <c r="F35" s="13">
        <v>105</v>
      </c>
      <c r="G35" s="13">
        <v>0</v>
      </c>
      <c r="H35" s="13">
        <v>70</v>
      </c>
      <c r="I35" s="13">
        <f t="shared" si="0"/>
        <v>175</v>
      </c>
    </row>
    <row r="36" spans="1:9" ht="14.25">
      <c r="A36" s="10">
        <v>30</v>
      </c>
      <c r="B36" s="11">
        <v>5</v>
      </c>
      <c r="C36" s="12" t="s">
        <v>72</v>
      </c>
      <c r="D36" s="11">
        <f>VLOOKUP(B36,competitors!A$2:E$73,5)</f>
        <v>82806</v>
      </c>
      <c r="E36" s="11" t="s">
        <v>73</v>
      </c>
      <c r="F36" s="13">
        <v>0</v>
      </c>
      <c r="G36" s="13">
        <v>40</v>
      </c>
      <c r="H36" s="13">
        <v>65</v>
      </c>
      <c r="I36" s="13">
        <f t="shared" si="0"/>
        <v>105</v>
      </c>
    </row>
    <row r="37" spans="1:9" ht="14.25">
      <c r="A37" s="10">
        <v>31</v>
      </c>
      <c r="B37" s="11">
        <v>28</v>
      </c>
      <c r="C37" s="12" t="s">
        <v>74</v>
      </c>
      <c r="D37" s="11">
        <f>VLOOKUP(B37,competitors!A$2:E$73,5)</f>
        <v>16880</v>
      </c>
      <c r="E37" s="11" t="s">
        <v>75</v>
      </c>
      <c r="F37" s="13">
        <v>0</v>
      </c>
      <c r="G37" s="13">
        <v>67</v>
      </c>
      <c r="H37" s="17" t="s">
        <v>76</v>
      </c>
      <c r="I37" s="13">
        <f t="shared" si="0"/>
        <v>67</v>
      </c>
    </row>
    <row r="38" spans="1:9" ht="15.75" customHeight="1">
      <c r="A38" s="10">
        <v>32</v>
      </c>
      <c r="B38" s="11">
        <v>36</v>
      </c>
      <c r="C38" s="12" t="s">
        <v>77</v>
      </c>
      <c r="D38" s="11">
        <f>VLOOKUP(B38,competitors!A$2:E$73,5)</f>
        <v>67859</v>
      </c>
      <c r="E38" s="11" t="s">
        <v>78</v>
      </c>
      <c r="F38" s="13">
        <v>0</v>
      </c>
      <c r="G38" s="13">
        <v>0</v>
      </c>
      <c r="H38" s="13">
        <v>50</v>
      </c>
      <c r="I38" s="13">
        <f t="shared" si="0"/>
        <v>50</v>
      </c>
    </row>
    <row r="39" spans="1:9" ht="14.25">
      <c r="A39" s="10">
        <v>33</v>
      </c>
      <c r="B39" s="11">
        <v>11</v>
      </c>
      <c r="C39" s="12" t="s">
        <v>79</v>
      </c>
      <c r="D39" s="11">
        <f>VLOOKUP(B39,competitors!A$2:E$73,5)</f>
        <v>120532</v>
      </c>
      <c r="E39" s="11" t="s">
        <v>80</v>
      </c>
      <c r="F39" s="13">
        <v>0</v>
      </c>
      <c r="G39" s="13">
        <v>23</v>
      </c>
      <c r="H39" s="13">
        <v>0</v>
      </c>
      <c r="I39" s="13">
        <f t="shared" si="0"/>
        <v>23</v>
      </c>
    </row>
    <row r="40" spans="1:9" ht="14.25">
      <c r="A40" s="10" t="s">
        <v>81</v>
      </c>
      <c r="B40" s="11">
        <v>9</v>
      </c>
      <c r="C40" s="12" t="s">
        <v>82</v>
      </c>
      <c r="D40" s="11">
        <f>VLOOKUP(B40,competitors!A$2:E$73,5)</f>
        <v>110873</v>
      </c>
      <c r="E40" s="11" t="s">
        <v>83</v>
      </c>
      <c r="F40" s="13">
        <v>0</v>
      </c>
      <c r="G40" s="13">
        <v>0</v>
      </c>
      <c r="H40" s="13">
        <v>0</v>
      </c>
      <c r="I40" s="13">
        <f t="shared" si="0"/>
        <v>0</v>
      </c>
    </row>
    <row r="41" spans="1:9" ht="14.25">
      <c r="A41" s="10" t="s">
        <v>81</v>
      </c>
      <c r="B41" s="11">
        <v>23</v>
      </c>
      <c r="C41" s="12" t="s">
        <v>84</v>
      </c>
      <c r="D41" s="11">
        <f>VLOOKUP(B41,competitors!A$2:E$73,5)</f>
        <v>16976</v>
      </c>
      <c r="E41" s="11" t="s">
        <v>85</v>
      </c>
      <c r="F41" s="13">
        <v>0</v>
      </c>
      <c r="G41" s="17" t="s">
        <v>76</v>
      </c>
      <c r="H41" s="17" t="s">
        <v>76</v>
      </c>
      <c r="I41" s="13">
        <f t="shared" si="0"/>
        <v>0</v>
      </c>
    </row>
    <row r="42" spans="1:9" ht="14.25">
      <c r="A42" s="10" t="s">
        <v>81</v>
      </c>
      <c r="B42" s="11">
        <v>32</v>
      </c>
      <c r="C42" s="12" t="s">
        <v>86</v>
      </c>
      <c r="D42" s="11">
        <f>VLOOKUP(B42,competitors!A$2:E$73,5)</f>
        <v>108942</v>
      </c>
      <c r="E42" s="11" t="s">
        <v>87</v>
      </c>
      <c r="F42" s="13">
        <v>0</v>
      </c>
      <c r="G42" s="17" t="s">
        <v>76</v>
      </c>
      <c r="H42" s="17" t="s">
        <v>76</v>
      </c>
      <c r="I42" s="13">
        <f t="shared" si="0"/>
        <v>0</v>
      </c>
    </row>
    <row r="45" spans="1:7" ht="15">
      <c r="A45" s="9" t="s">
        <v>88</v>
      </c>
      <c r="B45" s="7"/>
      <c r="C45" s="7"/>
      <c r="D45"/>
      <c r="E45" s="9" t="s">
        <v>89</v>
      </c>
      <c r="F45" s="7"/>
      <c r="G45" s="7"/>
    </row>
    <row r="46" spans="1:7" ht="14.25">
      <c r="A46" s="7" t="s">
        <v>90</v>
      </c>
      <c r="B46" s="7"/>
      <c r="C46" s="7"/>
      <c r="D46"/>
      <c r="E46" s="7" t="s">
        <v>91</v>
      </c>
      <c r="F46" s="7"/>
      <c r="G46" s="7"/>
    </row>
    <row r="47" spans="1:7" ht="14.25">
      <c r="A47" s="7"/>
      <c r="B47" s="7"/>
      <c r="C47" s="7"/>
      <c r="D47"/>
      <c r="E47" s="7" t="s">
        <v>92</v>
      </c>
      <c r="F47" s="7"/>
      <c r="G47" s="7"/>
    </row>
    <row r="48" spans="1:7" ht="15">
      <c r="A48" s="9" t="s">
        <v>93</v>
      </c>
      <c r="B48" s="3"/>
      <c r="D48"/>
      <c r="E48" s="7" t="s">
        <v>94</v>
      </c>
      <c r="F48" s="7"/>
      <c r="G48" s="7"/>
    </row>
    <row r="49" spans="1:7" ht="14.25">
      <c r="A49" s="7" t="s">
        <v>95</v>
      </c>
      <c r="B49" s="3"/>
      <c r="D49"/>
      <c r="E49"/>
      <c r="F49" s="7"/>
      <c r="G49" s="7"/>
    </row>
    <row r="50" spans="1:7" ht="14.25">
      <c r="A50" s="7"/>
      <c r="B50" s="7"/>
      <c r="C50" s="7"/>
      <c r="D50"/>
      <c r="E50"/>
      <c r="F50" s="7"/>
      <c r="G50" s="7"/>
    </row>
    <row r="51" spans="1:7" ht="14.25">
      <c r="A51"/>
      <c r="B51" s="7"/>
      <c r="C51" s="7"/>
      <c r="D51"/>
      <c r="E51" s="7"/>
      <c r="F51" s="7"/>
      <c r="G51" s="7"/>
    </row>
    <row r="52" spans="1:4" s="3" customFormat="1" ht="14.25">
      <c r="A52"/>
      <c r="B52" s="7"/>
      <c r="C52" s="7"/>
      <c r="D52" s="15"/>
    </row>
    <row r="53" spans="4:5" ht="14.25">
      <c r="D53" s="15"/>
      <c r="E53" s="3"/>
    </row>
    <row r="54" spans="1:8" ht="14.25">
      <c r="A54"/>
      <c r="B54"/>
      <c r="C54"/>
      <c r="D54"/>
      <c r="E54"/>
      <c r="F54"/>
      <c r="G54"/>
      <c r="H54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</sheetData>
  <sheetProtection/>
  <mergeCells count="7">
    <mergeCell ref="A4:I4"/>
    <mergeCell ref="A5:A6"/>
    <mergeCell ref="B5:B6"/>
    <mergeCell ref="C5:C6"/>
    <mergeCell ref="D5:D6"/>
    <mergeCell ref="E5:E6"/>
    <mergeCell ref="F5:H5"/>
  </mergeCells>
  <printOptions/>
  <pageMargins left="0.5901388888888889" right="0.5901388888888889" top="0.9838888888888888" bottom="0.9838888888888888" header="0.5901388888888889" footer="0.5901388888888889"/>
  <pageSetup firstPageNumber="1" useFirstPageNumber="1" fitToHeight="0" fitToWidth="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375" style="0" customWidth="1"/>
    <col min="2" max="2" width="5.375" style="23" customWidth="1"/>
    <col min="3" max="3" width="31.125" style="0" customWidth="1"/>
    <col min="4" max="4" width="8.125" style="15" customWidth="1"/>
    <col min="5" max="5" width="11.625" style="23" customWidth="1"/>
    <col min="6" max="8" width="5.375" style="0" customWidth="1"/>
    <col min="9" max="9" width="7.125" style="0" customWidth="1"/>
    <col min="10" max="10" width="10.625" style="0" customWidth="1"/>
  </cols>
  <sheetData>
    <row r="1" spans="1:9" ht="22.5">
      <c r="A1" s="1" t="s">
        <v>0</v>
      </c>
      <c r="B1" s="2"/>
      <c r="C1" s="21"/>
      <c r="D1" s="2"/>
      <c r="E1" s="22"/>
      <c r="F1" s="21"/>
      <c r="G1" s="21"/>
      <c r="H1" s="21"/>
      <c r="I1" s="21"/>
    </row>
    <row r="2" spans="1:9" ht="22.5">
      <c r="A2" s="1" t="s">
        <v>1</v>
      </c>
      <c r="B2" s="2"/>
      <c r="C2" s="21"/>
      <c r="D2" s="2"/>
      <c r="E2" s="22"/>
      <c r="F2" s="21"/>
      <c r="G2" s="21"/>
      <c r="H2" s="21"/>
      <c r="I2" s="21"/>
    </row>
    <row r="3" spans="1:9" ht="22.5">
      <c r="A3" s="4" t="s">
        <v>2</v>
      </c>
      <c r="B3" s="5"/>
      <c r="C3" s="21"/>
      <c r="D3" s="2"/>
      <c r="E3" s="22"/>
      <c r="F3" s="21"/>
      <c r="G3" s="21"/>
      <c r="H3" s="21"/>
      <c r="I3" s="21"/>
    </row>
    <row r="4" spans="1:9" ht="27">
      <c r="A4" s="18" t="s">
        <v>96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9" t="s">
        <v>4</v>
      </c>
      <c r="B5" s="20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/>
      <c r="H5" s="19"/>
      <c r="I5" s="6" t="s">
        <v>10</v>
      </c>
    </row>
    <row r="6" spans="1:9" ht="15">
      <c r="A6" s="19"/>
      <c r="B6" s="20"/>
      <c r="C6" s="19"/>
      <c r="D6" s="19"/>
      <c r="E6" s="19"/>
      <c r="F6" s="6">
        <v>1</v>
      </c>
      <c r="G6" s="6">
        <v>2</v>
      </c>
      <c r="H6" s="6">
        <v>3</v>
      </c>
      <c r="I6" s="8" t="s">
        <v>11</v>
      </c>
    </row>
    <row r="7" spans="1:9" ht="14.25">
      <c r="A7" s="10">
        <v>1</v>
      </c>
      <c r="B7" s="11">
        <v>43</v>
      </c>
      <c r="C7" s="12" t="s">
        <v>14</v>
      </c>
      <c r="D7" s="11">
        <f>VLOOKUP(B7,competitors!A$2:E$73,5)</f>
        <v>24587</v>
      </c>
      <c r="E7" s="11" t="s">
        <v>15</v>
      </c>
      <c r="F7" s="13">
        <v>107</v>
      </c>
      <c r="G7" s="13">
        <v>158</v>
      </c>
      <c r="H7" s="13">
        <v>180</v>
      </c>
      <c r="I7" s="13">
        <f aca="true" t="shared" si="0" ref="I7:I51">SUM(F7:H7)</f>
        <v>445</v>
      </c>
    </row>
    <row r="8" spans="1:9" ht="14.25">
      <c r="A8" s="10">
        <v>2</v>
      </c>
      <c r="B8" s="11">
        <v>30</v>
      </c>
      <c r="C8" s="12" t="s">
        <v>24</v>
      </c>
      <c r="D8" s="11">
        <f>VLOOKUP(B8,competitors!A$2:E$73,5)</f>
        <v>30505</v>
      </c>
      <c r="E8" s="11" t="s">
        <v>25</v>
      </c>
      <c r="F8" s="13">
        <v>180</v>
      </c>
      <c r="G8" s="13">
        <v>131</v>
      </c>
      <c r="H8" s="13">
        <v>131</v>
      </c>
      <c r="I8" s="13">
        <f t="shared" si="0"/>
        <v>442</v>
      </c>
    </row>
    <row r="9" spans="1:9" ht="14.25">
      <c r="A9" s="10">
        <v>3</v>
      </c>
      <c r="B9" s="11">
        <v>47</v>
      </c>
      <c r="C9" s="12" t="s">
        <v>97</v>
      </c>
      <c r="D9" s="11">
        <f>VLOOKUP(B9,competitors!A$2:E$73,5)</f>
        <v>22681</v>
      </c>
      <c r="E9" s="11" t="s">
        <v>98</v>
      </c>
      <c r="F9" s="13">
        <v>150</v>
      </c>
      <c r="G9" s="13">
        <v>135</v>
      </c>
      <c r="H9" s="13">
        <v>120</v>
      </c>
      <c r="I9" s="13">
        <f t="shared" si="0"/>
        <v>405</v>
      </c>
    </row>
    <row r="10" spans="1:9" ht="14.25">
      <c r="A10" s="10" t="s">
        <v>99</v>
      </c>
      <c r="B10" s="11">
        <v>31</v>
      </c>
      <c r="C10" s="12" t="s">
        <v>26</v>
      </c>
      <c r="D10" s="11">
        <f>VLOOKUP(B10,competitors!A$2:E$73,5)</f>
        <v>30504</v>
      </c>
      <c r="E10" s="11" t="s">
        <v>27</v>
      </c>
      <c r="F10" s="13">
        <v>117</v>
      </c>
      <c r="G10" s="13">
        <v>138</v>
      </c>
      <c r="H10" s="13">
        <v>138</v>
      </c>
      <c r="I10" s="13">
        <f t="shared" si="0"/>
        <v>393</v>
      </c>
    </row>
    <row r="11" spans="1:9" ht="14.25">
      <c r="A11" s="10" t="s">
        <v>99</v>
      </c>
      <c r="B11" s="11">
        <v>69</v>
      </c>
      <c r="C11" s="12" t="s">
        <v>100</v>
      </c>
      <c r="D11" s="11">
        <f>VLOOKUP(B11,competitors!A$2:E$73,5)</f>
        <v>90968</v>
      </c>
      <c r="E11" s="11" t="s">
        <v>101</v>
      </c>
      <c r="F11" s="13">
        <v>126</v>
      </c>
      <c r="G11" s="13">
        <v>145</v>
      </c>
      <c r="H11" s="13">
        <v>122</v>
      </c>
      <c r="I11" s="13">
        <f t="shared" si="0"/>
        <v>393</v>
      </c>
    </row>
    <row r="12" spans="1:9" ht="14.25">
      <c r="A12" s="10">
        <v>6</v>
      </c>
      <c r="B12" s="11">
        <v>72</v>
      </c>
      <c r="C12" s="12" t="s">
        <v>102</v>
      </c>
      <c r="D12" s="11"/>
      <c r="E12" s="11" t="s">
        <v>103</v>
      </c>
      <c r="F12" s="13">
        <v>180</v>
      </c>
      <c r="G12" s="13">
        <v>93</v>
      </c>
      <c r="H12" s="13">
        <v>94</v>
      </c>
      <c r="I12" s="13">
        <f t="shared" si="0"/>
        <v>367</v>
      </c>
    </row>
    <row r="13" spans="1:9" ht="14.25">
      <c r="A13" s="10">
        <v>7</v>
      </c>
      <c r="B13" s="11">
        <v>51</v>
      </c>
      <c r="C13" s="12" t="s">
        <v>104</v>
      </c>
      <c r="D13" s="11">
        <f>VLOOKUP(B13,competitors!A$2:E$73,5)</f>
        <v>76174</v>
      </c>
      <c r="E13" s="11" t="s">
        <v>105</v>
      </c>
      <c r="F13" s="13">
        <v>180</v>
      </c>
      <c r="G13" s="13">
        <v>73</v>
      </c>
      <c r="H13" s="13">
        <v>102</v>
      </c>
      <c r="I13" s="13">
        <f t="shared" si="0"/>
        <v>355</v>
      </c>
    </row>
    <row r="14" spans="1:9" ht="14.25">
      <c r="A14" s="10">
        <v>8</v>
      </c>
      <c r="B14" s="11">
        <v>66</v>
      </c>
      <c r="C14" s="12" t="s">
        <v>58</v>
      </c>
      <c r="D14" s="11">
        <f>VLOOKUP(B14,competitors!A$2:E$73,5)</f>
        <v>27177</v>
      </c>
      <c r="E14" s="11" t="s">
        <v>59</v>
      </c>
      <c r="F14" s="13">
        <v>117</v>
      </c>
      <c r="G14" s="13">
        <v>134</v>
      </c>
      <c r="H14" s="13">
        <v>99</v>
      </c>
      <c r="I14" s="13">
        <f t="shared" si="0"/>
        <v>350</v>
      </c>
    </row>
    <row r="15" spans="1:9" ht="14.25">
      <c r="A15" s="10">
        <v>9</v>
      </c>
      <c r="B15" s="11">
        <v>52</v>
      </c>
      <c r="C15" s="12" t="s">
        <v>28</v>
      </c>
      <c r="D15" s="11">
        <f>VLOOKUP(B15,competitors!A$2:E$73,5)</f>
        <v>85414</v>
      </c>
      <c r="E15" s="11" t="s">
        <v>29</v>
      </c>
      <c r="F15" s="13">
        <v>115</v>
      </c>
      <c r="G15" s="13">
        <v>90</v>
      </c>
      <c r="H15" s="13">
        <v>120</v>
      </c>
      <c r="I15" s="13">
        <f t="shared" si="0"/>
        <v>325</v>
      </c>
    </row>
    <row r="16" spans="1:9" ht="14.25">
      <c r="A16" s="10">
        <v>10</v>
      </c>
      <c r="B16" s="11">
        <v>16</v>
      </c>
      <c r="C16" s="12" t="s">
        <v>32</v>
      </c>
      <c r="D16" s="11">
        <f>VLOOKUP(B16,competitors!A$2:E$73,5)</f>
        <v>109610</v>
      </c>
      <c r="E16" s="11" t="s">
        <v>33</v>
      </c>
      <c r="F16" s="13">
        <v>109</v>
      </c>
      <c r="G16" s="13">
        <v>107</v>
      </c>
      <c r="H16" s="13">
        <v>107</v>
      </c>
      <c r="I16" s="13">
        <f t="shared" si="0"/>
        <v>323</v>
      </c>
    </row>
    <row r="17" spans="1:9" ht="14.25">
      <c r="A17" s="10">
        <v>11</v>
      </c>
      <c r="B17" s="11">
        <v>63</v>
      </c>
      <c r="C17" s="12" t="s">
        <v>65</v>
      </c>
      <c r="D17" s="11">
        <f>VLOOKUP(B17,competitors!A$2:E$73,5)</f>
        <v>94369</v>
      </c>
      <c r="E17" s="11" t="s">
        <v>66</v>
      </c>
      <c r="F17" s="13">
        <v>132</v>
      </c>
      <c r="G17" s="13">
        <v>86</v>
      </c>
      <c r="H17" s="13">
        <v>104</v>
      </c>
      <c r="I17" s="13">
        <f t="shared" si="0"/>
        <v>322</v>
      </c>
    </row>
    <row r="18" spans="1:9" ht="14.25">
      <c r="A18" s="10">
        <v>12</v>
      </c>
      <c r="B18" s="11">
        <v>29</v>
      </c>
      <c r="C18" s="12" t="s">
        <v>44</v>
      </c>
      <c r="D18" s="11">
        <f>VLOOKUP(B18,competitors!A$2:E$73,5)</f>
        <v>30515</v>
      </c>
      <c r="E18" s="11" t="s">
        <v>45</v>
      </c>
      <c r="F18" s="13">
        <v>166</v>
      </c>
      <c r="G18" s="13">
        <v>63</v>
      </c>
      <c r="H18" s="13">
        <v>90</v>
      </c>
      <c r="I18" s="13">
        <f t="shared" si="0"/>
        <v>319</v>
      </c>
    </row>
    <row r="19" spans="1:9" ht="14.25">
      <c r="A19" s="10">
        <v>13</v>
      </c>
      <c r="B19" s="11">
        <v>62</v>
      </c>
      <c r="C19" s="12" t="s">
        <v>63</v>
      </c>
      <c r="D19" s="11">
        <f>VLOOKUP(B19,competitors!A$2:E$73,5)</f>
        <v>54112</v>
      </c>
      <c r="E19" s="11" t="s">
        <v>64</v>
      </c>
      <c r="F19" s="13">
        <v>78</v>
      </c>
      <c r="G19" s="13">
        <v>127</v>
      </c>
      <c r="H19" s="13">
        <v>102</v>
      </c>
      <c r="I19" s="13">
        <f t="shared" si="0"/>
        <v>307</v>
      </c>
    </row>
    <row r="20" spans="1:9" ht="14.25">
      <c r="A20" s="10">
        <v>14</v>
      </c>
      <c r="B20" s="11">
        <v>71</v>
      </c>
      <c r="C20" s="12" t="s">
        <v>106</v>
      </c>
      <c r="D20" s="11">
        <f>VLOOKUP(B20,competitors!A$2:E$73,5)</f>
        <v>68488</v>
      </c>
      <c r="E20" s="11" t="s">
        <v>107</v>
      </c>
      <c r="F20" s="13">
        <v>159</v>
      </c>
      <c r="G20" s="13">
        <v>66</v>
      </c>
      <c r="H20" s="13">
        <v>80</v>
      </c>
      <c r="I20" s="13">
        <f t="shared" si="0"/>
        <v>305</v>
      </c>
    </row>
    <row r="21" spans="1:9" ht="14.25">
      <c r="A21" s="10" t="s">
        <v>108</v>
      </c>
      <c r="B21" s="11">
        <v>41</v>
      </c>
      <c r="C21" s="12" t="s">
        <v>16</v>
      </c>
      <c r="D21" s="11">
        <f>VLOOKUP(B21,competitors!A$2:E$73,5)</f>
        <v>119560</v>
      </c>
      <c r="E21" s="11" t="s">
        <v>17</v>
      </c>
      <c r="F21" s="13">
        <v>133</v>
      </c>
      <c r="G21" s="13">
        <v>83</v>
      </c>
      <c r="H21" s="13">
        <v>86</v>
      </c>
      <c r="I21" s="13">
        <f t="shared" si="0"/>
        <v>302</v>
      </c>
    </row>
    <row r="22" spans="1:9" ht="14.25">
      <c r="A22" s="10" t="s">
        <v>108</v>
      </c>
      <c r="B22" s="11">
        <v>42</v>
      </c>
      <c r="C22" s="12" t="s">
        <v>109</v>
      </c>
      <c r="D22" s="11">
        <f>VLOOKUP(B22,competitors!A$2:E$73,5)</f>
        <v>24592</v>
      </c>
      <c r="E22" s="11" t="s">
        <v>110</v>
      </c>
      <c r="F22" s="13">
        <v>104</v>
      </c>
      <c r="G22" s="13">
        <v>115</v>
      </c>
      <c r="H22" s="13">
        <v>83</v>
      </c>
      <c r="I22" s="13">
        <f t="shared" si="0"/>
        <v>302</v>
      </c>
    </row>
    <row r="23" spans="1:9" ht="14.25">
      <c r="A23" s="10">
        <v>17</v>
      </c>
      <c r="B23" s="11">
        <v>55</v>
      </c>
      <c r="C23" s="12" t="s">
        <v>42</v>
      </c>
      <c r="D23" s="11">
        <f>VLOOKUP(B23,competitors!A$2:E$73,5)</f>
        <v>61253</v>
      </c>
      <c r="E23" s="11" t="s">
        <v>43</v>
      </c>
      <c r="F23" s="13">
        <v>83</v>
      </c>
      <c r="G23" s="13">
        <v>124</v>
      </c>
      <c r="H23" s="13">
        <v>93</v>
      </c>
      <c r="I23" s="13">
        <f t="shared" si="0"/>
        <v>300</v>
      </c>
    </row>
    <row r="24" spans="1:9" ht="14.25">
      <c r="A24" s="10">
        <v>18</v>
      </c>
      <c r="B24" s="11">
        <v>67</v>
      </c>
      <c r="C24" s="12" t="s">
        <v>20</v>
      </c>
      <c r="D24" s="11">
        <f>VLOOKUP(B24,competitors!A$2:E$73,5)</f>
        <v>27179</v>
      </c>
      <c r="E24" s="11" t="s">
        <v>21</v>
      </c>
      <c r="F24" s="13">
        <v>80</v>
      </c>
      <c r="G24" s="13">
        <v>122</v>
      </c>
      <c r="H24" s="13">
        <v>98</v>
      </c>
      <c r="I24" s="13">
        <f t="shared" si="0"/>
        <v>300</v>
      </c>
    </row>
    <row r="25" spans="1:9" ht="14.25">
      <c r="A25" s="10">
        <v>19</v>
      </c>
      <c r="B25" s="11">
        <v>32</v>
      </c>
      <c r="C25" s="12" t="s">
        <v>86</v>
      </c>
      <c r="D25" s="11">
        <f>VLOOKUP(B25,competitors!A$2:E$73,5)</f>
        <v>108942</v>
      </c>
      <c r="E25" s="11" t="s">
        <v>87</v>
      </c>
      <c r="F25" s="13">
        <v>80</v>
      </c>
      <c r="G25" s="13">
        <v>112</v>
      </c>
      <c r="H25" s="13">
        <v>107</v>
      </c>
      <c r="I25" s="13">
        <f t="shared" si="0"/>
        <v>299</v>
      </c>
    </row>
    <row r="26" spans="1:9" ht="14.25">
      <c r="A26" s="10" t="s">
        <v>111</v>
      </c>
      <c r="B26" s="11">
        <v>5</v>
      </c>
      <c r="C26" s="12" t="s">
        <v>72</v>
      </c>
      <c r="D26" s="11">
        <f>VLOOKUP(B26,competitors!A$2:E$73,5)</f>
        <v>82806</v>
      </c>
      <c r="E26" s="11" t="s">
        <v>73</v>
      </c>
      <c r="F26" s="13">
        <v>153</v>
      </c>
      <c r="G26" s="13">
        <v>65</v>
      </c>
      <c r="H26" s="13">
        <v>76</v>
      </c>
      <c r="I26" s="13">
        <f t="shared" si="0"/>
        <v>294</v>
      </c>
    </row>
    <row r="27" spans="1:9" ht="14.25">
      <c r="A27" s="10" t="s">
        <v>111</v>
      </c>
      <c r="B27" s="11">
        <v>15</v>
      </c>
      <c r="C27" s="12" t="s">
        <v>30</v>
      </c>
      <c r="D27" s="11">
        <f>VLOOKUP(B27,competitors!A$2:E$73,5)</f>
        <v>92321</v>
      </c>
      <c r="E27" s="11" t="s">
        <v>31</v>
      </c>
      <c r="F27" s="13">
        <v>74</v>
      </c>
      <c r="G27" s="13">
        <v>140</v>
      </c>
      <c r="H27" s="13">
        <v>80</v>
      </c>
      <c r="I27" s="13">
        <f t="shared" si="0"/>
        <v>294</v>
      </c>
    </row>
    <row r="28" spans="1:9" ht="15.75" customHeight="1">
      <c r="A28" s="10">
        <v>22</v>
      </c>
      <c r="B28" s="11">
        <v>49</v>
      </c>
      <c r="C28" s="12" t="s">
        <v>112</v>
      </c>
      <c r="D28" s="11">
        <f>VLOOKUP(B28,competitors!A$2:E$73,5)</f>
        <v>11392</v>
      </c>
      <c r="E28" s="11" t="s">
        <v>113</v>
      </c>
      <c r="F28" s="13">
        <v>88</v>
      </c>
      <c r="G28" s="13">
        <v>84</v>
      </c>
      <c r="H28" s="13">
        <v>105</v>
      </c>
      <c r="I28" s="13">
        <f t="shared" si="0"/>
        <v>277</v>
      </c>
    </row>
    <row r="29" spans="1:9" ht="15.75" customHeight="1">
      <c r="A29" s="10" t="s">
        <v>114</v>
      </c>
      <c r="B29" s="11">
        <v>36</v>
      </c>
      <c r="C29" s="12" t="s">
        <v>77</v>
      </c>
      <c r="D29" s="11">
        <f>VLOOKUP(B29,competitors!A$2:E$73,5)</f>
        <v>67859</v>
      </c>
      <c r="E29" s="11" t="s">
        <v>78</v>
      </c>
      <c r="F29" s="13">
        <v>121</v>
      </c>
      <c r="G29" s="13">
        <v>55</v>
      </c>
      <c r="H29" s="13">
        <v>90</v>
      </c>
      <c r="I29" s="13">
        <f t="shared" si="0"/>
        <v>266</v>
      </c>
    </row>
    <row r="30" spans="1:9" ht="15.75" customHeight="1">
      <c r="A30" s="10" t="s">
        <v>114</v>
      </c>
      <c r="B30" s="11">
        <v>64</v>
      </c>
      <c r="C30" s="12" t="s">
        <v>60</v>
      </c>
      <c r="D30" s="11">
        <f>VLOOKUP(B30,competitors!A$2:E$73,5)</f>
        <v>80188</v>
      </c>
      <c r="E30" s="11" t="s">
        <v>61</v>
      </c>
      <c r="F30" s="13">
        <v>105</v>
      </c>
      <c r="G30" s="13">
        <v>75</v>
      </c>
      <c r="H30" s="13">
        <v>86</v>
      </c>
      <c r="I30" s="13">
        <f t="shared" si="0"/>
        <v>266</v>
      </c>
    </row>
    <row r="31" spans="1:9" ht="15.75" customHeight="1">
      <c r="A31" s="10">
        <v>25</v>
      </c>
      <c r="B31" s="11">
        <v>26</v>
      </c>
      <c r="C31" s="12" t="s">
        <v>34</v>
      </c>
      <c r="D31" s="11">
        <f>VLOOKUP(B31,competitors!A$2:E$73,5)</f>
        <v>31096</v>
      </c>
      <c r="E31" s="11" t="s">
        <v>35</v>
      </c>
      <c r="F31" s="13">
        <v>77</v>
      </c>
      <c r="G31" s="13">
        <v>82</v>
      </c>
      <c r="H31" s="13">
        <v>106</v>
      </c>
      <c r="I31" s="13">
        <f t="shared" si="0"/>
        <v>265</v>
      </c>
    </row>
    <row r="32" spans="1:9" ht="14.25">
      <c r="A32" s="10">
        <v>26</v>
      </c>
      <c r="B32" s="11">
        <v>8</v>
      </c>
      <c r="C32" s="12" t="s">
        <v>115</v>
      </c>
      <c r="D32" s="11">
        <f>VLOOKUP(B32,competitors!A$2:E$73,5)</f>
        <v>110875</v>
      </c>
      <c r="E32" s="11" t="s">
        <v>116</v>
      </c>
      <c r="F32" s="13">
        <v>82</v>
      </c>
      <c r="G32" s="13">
        <v>109</v>
      </c>
      <c r="H32" s="13">
        <v>64</v>
      </c>
      <c r="I32" s="13">
        <f t="shared" si="0"/>
        <v>255</v>
      </c>
    </row>
    <row r="33" spans="1:9" ht="14.25">
      <c r="A33" s="10">
        <v>27</v>
      </c>
      <c r="B33" s="11">
        <v>68</v>
      </c>
      <c r="C33" s="12" t="s">
        <v>117</v>
      </c>
      <c r="D33" s="11">
        <f>VLOOKUP(B33,competitors!A$2:E$73,5)</f>
        <v>68487</v>
      </c>
      <c r="E33" s="11" t="s">
        <v>118</v>
      </c>
      <c r="F33" s="13">
        <v>54</v>
      </c>
      <c r="G33" s="13">
        <v>97</v>
      </c>
      <c r="H33" s="13">
        <v>103</v>
      </c>
      <c r="I33" s="13">
        <f t="shared" si="0"/>
        <v>254</v>
      </c>
    </row>
    <row r="34" spans="1:9" ht="14.25">
      <c r="A34" s="10">
        <v>28</v>
      </c>
      <c r="B34" s="11">
        <v>70</v>
      </c>
      <c r="C34" s="12" t="s">
        <v>119</v>
      </c>
      <c r="D34" s="11">
        <f>VLOOKUP(B34,competitors!A$2:E$73,5)</f>
        <v>78997</v>
      </c>
      <c r="E34" s="11" t="s">
        <v>120</v>
      </c>
      <c r="F34" s="13">
        <v>67</v>
      </c>
      <c r="G34" s="13">
        <v>107</v>
      </c>
      <c r="H34" s="13">
        <v>70</v>
      </c>
      <c r="I34" s="13">
        <f t="shared" si="0"/>
        <v>244</v>
      </c>
    </row>
    <row r="35" spans="1:9" ht="14.25">
      <c r="A35" s="10">
        <v>29</v>
      </c>
      <c r="B35" s="11">
        <v>44</v>
      </c>
      <c r="C35" s="12" t="s">
        <v>121</v>
      </c>
      <c r="D35" s="11">
        <f>VLOOKUP(B35,competitors!A$2:E$73,5)</f>
        <v>24584</v>
      </c>
      <c r="E35" s="11" t="s">
        <v>122</v>
      </c>
      <c r="F35" s="13">
        <v>81</v>
      </c>
      <c r="G35" s="13">
        <v>70</v>
      </c>
      <c r="H35" s="13">
        <v>88</v>
      </c>
      <c r="I35" s="13">
        <f t="shared" si="0"/>
        <v>239</v>
      </c>
    </row>
    <row r="36" spans="1:9" ht="14.25">
      <c r="A36" s="10">
        <v>30</v>
      </c>
      <c r="B36" s="11">
        <v>21</v>
      </c>
      <c r="C36" s="12" t="s">
        <v>38</v>
      </c>
      <c r="D36" s="11">
        <f>VLOOKUP(B36,competitors!A$2:E$73,5)</f>
        <v>54290</v>
      </c>
      <c r="E36" s="11" t="s">
        <v>39</v>
      </c>
      <c r="F36" s="13">
        <v>86</v>
      </c>
      <c r="G36" s="13">
        <v>78</v>
      </c>
      <c r="H36" s="13">
        <v>71</v>
      </c>
      <c r="I36" s="13">
        <f t="shared" si="0"/>
        <v>235</v>
      </c>
    </row>
    <row r="37" spans="1:9" ht="14.25">
      <c r="A37" s="10">
        <v>31</v>
      </c>
      <c r="B37" s="11">
        <v>7</v>
      </c>
      <c r="C37" s="12" t="s">
        <v>54</v>
      </c>
      <c r="D37" s="11">
        <f>VLOOKUP(B37,competitors!A$2:E$73,5)</f>
        <v>82799</v>
      </c>
      <c r="E37" s="11" t="s">
        <v>55</v>
      </c>
      <c r="F37" s="13">
        <v>65</v>
      </c>
      <c r="G37" s="13">
        <v>83</v>
      </c>
      <c r="H37" s="13">
        <v>86</v>
      </c>
      <c r="I37" s="13">
        <f t="shared" si="0"/>
        <v>234</v>
      </c>
    </row>
    <row r="38" spans="1:9" ht="14.25">
      <c r="A38" s="10">
        <v>32</v>
      </c>
      <c r="B38" s="11">
        <v>17</v>
      </c>
      <c r="C38" s="12" t="s">
        <v>40</v>
      </c>
      <c r="D38" s="11">
        <f>VLOOKUP(B38,competitors!A$2:E$73,5)</f>
        <v>109608</v>
      </c>
      <c r="E38" s="11" t="s">
        <v>41</v>
      </c>
      <c r="F38" s="13">
        <v>63</v>
      </c>
      <c r="G38" s="13">
        <v>92</v>
      </c>
      <c r="H38" s="13">
        <v>77</v>
      </c>
      <c r="I38" s="13">
        <f t="shared" si="0"/>
        <v>232</v>
      </c>
    </row>
    <row r="39" spans="1:9" ht="15.75" customHeight="1">
      <c r="A39" s="10">
        <v>33</v>
      </c>
      <c r="B39" s="11">
        <v>4</v>
      </c>
      <c r="C39" s="12" t="s">
        <v>22</v>
      </c>
      <c r="D39" s="11">
        <f>VLOOKUP(B39,competitors!A$2:E$73,5)</f>
        <v>62270</v>
      </c>
      <c r="E39" s="11" t="s">
        <v>23</v>
      </c>
      <c r="F39" s="13">
        <v>57</v>
      </c>
      <c r="G39" s="13">
        <v>101</v>
      </c>
      <c r="H39" s="13">
        <v>70</v>
      </c>
      <c r="I39" s="13">
        <f t="shared" si="0"/>
        <v>228</v>
      </c>
    </row>
    <row r="40" spans="1:9" ht="15.75" customHeight="1">
      <c r="A40" s="10">
        <v>34</v>
      </c>
      <c r="B40" s="11">
        <v>24</v>
      </c>
      <c r="C40" s="12" t="s">
        <v>123</v>
      </c>
      <c r="D40" s="11">
        <f>VLOOKUP(B40,competitors!A$2:E$73,5)</f>
        <v>124061</v>
      </c>
      <c r="E40" s="11" t="s">
        <v>124</v>
      </c>
      <c r="F40" s="13">
        <v>93</v>
      </c>
      <c r="G40" s="13">
        <v>58</v>
      </c>
      <c r="H40" s="13">
        <v>74</v>
      </c>
      <c r="I40" s="13">
        <f t="shared" si="0"/>
        <v>225</v>
      </c>
    </row>
    <row r="41" spans="1:9" ht="15.75" customHeight="1">
      <c r="A41" s="10" t="s">
        <v>125</v>
      </c>
      <c r="B41" s="11">
        <v>13</v>
      </c>
      <c r="C41" s="12" t="s">
        <v>18</v>
      </c>
      <c r="D41" s="11">
        <f>VLOOKUP(B41,competitors!A$2:E$73,5)</f>
        <v>17909</v>
      </c>
      <c r="E41" s="11" t="s">
        <v>19</v>
      </c>
      <c r="F41" s="13">
        <v>53</v>
      </c>
      <c r="G41" s="13">
        <v>82</v>
      </c>
      <c r="H41" s="13">
        <v>89</v>
      </c>
      <c r="I41" s="13">
        <f t="shared" si="0"/>
        <v>224</v>
      </c>
    </row>
    <row r="42" spans="1:9" ht="15.75" customHeight="1">
      <c r="A42" s="10" t="s">
        <v>125</v>
      </c>
      <c r="B42" s="11">
        <v>18</v>
      </c>
      <c r="C42" s="12" t="s">
        <v>126</v>
      </c>
      <c r="D42" s="11">
        <f>VLOOKUP(B42,competitors!A$2:E$73,5)</f>
        <v>92335</v>
      </c>
      <c r="E42" s="11" t="s">
        <v>127</v>
      </c>
      <c r="F42" s="13">
        <v>67</v>
      </c>
      <c r="G42" s="13">
        <v>70</v>
      </c>
      <c r="H42" s="13">
        <v>87</v>
      </c>
      <c r="I42" s="13">
        <f t="shared" si="0"/>
        <v>224</v>
      </c>
    </row>
    <row r="43" spans="1:9" ht="15.75" customHeight="1">
      <c r="A43" s="10" t="s">
        <v>128</v>
      </c>
      <c r="B43" s="11">
        <v>35</v>
      </c>
      <c r="C43" s="12" t="s">
        <v>70</v>
      </c>
      <c r="D43" s="11">
        <f>VLOOKUP(B43,competitors!A$2:E$73,5)</f>
        <v>108943</v>
      </c>
      <c r="E43" s="11" t="s">
        <v>71</v>
      </c>
      <c r="F43" s="13">
        <v>71</v>
      </c>
      <c r="G43" s="13">
        <v>63</v>
      </c>
      <c r="H43" s="13">
        <v>75</v>
      </c>
      <c r="I43" s="13">
        <f t="shared" si="0"/>
        <v>209</v>
      </c>
    </row>
    <row r="44" spans="1:9" ht="14.25">
      <c r="A44" s="10" t="s">
        <v>128</v>
      </c>
      <c r="B44" s="11">
        <v>40</v>
      </c>
      <c r="C44" s="12" t="s">
        <v>48</v>
      </c>
      <c r="D44" s="11">
        <f>VLOOKUP(B44,competitors!A$2:E$73,5)</f>
        <v>119561</v>
      </c>
      <c r="E44" s="11" t="s">
        <v>49</v>
      </c>
      <c r="F44" s="13">
        <v>55</v>
      </c>
      <c r="G44" s="13">
        <v>80</v>
      </c>
      <c r="H44" s="13">
        <v>74</v>
      </c>
      <c r="I44" s="13">
        <f t="shared" si="0"/>
        <v>209</v>
      </c>
    </row>
    <row r="45" spans="1:9" ht="14.25">
      <c r="A45" s="10">
        <v>39</v>
      </c>
      <c r="B45" s="11">
        <v>34</v>
      </c>
      <c r="C45" s="12" t="s">
        <v>52</v>
      </c>
      <c r="D45" s="11">
        <f>VLOOKUP(B45,competitors!A$2:E$73,5)</f>
        <v>93688</v>
      </c>
      <c r="E45" s="11" t="s">
        <v>53</v>
      </c>
      <c r="F45" s="13">
        <v>110</v>
      </c>
      <c r="G45" s="13">
        <v>0</v>
      </c>
      <c r="H45" s="13">
        <v>89</v>
      </c>
      <c r="I45" s="13">
        <f t="shared" si="0"/>
        <v>199</v>
      </c>
    </row>
    <row r="46" spans="1:9" ht="14.25">
      <c r="A46" s="10">
        <v>40</v>
      </c>
      <c r="B46" s="11">
        <v>6</v>
      </c>
      <c r="C46" s="12" t="s">
        <v>68</v>
      </c>
      <c r="D46" s="11">
        <f>VLOOKUP(B46,competitors!A$2:E$73,5)</f>
        <v>110036</v>
      </c>
      <c r="E46" s="11" t="s">
        <v>69</v>
      </c>
      <c r="F46" s="16">
        <v>49</v>
      </c>
      <c r="G46" s="16">
        <v>52</v>
      </c>
      <c r="H46" s="16">
        <v>72</v>
      </c>
      <c r="I46" s="13">
        <f t="shared" si="0"/>
        <v>173</v>
      </c>
    </row>
    <row r="47" spans="1:9" ht="14.25">
      <c r="A47" s="10">
        <v>41</v>
      </c>
      <c r="B47" s="11">
        <v>9</v>
      </c>
      <c r="C47" s="12" t="s">
        <v>82</v>
      </c>
      <c r="D47" s="11">
        <f>VLOOKUP(B47,competitors!A$2:E$73,5)</f>
        <v>110873</v>
      </c>
      <c r="E47" s="11" t="s">
        <v>83</v>
      </c>
      <c r="F47" s="13">
        <v>53</v>
      </c>
      <c r="G47" s="13">
        <v>54</v>
      </c>
      <c r="H47" s="13">
        <v>64</v>
      </c>
      <c r="I47" s="13">
        <f t="shared" si="0"/>
        <v>171</v>
      </c>
    </row>
    <row r="48" spans="1:9" ht="14.25">
      <c r="A48" s="10">
        <v>42</v>
      </c>
      <c r="B48" s="11">
        <v>45</v>
      </c>
      <c r="C48" s="12" t="s">
        <v>129</v>
      </c>
      <c r="D48" s="11">
        <f>VLOOKUP(B48,competitors!A$2:E$73,5)</f>
        <v>70785</v>
      </c>
      <c r="E48" s="11" t="s">
        <v>130</v>
      </c>
      <c r="F48" s="13">
        <v>0</v>
      </c>
      <c r="G48" s="13">
        <v>82</v>
      </c>
      <c r="H48" s="13">
        <v>75</v>
      </c>
      <c r="I48" s="13">
        <f t="shared" si="0"/>
        <v>157</v>
      </c>
    </row>
    <row r="49" spans="1:9" ht="14.25">
      <c r="A49" s="10">
        <v>43</v>
      </c>
      <c r="B49" s="11">
        <v>37</v>
      </c>
      <c r="C49" s="12" t="s">
        <v>36</v>
      </c>
      <c r="D49" s="11">
        <f>VLOOKUP(B49,competitors!A$2:E$73,5)</f>
        <v>93689</v>
      </c>
      <c r="E49" s="11" t="s">
        <v>37</v>
      </c>
      <c r="F49" s="13">
        <v>83</v>
      </c>
      <c r="G49" s="13">
        <v>0</v>
      </c>
      <c r="H49" s="13">
        <v>58</v>
      </c>
      <c r="I49" s="13">
        <f t="shared" si="0"/>
        <v>141</v>
      </c>
    </row>
    <row r="50" spans="1:9" ht="15.75" customHeight="1">
      <c r="A50" s="10">
        <v>44</v>
      </c>
      <c r="B50" s="11">
        <v>11</v>
      </c>
      <c r="C50" s="12" t="s">
        <v>79</v>
      </c>
      <c r="D50" s="11">
        <f>VLOOKUP(B50,competitors!A$2:E$73,5)</f>
        <v>120532</v>
      </c>
      <c r="E50" s="11" t="s">
        <v>80</v>
      </c>
      <c r="F50" s="13">
        <v>0</v>
      </c>
      <c r="G50" s="13">
        <v>53</v>
      </c>
      <c r="H50" s="13">
        <v>85</v>
      </c>
      <c r="I50" s="13">
        <f t="shared" si="0"/>
        <v>138</v>
      </c>
    </row>
    <row r="51" spans="1:9" ht="15.75" customHeight="1">
      <c r="A51" s="10">
        <v>45</v>
      </c>
      <c r="B51" s="11">
        <v>23</v>
      </c>
      <c r="C51" s="12" t="s">
        <v>84</v>
      </c>
      <c r="D51" s="11">
        <f>VLOOKUP(B51,competitors!A$2:E$73,5)</f>
        <v>16976</v>
      </c>
      <c r="E51" s="11" t="s">
        <v>85</v>
      </c>
      <c r="F51" s="13">
        <v>64</v>
      </c>
      <c r="G51" s="13">
        <v>0</v>
      </c>
      <c r="H51" s="13">
        <v>63</v>
      </c>
      <c r="I51" s="13">
        <f t="shared" si="0"/>
        <v>127</v>
      </c>
    </row>
    <row r="54" spans="1:10" ht="15">
      <c r="A54" s="9" t="s">
        <v>88</v>
      </c>
      <c r="B54" s="7"/>
      <c r="C54" s="7"/>
      <c r="D54"/>
      <c r="E54" s="9" t="s">
        <v>89</v>
      </c>
      <c r="F54" s="7"/>
      <c r="G54" s="7"/>
      <c r="H54" s="3"/>
      <c r="I54" s="3"/>
      <c r="J54" s="3"/>
    </row>
    <row r="55" spans="1:10" ht="14.25">
      <c r="A55" s="7" t="s">
        <v>90</v>
      </c>
      <c r="B55" s="7"/>
      <c r="C55" s="7"/>
      <c r="D55"/>
      <c r="E55" s="7" t="s">
        <v>91</v>
      </c>
      <c r="F55" s="7"/>
      <c r="G55" s="7"/>
      <c r="H55" s="3"/>
      <c r="I55" s="3"/>
      <c r="J55" s="3"/>
    </row>
    <row r="56" spans="1:10" ht="14.25">
      <c r="A56" s="7"/>
      <c r="B56" s="7"/>
      <c r="C56" s="7"/>
      <c r="D56"/>
      <c r="E56" s="7" t="s">
        <v>92</v>
      </c>
      <c r="F56" s="7"/>
      <c r="G56" s="7"/>
      <c r="H56" s="3"/>
      <c r="I56" s="3"/>
      <c r="J56" s="3"/>
    </row>
    <row r="57" spans="1:10" ht="15">
      <c r="A57" s="9" t="s">
        <v>93</v>
      </c>
      <c r="B57" s="3"/>
      <c r="C57" s="3"/>
      <c r="D57"/>
      <c r="E57" s="7" t="s">
        <v>94</v>
      </c>
      <c r="F57" s="7"/>
      <c r="G57" s="7"/>
      <c r="H57" s="3"/>
      <c r="I57" s="3"/>
      <c r="J57" s="3"/>
    </row>
    <row r="58" spans="1:10" ht="14.25">
      <c r="A58" s="7" t="s">
        <v>95</v>
      </c>
      <c r="B58" s="3"/>
      <c r="C58" s="3"/>
      <c r="D58"/>
      <c r="E58"/>
      <c r="F58" s="7"/>
      <c r="G58" s="7"/>
      <c r="H58" s="3"/>
      <c r="I58" s="3"/>
      <c r="J58" s="3"/>
    </row>
    <row r="59" spans="1:10" ht="14.25">
      <c r="A59" s="7"/>
      <c r="B59" s="7"/>
      <c r="C59" s="7"/>
      <c r="D59"/>
      <c r="E59"/>
      <c r="F59" s="7"/>
      <c r="G59" s="7"/>
      <c r="H59" s="3"/>
      <c r="I59" s="3"/>
      <c r="J59" s="3"/>
    </row>
    <row r="60" spans="2:10" ht="14.25">
      <c r="B60" s="7"/>
      <c r="C60" s="7"/>
      <c r="D60"/>
      <c r="E60" s="7"/>
      <c r="F60" s="7"/>
      <c r="G60" s="7"/>
      <c r="H60" s="3"/>
      <c r="I60" s="3"/>
      <c r="J60" s="3"/>
    </row>
    <row r="61" spans="2:10" ht="14.25">
      <c r="B61" s="7"/>
      <c r="C61" s="7"/>
      <c r="E61" s="3"/>
      <c r="F61" s="3"/>
      <c r="G61" s="3"/>
      <c r="H61" s="3"/>
      <c r="I61" s="3"/>
      <c r="J61" s="3"/>
    </row>
    <row r="62" spans="1:10" ht="14.25">
      <c r="A62" s="3"/>
      <c r="B62" s="15"/>
      <c r="C62" s="3"/>
      <c r="E62" s="3"/>
      <c r="F62" s="3"/>
      <c r="G62" s="3"/>
      <c r="H62" s="3"/>
      <c r="I62" s="3"/>
      <c r="J62" s="3"/>
    </row>
    <row r="63" spans="2:10" ht="14.25">
      <c r="B63"/>
      <c r="D63"/>
      <c r="E63"/>
      <c r="I63" s="3"/>
      <c r="J63" s="3"/>
    </row>
    <row r="64" spans="1:10" ht="14.25">
      <c r="A64" s="3"/>
      <c r="B64" s="15"/>
      <c r="C64" s="3"/>
      <c r="E64" s="15"/>
      <c r="F64" s="3"/>
      <c r="G64" s="3"/>
      <c r="H64" s="3"/>
      <c r="I64" s="3"/>
      <c r="J64" s="3"/>
    </row>
    <row r="65" spans="1:10" ht="14.25">
      <c r="A65" s="3"/>
      <c r="B65" s="15"/>
      <c r="C65" s="3"/>
      <c r="E65" s="15"/>
      <c r="F65" s="3"/>
      <c r="G65" s="3"/>
      <c r="H65" s="3"/>
      <c r="I65" s="3"/>
      <c r="J65" s="3"/>
    </row>
    <row r="66" spans="1:10" ht="14.25">
      <c r="A66" s="3"/>
      <c r="B66" s="15"/>
      <c r="C66" s="3"/>
      <c r="E66" s="15"/>
      <c r="F66" s="3"/>
      <c r="G66" s="3"/>
      <c r="H66" s="3"/>
      <c r="I66" s="3"/>
      <c r="J66" s="3"/>
    </row>
    <row r="67" spans="1:10" ht="14.25">
      <c r="A67" s="3"/>
      <c r="B67" s="15"/>
      <c r="C67" s="3"/>
      <c r="E67" s="15"/>
      <c r="F67" s="3"/>
      <c r="G67" s="3"/>
      <c r="H67" s="3"/>
      <c r="I67" s="3"/>
      <c r="J67" s="3"/>
    </row>
    <row r="68" spans="1:10" ht="14.25">
      <c r="A68" s="3"/>
      <c r="B68" s="15"/>
      <c r="C68" s="3"/>
      <c r="E68" s="15"/>
      <c r="F68" s="3"/>
      <c r="G68" s="3"/>
      <c r="H68" s="3"/>
      <c r="I68" s="3"/>
      <c r="J68" s="3"/>
    </row>
    <row r="69" spans="1:10" ht="14.25">
      <c r="A69" s="3"/>
      <c r="B69" s="15"/>
      <c r="C69" s="3"/>
      <c r="E69" s="15"/>
      <c r="F69" s="3"/>
      <c r="G69" s="3"/>
      <c r="H69" s="3"/>
      <c r="I69" s="3"/>
      <c r="J69" s="3"/>
    </row>
    <row r="70" spans="1:10" ht="14.25">
      <c r="A70" s="3"/>
      <c r="B70" s="15"/>
      <c r="C70" s="3"/>
      <c r="E70" s="15"/>
      <c r="F70" s="3"/>
      <c r="G70" s="3"/>
      <c r="H70" s="3"/>
      <c r="I70" s="3"/>
      <c r="J70" s="3"/>
    </row>
    <row r="71" spans="1:10" ht="14.25">
      <c r="A71" s="3"/>
      <c r="B71" s="15"/>
      <c r="C71" s="3"/>
      <c r="E71" s="15"/>
      <c r="F71" s="3"/>
      <c r="G71" s="3"/>
      <c r="H71" s="3"/>
      <c r="I71" s="3"/>
      <c r="J71" s="3"/>
    </row>
    <row r="72" spans="1:10" ht="14.25">
      <c r="A72" s="3"/>
      <c r="B72" s="15"/>
      <c r="C72" s="3"/>
      <c r="E72" s="15"/>
      <c r="F72" s="3"/>
      <c r="G72" s="3"/>
      <c r="H72" s="3"/>
      <c r="I72" s="3"/>
      <c r="J72" s="3"/>
    </row>
    <row r="73" spans="1:10" ht="14.25">
      <c r="A73" s="3"/>
      <c r="B73" s="15"/>
      <c r="C73" s="3"/>
      <c r="E73" s="15"/>
      <c r="F73" s="3"/>
      <c r="G73" s="3"/>
      <c r="H73" s="3"/>
      <c r="I73" s="3"/>
      <c r="J73" s="3"/>
    </row>
    <row r="74" spans="1:10" ht="14.25">
      <c r="A74" s="3"/>
      <c r="B74" s="15"/>
      <c r="C74" s="3"/>
      <c r="E74" s="15"/>
      <c r="F74" s="3"/>
      <c r="G74" s="3"/>
      <c r="H74" s="3"/>
      <c r="I74" s="3"/>
      <c r="J74" s="3"/>
    </row>
    <row r="75" spans="1:10" ht="14.25">
      <c r="A75" s="3"/>
      <c r="B75" s="15"/>
      <c r="C75" s="3"/>
      <c r="E75" s="15"/>
      <c r="F75" s="3"/>
      <c r="G75" s="3"/>
      <c r="H75" s="3"/>
      <c r="I75" s="3"/>
      <c r="J75" s="3"/>
    </row>
  </sheetData>
  <sheetProtection/>
  <mergeCells count="7">
    <mergeCell ref="A4:I4"/>
    <mergeCell ref="A5:A6"/>
    <mergeCell ref="B5:B6"/>
    <mergeCell ref="C5:C6"/>
    <mergeCell ref="D5:D6"/>
    <mergeCell ref="E5:E6"/>
    <mergeCell ref="F5:H5"/>
  </mergeCells>
  <printOptions/>
  <pageMargins left="0.5901388888888889" right="0.5901388888888889" top="0.9838888888888888" bottom="0.9838888888888888" header="0.5901388888888889" footer="0.5901388888888889"/>
  <pageSetup firstPageNumber="1" useFirstPageNumber="1" fitToHeight="0" fitToWidth="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375" style="3" customWidth="1"/>
    <col min="2" max="2" width="5.375" style="15" customWidth="1"/>
    <col min="3" max="3" width="43.875" style="3" customWidth="1"/>
    <col min="4" max="4" width="9.625" style="3" customWidth="1"/>
    <col min="5" max="5" width="10.625" style="15" customWidth="1"/>
    <col min="6" max="6" width="17.25390625" style="15" customWidth="1"/>
    <col min="7" max="7" width="7.625" style="15" customWidth="1"/>
    <col min="8" max="10" width="7.125" style="3" customWidth="1"/>
    <col min="11" max="16384" width="10.625" style="3" customWidth="1"/>
  </cols>
  <sheetData>
    <row r="1" spans="1:10" ht="22.5">
      <c r="A1" s="1" t="s">
        <v>0</v>
      </c>
      <c r="B1" s="2"/>
      <c r="C1" s="1"/>
      <c r="D1" s="1"/>
      <c r="E1" s="2"/>
      <c r="F1" s="2"/>
      <c r="G1" s="2"/>
      <c r="H1" s="1"/>
      <c r="I1" s="1"/>
      <c r="J1" s="1"/>
    </row>
    <row r="2" spans="1:10" ht="22.5">
      <c r="A2" s="1" t="s">
        <v>1</v>
      </c>
      <c r="B2" s="2"/>
      <c r="C2" s="1"/>
      <c r="D2" s="1"/>
      <c r="E2" s="2"/>
      <c r="F2" s="2"/>
      <c r="G2" s="2"/>
      <c r="H2" s="1"/>
      <c r="I2" s="1"/>
      <c r="J2" s="1"/>
    </row>
    <row r="3" spans="1:10" ht="22.5">
      <c r="A3" s="4" t="s">
        <v>2</v>
      </c>
      <c r="B3" s="5"/>
      <c r="C3" s="1"/>
      <c r="D3" s="1"/>
      <c r="E3" s="2"/>
      <c r="F3" s="2"/>
      <c r="G3" s="2"/>
      <c r="H3" s="1"/>
      <c r="I3" s="1"/>
      <c r="J3" s="1"/>
    </row>
    <row r="4" spans="1:10" ht="27">
      <c r="A4" s="18" t="s">
        <v>131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">
      <c r="A5" s="19" t="s">
        <v>4</v>
      </c>
      <c r="B5" s="20" t="s">
        <v>5</v>
      </c>
      <c r="C5" s="19" t="s">
        <v>6</v>
      </c>
      <c r="D5" s="19" t="s">
        <v>7</v>
      </c>
      <c r="E5" s="19" t="s">
        <v>8</v>
      </c>
      <c r="F5" s="19" t="s">
        <v>132</v>
      </c>
      <c r="G5" s="19" t="s">
        <v>133</v>
      </c>
      <c r="H5" s="19" t="s">
        <v>134</v>
      </c>
      <c r="I5" s="19"/>
      <c r="J5" s="6" t="s">
        <v>10</v>
      </c>
    </row>
    <row r="6" spans="1:10" ht="15">
      <c r="A6" s="19"/>
      <c r="B6" s="20"/>
      <c r="C6" s="19"/>
      <c r="D6" s="19"/>
      <c r="E6" s="19"/>
      <c r="F6" s="19"/>
      <c r="G6" s="19"/>
      <c r="H6" s="6">
        <v>1</v>
      </c>
      <c r="I6" s="6">
        <v>2</v>
      </c>
      <c r="J6" s="8" t="s">
        <v>11</v>
      </c>
    </row>
    <row r="7" spans="1:10" ht="14.25">
      <c r="A7" s="10">
        <v>1</v>
      </c>
      <c r="B7" s="11">
        <v>42</v>
      </c>
      <c r="C7" s="12" t="s">
        <v>109</v>
      </c>
      <c r="D7" s="11">
        <f>VLOOKUP(B7,competitors!A$2:E$73,5)</f>
        <v>24592</v>
      </c>
      <c r="E7" s="11" t="s">
        <v>110</v>
      </c>
      <c r="F7" s="11" t="s">
        <v>135</v>
      </c>
      <c r="G7" s="16">
        <v>512</v>
      </c>
      <c r="H7" s="24">
        <v>221</v>
      </c>
      <c r="I7" s="17" t="s">
        <v>76</v>
      </c>
      <c r="J7" s="24">
        <f aca="true" t="shared" si="0" ref="J7:J21">SUM(G7:H7)</f>
        <v>733</v>
      </c>
    </row>
    <row r="8" spans="1:10" ht="14.25">
      <c r="A8" s="10">
        <v>2</v>
      </c>
      <c r="B8" s="11">
        <v>65</v>
      </c>
      <c r="C8" s="12" t="s">
        <v>136</v>
      </c>
      <c r="D8" s="11">
        <f>VLOOKUP(B8,competitors!A$2:E$73,5)</f>
        <v>79007</v>
      </c>
      <c r="E8" s="11" t="s">
        <v>137</v>
      </c>
      <c r="F8" s="17" t="s">
        <v>138</v>
      </c>
      <c r="G8" s="13">
        <v>501</v>
      </c>
      <c r="H8" s="24">
        <v>223</v>
      </c>
      <c r="I8" s="17" t="s">
        <v>76</v>
      </c>
      <c r="J8" s="24">
        <f t="shared" si="0"/>
        <v>724</v>
      </c>
    </row>
    <row r="9" spans="1:10" ht="14.25">
      <c r="A9" s="10">
        <v>3</v>
      </c>
      <c r="B9" s="11">
        <v>44</v>
      </c>
      <c r="C9" s="12" t="s">
        <v>121</v>
      </c>
      <c r="D9" s="11">
        <f>VLOOKUP(B9,competitors!A$2:E$73,5)</f>
        <v>24584</v>
      </c>
      <c r="E9" s="11" t="s">
        <v>122</v>
      </c>
      <c r="F9" s="17" t="s">
        <v>139</v>
      </c>
      <c r="G9" s="13">
        <v>501</v>
      </c>
      <c r="H9" s="24">
        <v>216</v>
      </c>
      <c r="I9" s="17" t="s">
        <v>76</v>
      </c>
      <c r="J9" s="24">
        <f t="shared" si="0"/>
        <v>717</v>
      </c>
    </row>
    <row r="10" spans="1:10" ht="14.25">
      <c r="A10" s="10">
        <v>4</v>
      </c>
      <c r="B10" s="11">
        <v>29</v>
      </c>
      <c r="C10" s="12" t="s">
        <v>44</v>
      </c>
      <c r="D10" s="11">
        <f>VLOOKUP(B10,competitors!A$2:E$73,5)</f>
        <v>30515</v>
      </c>
      <c r="E10" s="11" t="s">
        <v>45</v>
      </c>
      <c r="F10" s="11" t="s">
        <v>138</v>
      </c>
      <c r="G10" s="16">
        <v>505</v>
      </c>
      <c r="H10" s="24">
        <v>198</v>
      </c>
      <c r="I10" s="17" t="s">
        <v>76</v>
      </c>
      <c r="J10" s="24">
        <f t="shared" si="0"/>
        <v>703</v>
      </c>
    </row>
    <row r="11" spans="1:10" ht="14.25">
      <c r="A11" s="10">
        <v>5</v>
      </c>
      <c r="B11" s="11">
        <v>40</v>
      </c>
      <c r="C11" s="12" t="s">
        <v>48</v>
      </c>
      <c r="D11" s="11">
        <f>VLOOKUP(B11,competitors!A$2:E$73,5)</f>
        <v>119561</v>
      </c>
      <c r="E11" s="11" t="s">
        <v>49</v>
      </c>
      <c r="F11" s="11" t="s">
        <v>140</v>
      </c>
      <c r="G11" s="16">
        <v>451</v>
      </c>
      <c r="H11" s="24">
        <v>188</v>
      </c>
      <c r="I11" s="17" t="s">
        <v>76</v>
      </c>
      <c r="J11" s="24">
        <f t="shared" si="0"/>
        <v>639</v>
      </c>
    </row>
    <row r="12" spans="1:10" ht="14.25">
      <c r="A12" s="10">
        <v>6</v>
      </c>
      <c r="B12" s="11">
        <v>24</v>
      </c>
      <c r="C12" s="12" t="s">
        <v>123</v>
      </c>
      <c r="D12" s="11">
        <f>VLOOKUP(B12,competitors!A$2:E$73,5)</f>
        <v>124061</v>
      </c>
      <c r="E12" s="11" t="s">
        <v>124</v>
      </c>
      <c r="F12" s="11" t="s">
        <v>141</v>
      </c>
      <c r="G12" s="16">
        <v>450</v>
      </c>
      <c r="H12" s="24">
        <v>113</v>
      </c>
      <c r="I12" s="17" t="s">
        <v>76</v>
      </c>
      <c r="J12" s="24">
        <f t="shared" si="0"/>
        <v>563</v>
      </c>
    </row>
    <row r="13" spans="1:10" ht="14.25">
      <c r="A13" s="10">
        <v>7</v>
      </c>
      <c r="B13" s="11">
        <v>4</v>
      </c>
      <c r="C13" s="12" t="s">
        <v>22</v>
      </c>
      <c r="D13" s="11">
        <f>VLOOKUP(B13,competitors!A$2:E$73,5)</f>
        <v>62270</v>
      </c>
      <c r="E13" s="11" t="s">
        <v>23</v>
      </c>
      <c r="F13" s="17" t="s">
        <v>142</v>
      </c>
      <c r="G13" s="13">
        <v>443</v>
      </c>
      <c r="H13" s="24">
        <v>94</v>
      </c>
      <c r="I13" s="17" t="s">
        <v>76</v>
      </c>
      <c r="J13" s="24">
        <f t="shared" si="0"/>
        <v>537</v>
      </c>
    </row>
    <row r="14" spans="1:10" ht="14.25">
      <c r="A14" s="10">
        <v>8</v>
      </c>
      <c r="B14" s="11">
        <v>19</v>
      </c>
      <c r="C14" s="12" t="s">
        <v>46</v>
      </c>
      <c r="D14" s="11">
        <f>VLOOKUP(B14,competitors!A$2:E$73,5)</f>
        <v>24604</v>
      </c>
      <c r="E14" s="11" t="s">
        <v>47</v>
      </c>
      <c r="F14" s="17" t="s">
        <v>143</v>
      </c>
      <c r="G14" s="13">
        <v>417</v>
      </c>
      <c r="H14" s="24">
        <v>94</v>
      </c>
      <c r="I14" s="17" t="s">
        <v>76</v>
      </c>
      <c r="J14" s="24">
        <f t="shared" si="0"/>
        <v>511</v>
      </c>
    </row>
    <row r="15" spans="1:10" ht="14.25">
      <c r="A15" s="10">
        <v>9</v>
      </c>
      <c r="B15" s="11">
        <v>55</v>
      </c>
      <c r="C15" s="12" t="s">
        <v>42</v>
      </c>
      <c r="D15" s="11">
        <f>VLOOKUP(B15,competitors!A$2:E$73,5)</f>
        <v>61253</v>
      </c>
      <c r="E15" s="11" t="s">
        <v>43</v>
      </c>
      <c r="F15" s="11" t="s">
        <v>142</v>
      </c>
      <c r="G15" s="16">
        <v>426</v>
      </c>
      <c r="H15" s="24">
        <v>66</v>
      </c>
      <c r="I15" s="17" t="s">
        <v>76</v>
      </c>
      <c r="J15" s="24">
        <f t="shared" si="0"/>
        <v>492</v>
      </c>
    </row>
    <row r="16" spans="1:10" ht="14.25">
      <c r="A16" s="10">
        <v>10</v>
      </c>
      <c r="B16" s="11">
        <v>37</v>
      </c>
      <c r="C16" s="12" t="s">
        <v>36</v>
      </c>
      <c r="D16" s="11">
        <f>VLOOKUP(B16,competitors!A$2:E$73,5)</f>
        <v>93689</v>
      </c>
      <c r="E16" s="11" t="s">
        <v>37</v>
      </c>
      <c r="F16" s="17" t="s">
        <v>144</v>
      </c>
      <c r="G16" s="13">
        <v>404</v>
      </c>
      <c r="H16" s="24">
        <v>68</v>
      </c>
      <c r="I16" s="17" t="s">
        <v>76</v>
      </c>
      <c r="J16" s="24">
        <f t="shared" si="0"/>
        <v>472</v>
      </c>
    </row>
    <row r="17" spans="1:10" ht="14.25">
      <c r="A17" s="10">
        <v>11</v>
      </c>
      <c r="B17" s="11">
        <v>35</v>
      </c>
      <c r="C17" s="12" t="s">
        <v>70</v>
      </c>
      <c r="D17" s="11">
        <f>VLOOKUP(B17,competitors!A$2:E$73,5)</f>
        <v>108943</v>
      </c>
      <c r="E17" s="11" t="s">
        <v>71</v>
      </c>
      <c r="F17" s="11" t="s">
        <v>145</v>
      </c>
      <c r="G17" s="16">
        <v>396</v>
      </c>
      <c r="H17" s="24">
        <v>65</v>
      </c>
      <c r="I17" s="17" t="s">
        <v>76</v>
      </c>
      <c r="J17" s="24">
        <f t="shared" si="0"/>
        <v>461</v>
      </c>
    </row>
    <row r="18" spans="1:10" ht="14.25">
      <c r="A18" s="10">
        <v>12</v>
      </c>
      <c r="B18" s="11">
        <v>26</v>
      </c>
      <c r="C18" s="12" t="s">
        <v>34</v>
      </c>
      <c r="D18" s="11">
        <f>VLOOKUP(B18,competitors!A$2:E$73,5)</f>
        <v>31096</v>
      </c>
      <c r="E18" s="11" t="s">
        <v>35</v>
      </c>
      <c r="F18" s="11" t="s">
        <v>146</v>
      </c>
      <c r="G18" s="16">
        <v>414</v>
      </c>
      <c r="H18" s="24">
        <v>46</v>
      </c>
      <c r="I18" s="17" t="s">
        <v>76</v>
      </c>
      <c r="J18" s="24">
        <f t="shared" si="0"/>
        <v>460</v>
      </c>
    </row>
    <row r="19" spans="1:10" ht="14.25">
      <c r="A19" s="10">
        <v>13</v>
      </c>
      <c r="B19" s="11">
        <v>36</v>
      </c>
      <c r="C19" s="12" t="s">
        <v>77</v>
      </c>
      <c r="D19" s="11">
        <f>VLOOKUP(B19,competitors!A$2:E$73,5)</f>
        <v>67859</v>
      </c>
      <c r="E19" s="11" t="s">
        <v>78</v>
      </c>
      <c r="F19" s="17" t="s">
        <v>147</v>
      </c>
      <c r="G19" s="13">
        <v>307</v>
      </c>
      <c r="H19" s="24">
        <v>68</v>
      </c>
      <c r="I19" s="17" t="s">
        <v>76</v>
      </c>
      <c r="J19" s="24">
        <f t="shared" si="0"/>
        <v>375</v>
      </c>
    </row>
    <row r="20" spans="1:10" ht="14.25">
      <c r="A20" s="10">
        <v>14</v>
      </c>
      <c r="B20" s="11">
        <v>63</v>
      </c>
      <c r="C20" s="12" t="s">
        <v>65</v>
      </c>
      <c r="D20" s="11">
        <f>VLOOKUP(B20,competitors!A$2:E$73,5)</f>
        <v>94369</v>
      </c>
      <c r="E20" s="11" t="s">
        <v>66</v>
      </c>
      <c r="F20" s="11" t="s">
        <v>148</v>
      </c>
      <c r="G20" s="16">
        <v>307</v>
      </c>
      <c r="H20" s="24">
        <v>62</v>
      </c>
      <c r="I20" s="17" t="s">
        <v>76</v>
      </c>
      <c r="J20" s="24">
        <f t="shared" si="0"/>
        <v>369</v>
      </c>
    </row>
    <row r="21" spans="1:10" ht="14.25">
      <c r="A21" s="10">
        <v>15</v>
      </c>
      <c r="B21" s="11">
        <v>62</v>
      </c>
      <c r="C21" s="12" t="s">
        <v>63</v>
      </c>
      <c r="D21" s="11">
        <f>VLOOKUP(B21,competitors!A$2:E$73,5)</f>
        <v>54112</v>
      </c>
      <c r="E21" s="11" t="s">
        <v>64</v>
      </c>
      <c r="F21" s="11" t="s">
        <v>148</v>
      </c>
      <c r="G21" s="16">
        <v>300</v>
      </c>
      <c r="H21" s="24">
        <v>62</v>
      </c>
      <c r="I21" s="17" t="s">
        <v>76</v>
      </c>
      <c r="J21" s="24">
        <f t="shared" si="0"/>
        <v>362</v>
      </c>
    </row>
    <row r="22" spans="1:10" ht="14.25">
      <c r="A22" s="10" t="s">
        <v>149</v>
      </c>
      <c r="B22" s="11">
        <v>30</v>
      </c>
      <c r="C22" s="12" t="s">
        <v>24</v>
      </c>
      <c r="D22" s="11">
        <f>VLOOKUP(B22,competitors!A$2:E$73,5)</f>
        <v>30505</v>
      </c>
      <c r="E22" s="11" t="s">
        <v>25</v>
      </c>
      <c r="F22" s="11" t="s">
        <v>150</v>
      </c>
      <c r="G22" s="16">
        <v>453</v>
      </c>
      <c r="H22" s="17" t="s">
        <v>151</v>
      </c>
      <c r="I22" s="17" t="s">
        <v>152</v>
      </c>
      <c r="J22" s="24">
        <v>0</v>
      </c>
    </row>
    <row r="23" spans="1:10" ht="14.25">
      <c r="A23" s="10" t="s">
        <v>149</v>
      </c>
      <c r="B23" s="11">
        <v>34</v>
      </c>
      <c r="C23" s="12" t="s">
        <v>52</v>
      </c>
      <c r="D23" s="11">
        <f>VLOOKUP(B23,competitors!A$2:E$73,5)</f>
        <v>93688</v>
      </c>
      <c r="E23" s="11" t="s">
        <v>53</v>
      </c>
      <c r="F23" s="11" t="s">
        <v>153</v>
      </c>
      <c r="G23" s="16">
        <v>404</v>
      </c>
      <c r="H23" s="17" t="s">
        <v>151</v>
      </c>
      <c r="I23" s="17" t="s">
        <v>151</v>
      </c>
      <c r="J23" s="17">
        <v>0</v>
      </c>
    </row>
    <row r="24" spans="1:10" ht="14.25">
      <c r="A24" s="10"/>
      <c r="B24" s="11">
        <v>28</v>
      </c>
      <c r="C24" s="12" t="s">
        <v>74</v>
      </c>
      <c r="D24" s="11">
        <f>VLOOKUP(B24,competitors!A$2:E$73,5)</f>
        <v>16880</v>
      </c>
      <c r="E24" s="11" t="s">
        <v>75</v>
      </c>
      <c r="F24" s="17" t="s">
        <v>138</v>
      </c>
      <c r="G24" s="13">
        <v>497</v>
      </c>
      <c r="H24" s="17" t="s">
        <v>76</v>
      </c>
      <c r="I24" s="17" t="s">
        <v>76</v>
      </c>
      <c r="J24" s="17" t="s">
        <v>76</v>
      </c>
    </row>
    <row r="25" spans="1:10" ht="14.25">
      <c r="A25" s="10"/>
      <c r="B25" s="11">
        <v>45</v>
      </c>
      <c r="C25" s="12" t="s">
        <v>129</v>
      </c>
      <c r="D25" s="11">
        <f>VLOOKUP(B25,competitors!A$2:E$73,5)</f>
        <v>70785</v>
      </c>
      <c r="E25" s="11" t="s">
        <v>130</v>
      </c>
      <c r="F25" s="11" t="s">
        <v>154</v>
      </c>
      <c r="G25" s="16">
        <v>487</v>
      </c>
      <c r="H25" s="17" t="s">
        <v>76</v>
      </c>
      <c r="I25" s="17" t="s">
        <v>76</v>
      </c>
      <c r="J25" s="17" t="s">
        <v>76</v>
      </c>
    </row>
    <row r="28" spans="1:8" ht="15">
      <c r="A28" s="9" t="s">
        <v>88</v>
      </c>
      <c r="B28" s="7"/>
      <c r="C28" s="7"/>
      <c r="D28" s="7"/>
      <c r="E28" s="9" t="s">
        <v>89</v>
      </c>
      <c r="F28"/>
      <c r="G28" s="7"/>
      <c r="H28" s="7"/>
    </row>
    <row r="29" spans="1:8" ht="14.25">
      <c r="A29" s="7" t="s">
        <v>90</v>
      </c>
      <c r="B29" s="7"/>
      <c r="C29" s="7"/>
      <c r="D29" s="7"/>
      <c r="E29" s="7" t="s">
        <v>91</v>
      </c>
      <c r="F29"/>
      <c r="G29" s="7"/>
      <c r="H29" s="7"/>
    </row>
    <row r="30" spans="1:8" ht="14.25">
      <c r="A30" s="7"/>
      <c r="B30" s="7"/>
      <c r="C30" s="7"/>
      <c r="D30" s="7"/>
      <c r="E30" s="7" t="s">
        <v>92</v>
      </c>
      <c r="F30"/>
      <c r="G30" s="7"/>
      <c r="H30" s="7"/>
    </row>
    <row r="31" spans="1:8" ht="15">
      <c r="A31" s="9" t="s">
        <v>93</v>
      </c>
      <c r="B31" s="3"/>
      <c r="E31" s="7" t="s">
        <v>94</v>
      </c>
      <c r="F31"/>
      <c r="G31" s="7"/>
      <c r="H31" s="7"/>
    </row>
    <row r="32" spans="1:8" ht="14.25">
      <c r="A32" s="7" t="s">
        <v>95</v>
      </c>
      <c r="B32" s="3"/>
      <c r="E32"/>
      <c r="F32"/>
      <c r="G32" s="7"/>
      <c r="H32" s="7"/>
    </row>
    <row r="33" spans="1:8" ht="14.25">
      <c r="A33" s="7"/>
      <c r="B33" s="7"/>
      <c r="C33" s="7"/>
      <c r="D33" s="7"/>
      <c r="E33"/>
      <c r="F33"/>
      <c r="G33" s="7"/>
      <c r="H33" s="7"/>
    </row>
    <row r="34" spans="1:8" ht="14.25">
      <c r="A34"/>
      <c r="B34" s="7"/>
      <c r="C34" s="7"/>
      <c r="D34" s="7"/>
      <c r="E34"/>
      <c r="F34" s="7"/>
      <c r="G34" s="7"/>
      <c r="H34" s="7"/>
    </row>
    <row r="35" spans="1:6" s="3" customFormat="1" ht="14.25">
      <c r="A35"/>
      <c r="B35" s="7"/>
      <c r="C35" s="7"/>
      <c r="D35" s="7"/>
      <c r="E35"/>
      <c r="F35" s="15"/>
    </row>
    <row r="36" spans="6:7" ht="14.25">
      <c r="F36" s="3"/>
      <c r="G36" s="3"/>
    </row>
  </sheetData>
  <sheetProtection/>
  <mergeCells count="9">
    <mergeCell ref="A4:J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5901388888888889" right="0.5901388888888889" top="0.9838888888888888" bottom="0.9838888888888888" header="0.5901388888888889" footer="0.5901388888888889"/>
  <pageSetup firstPageNumber="1" useFirstPageNumber="1" fitToHeight="0" fitToWidth="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375" style="3" customWidth="1"/>
    <col min="2" max="2" width="5.375" style="15" customWidth="1"/>
    <col min="3" max="3" width="28.625" style="3" customWidth="1"/>
    <col min="4" max="4" width="8.875" style="3" customWidth="1"/>
    <col min="5" max="5" width="10.625" style="15" customWidth="1"/>
    <col min="6" max="6" width="10.25390625" style="15" customWidth="1"/>
    <col min="7" max="13" width="7.375" style="3" customWidth="1"/>
    <col min="14" max="16384" width="10.625" style="3" customWidth="1"/>
  </cols>
  <sheetData>
    <row r="1" spans="1:12" ht="22.5">
      <c r="A1" s="1" t="s">
        <v>0</v>
      </c>
      <c r="B1" s="2"/>
      <c r="C1" s="1"/>
      <c r="D1" s="1"/>
      <c r="E1" s="2"/>
      <c r="F1" s="2"/>
      <c r="G1" s="1"/>
      <c r="H1" s="1"/>
      <c r="I1" s="1"/>
      <c r="J1" s="1"/>
      <c r="K1" s="1"/>
      <c r="L1" s="1"/>
    </row>
    <row r="2" spans="1:12" ht="22.5">
      <c r="A2" s="1" t="s">
        <v>1</v>
      </c>
      <c r="B2" s="2"/>
      <c r="C2" s="1"/>
      <c r="D2" s="1"/>
      <c r="E2" s="2"/>
      <c r="F2" s="2"/>
      <c r="G2" s="1"/>
      <c r="H2" s="1"/>
      <c r="I2" s="1"/>
      <c r="J2" s="1"/>
      <c r="K2" s="1"/>
      <c r="L2" s="1"/>
    </row>
    <row r="3" spans="1:12" ht="22.5">
      <c r="A3" s="4" t="s">
        <v>2</v>
      </c>
      <c r="B3" s="5"/>
      <c r="C3" s="1"/>
      <c r="D3" s="1"/>
      <c r="E3" s="2"/>
      <c r="F3" s="2"/>
      <c r="G3" s="1"/>
      <c r="H3" s="1"/>
      <c r="I3" s="1"/>
      <c r="J3" s="1"/>
      <c r="K3" s="1"/>
      <c r="L3" s="1"/>
    </row>
    <row r="4" spans="1:13" ht="27">
      <c r="A4" s="18" t="s">
        <v>155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">
      <c r="A5" s="19" t="s">
        <v>4</v>
      </c>
      <c r="B5" s="20" t="s">
        <v>5</v>
      </c>
      <c r="C5" s="19" t="s">
        <v>6</v>
      </c>
      <c r="D5" s="19" t="s">
        <v>7</v>
      </c>
      <c r="E5" s="19" t="s">
        <v>8</v>
      </c>
      <c r="F5" s="19" t="s">
        <v>156</v>
      </c>
      <c r="G5" s="19" t="s">
        <v>157</v>
      </c>
      <c r="H5" s="19"/>
      <c r="I5" s="19"/>
      <c r="J5" s="19"/>
      <c r="K5" s="19" t="s">
        <v>10</v>
      </c>
      <c r="L5" s="19" t="s">
        <v>158</v>
      </c>
      <c r="M5" s="19" t="s">
        <v>10</v>
      </c>
    </row>
    <row r="6" spans="1:13" ht="15">
      <c r="A6" s="19"/>
      <c r="B6" s="20"/>
      <c r="C6" s="19"/>
      <c r="D6" s="19"/>
      <c r="E6" s="19"/>
      <c r="F6" s="19"/>
      <c r="G6" s="6">
        <v>1</v>
      </c>
      <c r="H6" s="6">
        <v>2</v>
      </c>
      <c r="I6" s="6">
        <v>3</v>
      </c>
      <c r="J6" s="6">
        <v>4</v>
      </c>
      <c r="K6" s="19"/>
      <c r="L6" s="19"/>
      <c r="M6" s="19"/>
    </row>
    <row r="7" spans="1:13" s="29" customFormat="1" ht="14.25">
      <c r="A7" s="8">
        <v>1</v>
      </c>
      <c r="B7" s="11">
        <v>47</v>
      </c>
      <c r="C7" s="12" t="s">
        <v>97</v>
      </c>
      <c r="D7" s="11">
        <f>VLOOKUP(B7,competitors!A$2:E$73,5)</f>
        <v>22681</v>
      </c>
      <c r="E7" s="11" t="s">
        <v>98</v>
      </c>
      <c r="F7" s="11" t="s">
        <v>159</v>
      </c>
      <c r="G7" s="25">
        <v>958.139534883721</v>
      </c>
      <c r="H7" s="25">
        <v>1000</v>
      </c>
      <c r="I7" s="25">
        <v>1000</v>
      </c>
      <c r="J7" s="25">
        <v>1000</v>
      </c>
      <c r="K7" s="26">
        <f aca="true" t="shared" si="0" ref="K7:K22">SUM(G7:J7)</f>
        <v>3958.139534883721</v>
      </c>
      <c r="L7" s="27">
        <v>1000</v>
      </c>
      <c r="M7" s="28">
        <f>SUM(K7:L7)</f>
        <v>4958.139534883721</v>
      </c>
    </row>
    <row r="8" spans="1:13" ht="14.25">
      <c r="A8" s="8">
        <v>2</v>
      </c>
      <c r="B8" s="11">
        <v>45</v>
      </c>
      <c r="C8" s="12" t="s">
        <v>129</v>
      </c>
      <c r="D8" s="11">
        <f>VLOOKUP(B8,competitors!A$2:E$73,5)</f>
        <v>70785</v>
      </c>
      <c r="E8" s="11" t="s">
        <v>130</v>
      </c>
      <c r="F8" s="11" t="s">
        <v>159</v>
      </c>
      <c r="G8" s="30">
        <v>1000</v>
      </c>
      <c r="H8" s="30">
        <v>1000</v>
      </c>
      <c r="I8" s="30">
        <v>1000</v>
      </c>
      <c r="J8" s="30">
        <v>1000</v>
      </c>
      <c r="K8" s="26">
        <f t="shared" si="0"/>
        <v>4000</v>
      </c>
      <c r="L8" s="27">
        <v>952.2</v>
      </c>
      <c r="M8" s="28">
        <f>SUM(K8:L8)</f>
        <v>4952.2</v>
      </c>
    </row>
    <row r="9" spans="1:13" ht="14.25">
      <c r="A9" s="8">
        <v>3</v>
      </c>
      <c r="B9" s="11">
        <v>62</v>
      </c>
      <c r="C9" s="12" t="s">
        <v>63</v>
      </c>
      <c r="D9" s="11">
        <f>VLOOKUP(B9,competitors!A$2:E$73,5)</f>
        <v>54112</v>
      </c>
      <c r="E9" s="11" t="s">
        <v>64</v>
      </c>
      <c r="F9" s="11" t="s">
        <v>159</v>
      </c>
      <c r="G9" s="26">
        <v>1000</v>
      </c>
      <c r="H9" s="26">
        <v>957.777777777778</v>
      </c>
      <c r="I9" s="26">
        <v>968.6</v>
      </c>
      <c r="J9" s="26">
        <v>1000</v>
      </c>
      <c r="K9" s="26">
        <f t="shared" si="0"/>
        <v>3926.377777777778</v>
      </c>
      <c r="L9" s="27">
        <v>945.7</v>
      </c>
      <c r="M9" s="28">
        <f>SUM(K9:L9)</f>
        <v>4872.0777777777785</v>
      </c>
    </row>
    <row r="10" spans="1:13" ht="14.25">
      <c r="A10" s="8">
        <v>4</v>
      </c>
      <c r="B10" s="11">
        <v>22</v>
      </c>
      <c r="C10" s="12" t="s">
        <v>160</v>
      </c>
      <c r="D10" s="11">
        <f>VLOOKUP(B10,competitors!A$2:E$73,5)</f>
        <v>54296</v>
      </c>
      <c r="E10" s="11" t="s">
        <v>161</v>
      </c>
      <c r="F10" s="11" t="s">
        <v>159</v>
      </c>
      <c r="G10" s="25">
        <v>1000</v>
      </c>
      <c r="H10" s="25">
        <v>929.824561403509</v>
      </c>
      <c r="I10" s="25">
        <v>993.3</v>
      </c>
      <c r="J10" s="25">
        <v>922.048997772829</v>
      </c>
      <c r="K10" s="26">
        <f t="shared" si="0"/>
        <v>3845.1735591763377</v>
      </c>
      <c r="L10" s="27">
        <v>993.5</v>
      </c>
      <c r="M10" s="28">
        <f>SUM(K10:L10)</f>
        <v>4838.673559176337</v>
      </c>
    </row>
    <row r="11" spans="1:13" ht="14.25">
      <c r="A11" s="8">
        <v>5</v>
      </c>
      <c r="B11" s="11">
        <v>28</v>
      </c>
      <c r="C11" s="12" t="s">
        <v>74</v>
      </c>
      <c r="D11" s="11">
        <f>VLOOKUP(B11,competitors!A$2:E$73,5)</f>
        <v>16880</v>
      </c>
      <c r="E11" s="11" t="s">
        <v>75</v>
      </c>
      <c r="F11" s="11" t="s">
        <v>159</v>
      </c>
      <c r="G11" s="30">
        <v>953.846153846154</v>
      </c>
      <c r="H11" s="30">
        <v>1000</v>
      </c>
      <c r="I11" s="30">
        <v>977.6</v>
      </c>
      <c r="J11" s="30">
        <v>920</v>
      </c>
      <c r="K11" s="26">
        <f t="shared" si="0"/>
        <v>3851.446153846154</v>
      </c>
      <c r="L11" s="27">
        <v>941.3</v>
      </c>
      <c r="M11" s="28">
        <f>SUM(K11:L11)</f>
        <v>4792.746153846154</v>
      </c>
    </row>
    <row r="12" spans="1:13" ht="14.25">
      <c r="A12" s="8">
        <v>6</v>
      </c>
      <c r="B12" s="11">
        <v>51</v>
      </c>
      <c r="C12" s="12" t="s">
        <v>104</v>
      </c>
      <c r="D12" s="11">
        <f>VLOOKUP(B12,competitors!A$2:E$73,5)</f>
        <v>76174</v>
      </c>
      <c r="E12" s="11" t="s">
        <v>105</v>
      </c>
      <c r="F12" s="11" t="s">
        <v>159</v>
      </c>
      <c r="G12" s="30">
        <v>977.37556561086</v>
      </c>
      <c r="H12" s="30">
        <v>1000</v>
      </c>
      <c r="I12" s="30">
        <v>419.6</v>
      </c>
      <c r="J12" s="30">
        <v>971.428571428572</v>
      </c>
      <c r="K12" s="26">
        <f t="shared" si="0"/>
        <v>3368.404137039432</v>
      </c>
      <c r="L12" s="31"/>
      <c r="M12" s="31"/>
    </row>
    <row r="13" spans="1:13" ht="14.25">
      <c r="A13" s="8">
        <v>7</v>
      </c>
      <c r="B13" s="11">
        <v>27</v>
      </c>
      <c r="C13" s="12" t="s">
        <v>162</v>
      </c>
      <c r="D13" s="11">
        <f>VLOOKUP(B13,competitors!A$2:E$73,5)</f>
        <v>30503</v>
      </c>
      <c r="E13" s="11" t="s">
        <v>163</v>
      </c>
      <c r="F13" s="11" t="s">
        <v>159</v>
      </c>
      <c r="G13" s="30">
        <v>945.701357466063</v>
      </c>
      <c r="H13" s="30">
        <v>876.379690949227</v>
      </c>
      <c r="I13" s="30">
        <v>615.6</v>
      </c>
      <c r="J13" s="30">
        <v>876.923076923077</v>
      </c>
      <c r="K13" s="26">
        <f t="shared" si="0"/>
        <v>3314.604125338367</v>
      </c>
      <c r="L13" s="32"/>
      <c r="M13" s="32"/>
    </row>
    <row r="14" spans="1:13" ht="14.25">
      <c r="A14" s="8">
        <v>8</v>
      </c>
      <c r="B14" s="11">
        <v>3</v>
      </c>
      <c r="C14" s="12" t="s">
        <v>164</v>
      </c>
      <c r="D14" s="11">
        <f>VLOOKUP(B14,competitors!A$2:E$73,5)</f>
        <v>62268</v>
      </c>
      <c r="E14" s="11" t="s">
        <v>165</v>
      </c>
      <c r="F14" s="11" t="s">
        <v>159</v>
      </c>
      <c r="G14" s="30">
        <v>839.53488372093</v>
      </c>
      <c r="H14" s="30">
        <v>0</v>
      </c>
      <c r="I14" s="30">
        <v>1000</v>
      </c>
      <c r="J14" s="30">
        <v>986.636971046771</v>
      </c>
      <c r="K14" s="26">
        <f t="shared" si="0"/>
        <v>2826.171854767701</v>
      </c>
      <c r="L14" s="31"/>
      <c r="M14" s="32"/>
    </row>
    <row r="15" spans="1:13" ht="14.25">
      <c r="A15" s="8">
        <v>9</v>
      </c>
      <c r="B15" s="11">
        <v>26</v>
      </c>
      <c r="C15" s="12" t="s">
        <v>34</v>
      </c>
      <c r="D15" s="11">
        <f>VLOOKUP(B15,competitors!A$2:E$73,5)</f>
        <v>31096</v>
      </c>
      <c r="E15" s="11" t="s">
        <v>35</v>
      </c>
      <c r="F15" s="11" t="s">
        <v>159</v>
      </c>
      <c r="G15" s="30">
        <v>780.542986425339</v>
      </c>
      <c r="H15" s="33" t="s">
        <v>151</v>
      </c>
      <c r="I15" s="30">
        <v>814</v>
      </c>
      <c r="J15" s="30">
        <v>962.637362637363</v>
      </c>
      <c r="K15" s="26">
        <f t="shared" si="0"/>
        <v>2557.180349062702</v>
      </c>
      <c r="L15" s="31"/>
      <c r="M15" s="32"/>
    </row>
    <row r="16" spans="1:13" ht="14.25">
      <c r="A16" s="8">
        <v>10</v>
      </c>
      <c r="B16" s="11">
        <v>21</v>
      </c>
      <c r="C16" s="12" t="s">
        <v>38</v>
      </c>
      <c r="D16" s="11">
        <f>VLOOKUP(B16,competitors!A$2:E$73,5)</f>
        <v>54290</v>
      </c>
      <c r="E16" s="11" t="s">
        <v>39</v>
      </c>
      <c r="F16" s="11" t="s">
        <v>159</v>
      </c>
      <c r="G16" s="30">
        <v>945.054945054945</v>
      </c>
      <c r="H16" s="30">
        <v>763.157894736842</v>
      </c>
      <c r="I16" s="33" t="s">
        <v>151</v>
      </c>
      <c r="J16" s="33" t="s">
        <v>151</v>
      </c>
      <c r="K16" s="26">
        <f t="shared" si="0"/>
        <v>1708.212839791787</v>
      </c>
      <c r="L16" s="32"/>
      <c r="M16" s="32"/>
    </row>
    <row r="17" spans="1:13" ht="14.25">
      <c r="A17" s="8">
        <v>11</v>
      </c>
      <c r="B17" s="11">
        <v>4</v>
      </c>
      <c r="C17" s="12" t="s">
        <v>22</v>
      </c>
      <c r="D17" s="11">
        <f>VLOOKUP(B17,competitors!A$2:E$73,5)</f>
        <v>62270</v>
      </c>
      <c r="E17" s="11" t="s">
        <v>23</v>
      </c>
      <c r="F17" s="11" t="s">
        <v>159</v>
      </c>
      <c r="G17" s="34" t="s">
        <v>151</v>
      </c>
      <c r="H17" s="25">
        <v>781.456953642384</v>
      </c>
      <c r="I17" s="25">
        <v>489.9</v>
      </c>
      <c r="J17" s="25">
        <v>924.7</v>
      </c>
      <c r="K17" s="26">
        <f t="shared" si="0"/>
        <v>2196.0569536423836</v>
      </c>
      <c r="L17" s="31"/>
      <c r="M17" s="31"/>
    </row>
    <row r="18" spans="1:13" ht="14.25">
      <c r="A18" s="8">
        <v>12</v>
      </c>
      <c r="B18" s="11">
        <v>63</v>
      </c>
      <c r="C18" s="12" t="s">
        <v>65</v>
      </c>
      <c r="D18" s="11">
        <f>VLOOKUP(B18,competitors!A$2:E$73,5)</f>
        <v>94369</v>
      </c>
      <c r="E18" s="11" t="s">
        <v>66</v>
      </c>
      <c r="F18" s="11" t="s">
        <v>159</v>
      </c>
      <c r="G18" s="30">
        <v>486.425339366516</v>
      </c>
      <c r="H18" s="33" t="s">
        <v>151</v>
      </c>
      <c r="I18" s="30">
        <v>701</v>
      </c>
      <c r="J18" s="33" t="s">
        <v>151</v>
      </c>
      <c r="K18" s="26">
        <f t="shared" si="0"/>
        <v>1187.425339366516</v>
      </c>
      <c r="L18" s="31"/>
      <c r="M18" s="31"/>
    </row>
    <row r="19" spans="1:13" ht="14.25">
      <c r="A19" s="8">
        <v>13</v>
      </c>
      <c r="B19" s="11">
        <v>5</v>
      </c>
      <c r="C19" s="12" t="s">
        <v>72</v>
      </c>
      <c r="D19" s="11">
        <f>VLOOKUP(B19,competitors!A$2:E$73,5)</f>
        <v>82806</v>
      </c>
      <c r="E19" s="11" t="s">
        <v>73</v>
      </c>
      <c r="F19" s="11" t="s">
        <v>159</v>
      </c>
      <c r="G19" s="30">
        <v>389.010989010989</v>
      </c>
      <c r="H19" s="33" t="s">
        <v>151</v>
      </c>
      <c r="I19" s="30">
        <v>421.5</v>
      </c>
      <c r="J19" s="30">
        <v>247.216035634744</v>
      </c>
      <c r="K19" s="26">
        <f t="shared" si="0"/>
        <v>1057.727024645733</v>
      </c>
      <c r="L19" s="32"/>
      <c r="M19" s="32"/>
    </row>
    <row r="20" spans="1:13" ht="14.25">
      <c r="A20" s="8">
        <v>14</v>
      </c>
      <c r="B20" s="11">
        <v>50</v>
      </c>
      <c r="C20" s="12" t="s">
        <v>166</v>
      </c>
      <c r="D20" s="11">
        <f>VLOOKUP(B20,competitors!A$2:E$73,5)</f>
        <v>11466</v>
      </c>
      <c r="E20" s="11" t="s">
        <v>167</v>
      </c>
      <c r="F20" s="11" t="s">
        <v>159</v>
      </c>
      <c r="G20" s="30">
        <v>791.208791208791</v>
      </c>
      <c r="H20" s="17" t="s">
        <v>76</v>
      </c>
      <c r="I20" s="17" t="s">
        <v>76</v>
      </c>
      <c r="J20" s="17" t="s">
        <v>76</v>
      </c>
      <c r="K20" s="26">
        <f t="shared" si="0"/>
        <v>791.208791208791</v>
      </c>
      <c r="L20" s="31"/>
      <c r="M20" s="32"/>
    </row>
    <row r="21" spans="1:13" ht="14.25">
      <c r="A21" s="8" t="s">
        <v>108</v>
      </c>
      <c r="B21" s="11">
        <v>20</v>
      </c>
      <c r="C21" s="12" t="s">
        <v>56</v>
      </c>
      <c r="D21" s="11">
        <f>VLOOKUP(B21,competitors!A$2:E$73,5)</f>
        <v>24603</v>
      </c>
      <c r="E21" s="11" t="s">
        <v>57</v>
      </c>
      <c r="F21" s="11" t="s">
        <v>159</v>
      </c>
      <c r="G21" s="33" t="s">
        <v>152</v>
      </c>
      <c r="H21" s="17" t="s">
        <v>76</v>
      </c>
      <c r="I21" s="17" t="s">
        <v>76</v>
      </c>
      <c r="J21" s="17" t="s">
        <v>76</v>
      </c>
      <c r="K21" s="26">
        <f t="shared" si="0"/>
        <v>0</v>
      </c>
      <c r="L21" s="32"/>
      <c r="M21" s="32"/>
    </row>
    <row r="22" spans="1:13" ht="14.25">
      <c r="A22" s="8" t="s">
        <v>108</v>
      </c>
      <c r="B22" s="11">
        <v>31</v>
      </c>
      <c r="C22" s="12" t="s">
        <v>26</v>
      </c>
      <c r="D22" s="11">
        <f>VLOOKUP(B22,competitors!A$2:E$73,5)</f>
        <v>30504</v>
      </c>
      <c r="E22" s="11" t="s">
        <v>27</v>
      </c>
      <c r="F22" s="11" t="s">
        <v>159</v>
      </c>
      <c r="G22" s="34" t="s">
        <v>151</v>
      </c>
      <c r="H22" s="17" t="s">
        <v>76</v>
      </c>
      <c r="I22" s="17" t="s">
        <v>76</v>
      </c>
      <c r="J22" s="17" t="s">
        <v>76</v>
      </c>
      <c r="K22" s="26">
        <f t="shared" si="0"/>
        <v>0</v>
      </c>
      <c r="L22" s="35"/>
      <c r="M22" s="35"/>
    </row>
    <row r="24" spans="1:8" ht="15">
      <c r="A24" s="9" t="s">
        <v>88</v>
      </c>
      <c r="B24" s="7"/>
      <c r="C24" s="7"/>
      <c r="D24" s="7"/>
      <c r="E24"/>
      <c r="F24" s="9" t="s">
        <v>89</v>
      </c>
      <c r="G24" s="7"/>
      <c r="H24" s="7"/>
    </row>
    <row r="25" spans="1:8" ht="14.25">
      <c r="A25" s="7" t="s">
        <v>90</v>
      </c>
      <c r="B25" s="7"/>
      <c r="C25" s="7"/>
      <c r="D25" s="7"/>
      <c r="E25"/>
      <c r="F25" s="7" t="s">
        <v>91</v>
      </c>
      <c r="G25" s="7"/>
      <c r="H25" s="7"/>
    </row>
    <row r="26" spans="1:8" ht="14.25">
      <c r="A26" s="7"/>
      <c r="B26" s="7"/>
      <c r="C26" s="7"/>
      <c r="D26" s="7"/>
      <c r="E26"/>
      <c r="F26" s="7" t="s">
        <v>92</v>
      </c>
      <c r="G26" s="7"/>
      <c r="H26" s="7"/>
    </row>
    <row r="27" spans="1:8" ht="15">
      <c r="A27" s="9" t="s">
        <v>93</v>
      </c>
      <c r="B27" s="3"/>
      <c r="E27"/>
      <c r="F27" s="7" t="s">
        <v>94</v>
      </c>
      <c r="G27" s="7"/>
      <c r="H27" s="7"/>
    </row>
    <row r="28" spans="1:8" ht="14.25">
      <c r="A28" s="7" t="s">
        <v>95</v>
      </c>
      <c r="B28" s="3"/>
      <c r="E28"/>
      <c r="F28"/>
      <c r="G28" s="7"/>
      <c r="H28" s="7"/>
    </row>
    <row r="29" spans="1:8" ht="14.25">
      <c r="A29" s="7"/>
      <c r="B29" s="7"/>
      <c r="C29" s="7"/>
      <c r="D29" s="7"/>
      <c r="E29"/>
      <c r="F29"/>
      <c r="G29" s="7"/>
      <c r="H29" s="7"/>
    </row>
    <row r="30" spans="1:8" ht="14.25">
      <c r="A30"/>
      <c r="B30" s="7"/>
      <c r="C30" s="7"/>
      <c r="D30" s="7"/>
      <c r="E30"/>
      <c r="F30" s="7"/>
      <c r="G30" s="7"/>
      <c r="H30" s="7"/>
    </row>
    <row r="31" spans="1:5" s="3" customFormat="1" ht="14.25">
      <c r="A31"/>
      <c r="B31" s="7"/>
      <c r="C31" s="7"/>
      <c r="D31" s="7"/>
      <c r="E31" s="15"/>
    </row>
    <row r="32" ht="14.25">
      <c r="F32" s="3"/>
    </row>
    <row r="33" spans="2:9" ht="14.25">
      <c r="B33"/>
      <c r="C33"/>
      <c r="D33"/>
      <c r="E33"/>
      <c r="F33"/>
      <c r="G33"/>
      <c r="H33"/>
      <c r="I33"/>
    </row>
  </sheetData>
  <sheetProtection/>
  <mergeCells count="11">
    <mergeCell ref="M5:M6"/>
    <mergeCell ref="A4:M4"/>
    <mergeCell ref="A5:A6"/>
    <mergeCell ref="B5:B6"/>
    <mergeCell ref="C5:C6"/>
    <mergeCell ref="D5:D6"/>
    <mergeCell ref="E5:E6"/>
    <mergeCell ref="F5:F6"/>
    <mergeCell ref="G5:J5"/>
    <mergeCell ref="K5:K6"/>
    <mergeCell ref="L5:L6"/>
  </mergeCells>
  <printOptions/>
  <pageMargins left="0.5901388888888889" right="0.5901388888888889" top="0.9838888888888888" bottom="0.9838888888888888" header="0.5901388888888889" footer="0.5901388888888889"/>
  <pageSetup firstPageNumber="1" useFirstPageNumber="1" fitToHeight="0" fitToWidth="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875" style="3" customWidth="1"/>
    <col min="2" max="2" width="5.375" style="15" customWidth="1"/>
    <col min="3" max="3" width="23.875" style="3" customWidth="1"/>
    <col min="4" max="4" width="8.75390625" style="3" customWidth="1"/>
    <col min="5" max="5" width="11.875" style="15" customWidth="1"/>
    <col min="6" max="9" width="7.125" style="3" customWidth="1"/>
    <col min="10" max="16384" width="10.625" style="3" customWidth="1"/>
  </cols>
  <sheetData>
    <row r="1" spans="1:9" ht="22.5">
      <c r="A1" s="1" t="s">
        <v>0</v>
      </c>
      <c r="B1" s="2"/>
      <c r="C1" s="1"/>
      <c r="D1" s="1"/>
      <c r="E1" s="2"/>
      <c r="F1" s="1"/>
      <c r="G1" s="1"/>
      <c r="H1" s="1"/>
      <c r="I1" s="1"/>
    </row>
    <row r="2" spans="1:9" ht="22.5">
      <c r="A2" s="1" t="s">
        <v>1</v>
      </c>
      <c r="B2" s="2"/>
      <c r="C2" s="1"/>
      <c r="D2" s="1"/>
      <c r="E2" s="2"/>
      <c r="F2" s="1"/>
      <c r="G2" s="1"/>
      <c r="H2" s="1"/>
      <c r="I2" s="1"/>
    </row>
    <row r="3" spans="1:9" ht="22.5">
      <c r="A3" s="4" t="s">
        <v>2</v>
      </c>
      <c r="B3" s="5"/>
      <c r="C3" s="1"/>
      <c r="D3" s="1"/>
      <c r="E3" s="2"/>
      <c r="F3" s="1"/>
      <c r="G3" s="1"/>
      <c r="H3" s="1"/>
      <c r="I3" s="1"/>
    </row>
    <row r="4" spans="1:9" ht="27">
      <c r="A4" s="18" t="s">
        <v>168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9" t="s">
        <v>4</v>
      </c>
      <c r="B5" s="20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/>
      <c r="H5" s="19"/>
      <c r="I5" s="6" t="s">
        <v>10</v>
      </c>
    </row>
    <row r="6" spans="1:9" ht="15">
      <c r="A6" s="19"/>
      <c r="B6" s="20"/>
      <c r="C6" s="19"/>
      <c r="D6" s="19"/>
      <c r="E6" s="19"/>
      <c r="F6" s="6">
        <v>1</v>
      </c>
      <c r="G6" s="6">
        <v>2</v>
      </c>
      <c r="H6" s="6">
        <v>3</v>
      </c>
      <c r="I6" s="8" t="s">
        <v>11</v>
      </c>
    </row>
    <row r="7" spans="1:9" ht="14.25">
      <c r="A7" s="10">
        <v>1</v>
      </c>
      <c r="B7" s="11">
        <v>48</v>
      </c>
      <c r="C7" s="12" t="s">
        <v>12</v>
      </c>
      <c r="D7" s="11">
        <f>VLOOKUP(B7,competitors!A$2:E$73,5)</f>
        <v>23208</v>
      </c>
      <c r="E7" s="11" t="s">
        <v>13</v>
      </c>
      <c r="F7" s="13">
        <v>180</v>
      </c>
      <c r="G7" s="13">
        <v>180</v>
      </c>
      <c r="H7" s="13">
        <v>180</v>
      </c>
      <c r="I7" s="13">
        <f aca="true" t="shared" si="0" ref="I7:I38">SUM(F7:H7)</f>
        <v>540</v>
      </c>
    </row>
    <row r="8" spans="1:9" ht="14.25">
      <c r="A8" s="10">
        <v>2</v>
      </c>
      <c r="B8" s="11">
        <v>62</v>
      </c>
      <c r="C8" s="12" t="s">
        <v>63</v>
      </c>
      <c r="D8" s="11">
        <f>VLOOKUP(B8,competitors!A$2:E$73,5)</f>
        <v>54112</v>
      </c>
      <c r="E8" s="11" t="s">
        <v>64</v>
      </c>
      <c r="F8" s="13">
        <v>146</v>
      </c>
      <c r="G8" s="13">
        <v>180</v>
      </c>
      <c r="H8" s="13">
        <v>180</v>
      </c>
      <c r="I8" s="13">
        <f t="shared" si="0"/>
        <v>506</v>
      </c>
    </row>
    <row r="9" spans="1:9" ht="14.25">
      <c r="A9" s="10">
        <v>3</v>
      </c>
      <c r="B9" s="11">
        <v>20</v>
      </c>
      <c r="C9" s="12" t="s">
        <v>56</v>
      </c>
      <c r="D9" s="11">
        <f>VLOOKUP(B9,competitors!A$2:E$73,5)</f>
        <v>24603</v>
      </c>
      <c r="E9" s="11" t="s">
        <v>57</v>
      </c>
      <c r="F9" s="13">
        <v>180</v>
      </c>
      <c r="G9" s="13">
        <v>140</v>
      </c>
      <c r="H9" s="13">
        <v>180</v>
      </c>
      <c r="I9" s="13">
        <f t="shared" si="0"/>
        <v>500</v>
      </c>
    </row>
    <row r="10" spans="1:9" ht="14.25">
      <c r="A10" s="10">
        <v>4</v>
      </c>
      <c r="B10" s="11">
        <v>29</v>
      </c>
      <c r="C10" s="12" t="s">
        <v>44</v>
      </c>
      <c r="D10" s="11">
        <f>VLOOKUP(B10,competitors!A$2:E$73,5)</f>
        <v>30515</v>
      </c>
      <c r="E10" s="11" t="s">
        <v>45</v>
      </c>
      <c r="F10" s="13">
        <v>108</v>
      </c>
      <c r="G10" s="13">
        <v>180</v>
      </c>
      <c r="H10" s="13">
        <v>180</v>
      </c>
      <c r="I10" s="13">
        <f t="shared" si="0"/>
        <v>468</v>
      </c>
    </row>
    <row r="11" spans="1:9" ht="14.25">
      <c r="A11" s="10">
        <v>5</v>
      </c>
      <c r="B11" s="11">
        <v>64</v>
      </c>
      <c r="C11" s="12" t="s">
        <v>60</v>
      </c>
      <c r="D11" s="11">
        <f>VLOOKUP(B11,competitors!A$2:E$73,5)</f>
        <v>80188</v>
      </c>
      <c r="E11" s="11" t="s">
        <v>61</v>
      </c>
      <c r="F11" s="13">
        <v>155</v>
      </c>
      <c r="G11" s="13">
        <v>123</v>
      </c>
      <c r="H11" s="13">
        <v>162</v>
      </c>
      <c r="I11" s="13">
        <f t="shared" si="0"/>
        <v>440</v>
      </c>
    </row>
    <row r="12" spans="1:9" ht="14.25">
      <c r="A12" s="10">
        <v>6</v>
      </c>
      <c r="B12" s="11">
        <v>56</v>
      </c>
      <c r="C12" s="12" t="s">
        <v>50</v>
      </c>
      <c r="D12" s="11">
        <f>VLOOKUP(B12,competitors!A$2:E$73,5)</f>
        <v>15934</v>
      </c>
      <c r="E12" s="11" t="s">
        <v>51</v>
      </c>
      <c r="F12" s="13">
        <v>159</v>
      </c>
      <c r="G12" s="13">
        <v>121</v>
      </c>
      <c r="H12" s="13">
        <v>150</v>
      </c>
      <c r="I12" s="13">
        <f t="shared" si="0"/>
        <v>430</v>
      </c>
    </row>
    <row r="13" spans="1:9" ht="14.25">
      <c r="A13" s="10">
        <v>7</v>
      </c>
      <c r="B13" s="11">
        <v>67</v>
      </c>
      <c r="C13" s="12" t="s">
        <v>20</v>
      </c>
      <c r="D13" s="11">
        <f>VLOOKUP(B13,competitors!A$2:E$73,5)</f>
        <v>27179</v>
      </c>
      <c r="E13" s="11" t="s">
        <v>21</v>
      </c>
      <c r="F13" s="13">
        <v>137</v>
      </c>
      <c r="G13" s="13">
        <v>98</v>
      </c>
      <c r="H13" s="13">
        <v>180</v>
      </c>
      <c r="I13" s="13">
        <f t="shared" si="0"/>
        <v>415</v>
      </c>
    </row>
    <row r="14" spans="1:9" ht="14.25">
      <c r="A14" s="10">
        <v>8</v>
      </c>
      <c r="B14" s="11">
        <v>31</v>
      </c>
      <c r="C14" s="12" t="s">
        <v>26</v>
      </c>
      <c r="D14" s="11">
        <f>VLOOKUP(B14,competitors!A$2:E$73,5)</f>
        <v>30504</v>
      </c>
      <c r="E14" s="11" t="s">
        <v>27</v>
      </c>
      <c r="F14" s="13">
        <v>96</v>
      </c>
      <c r="G14" s="13">
        <v>138</v>
      </c>
      <c r="H14" s="13">
        <v>180</v>
      </c>
      <c r="I14" s="13">
        <f t="shared" si="0"/>
        <v>414</v>
      </c>
    </row>
    <row r="15" spans="1:9" ht="14.25">
      <c r="A15" s="10">
        <v>9</v>
      </c>
      <c r="B15" s="11">
        <v>45</v>
      </c>
      <c r="C15" s="12" t="s">
        <v>129</v>
      </c>
      <c r="D15" s="11">
        <f>VLOOKUP(B15,competitors!A$2:E$73,5)</f>
        <v>70785</v>
      </c>
      <c r="E15" s="11" t="s">
        <v>130</v>
      </c>
      <c r="F15" s="13">
        <v>180</v>
      </c>
      <c r="G15" s="13">
        <v>120</v>
      </c>
      <c r="H15" s="13">
        <v>110</v>
      </c>
      <c r="I15" s="13">
        <f t="shared" si="0"/>
        <v>410</v>
      </c>
    </row>
    <row r="16" spans="1:9" ht="14.25">
      <c r="A16" s="10">
        <v>10</v>
      </c>
      <c r="B16" s="11">
        <v>52</v>
      </c>
      <c r="C16" s="12" t="s">
        <v>28</v>
      </c>
      <c r="D16" s="11">
        <f>VLOOKUP(B16,competitors!A$2:E$73,5)</f>
        <v>85414</v>
      </c>
      <c r="E16" s="11" t="s">
        <v>29</v>
      </c>
      <c r="F16" s="13">
        <v>87</v>
      </c>
      <c r="G16" s="13">
        <v>180</v>
      </c>
      <c r="H16" s="13">
        <v>130</v>
      </c>
      <c r="I16" s="13">
        <f t="shared" si="0"/>
        <v>397</v>
      </c>
    </row>
    <row r="17" spans="1:9" ht="14.25">
      <c r="A17" s="10">
        <v>11</v>
      </c>
      <c r="B17" s="11">
        <v>13</v>
      </c>
      <c r="C17" s="12" t="s">
        <v>18</v>
      </c>
      <c r="D17" s="11">
        <f>VLOOKUP(B17,competitors!A$2:E$73,5)</f>
        <v>17909</v>
      </c>
      <c r="E17" s="11" t="s">
        <v>19</v>
      </c>
      <c r="F17" s="13">
        <v>102</v>
      </c>
      <c r="G17" s="13">
        <v>154</v>
      </c>
      <c r="H17" s="13">
        <v>132</v>
      </c>
      <c r="I17" s="13">
        <f t="shared" si="0"/>
        <v>388</v>
      </c>
    </row>
    <row r="18" spans="1:9" ht="14.25">
      <c r="A18" s="10">
        <v>12</v>
      </c>
      <c r="B18" s="11">
        <v>23</v>
      </c>
      <c r="C18" s="12" t="s">
        <v>84</v>
      </c>
      <c r="D18" s="11">
        <f>VLOOKUP(B18,competitors!A$2:E$73,5)</f>
        <v>16976</v>
      </c>
      <c r="E18" s="11" t="s">
        <v>85</v>
      </c>
      <c r="F18" s="13">
        <v>121</v>
      </c>
      <c r="G18" s="13">
        <v>63</v>
      </c>
      <c r="H18" s="13">
        <v>180</v>
      </c>
      <c r="I18" s="13">
        <f t="shared" si="0"/>
        <v>364</v>
      </c>
    </row>
    <row r="19" spans="1:9" ht="14.25">
      <c r="A19" s="10">
        <v>13</v>
      </c>
      <c r="B19" s="11">
        <v>35</v>
      </c>
      <c r="C19" s="12" t="s">
        <v>70</v>
      </c>
      <c r="D19" s="11">
        <f>VLOOKUP(B19,competitors!A$2:E$73,5)</f>
        <v>108943</v>
      </c>
      <c r="E19" s="11" t="s">
        <v>71</v>
      </c>
      <c r="F19" s="13">
        <v>180</v>
      </c>
      <c r="G19" s="13">
        <v>180</v>
      </c>
      <c r="H19" s="17" t="s">
        <v>76</v>
      </c>
      <c r="I19" s="13">
        <f t="shared" si="0"/>
        <v>360</v>
      </c>
    </row>
    <row r="20" spans="1:9" ht="14.25">
      <c r="A20" s="10">
        <v>14</v>
      </c>
      <c r="B20" s="11">
        <v>63</v>
      </c>
      <c r="C20" s="12" t="s">
        <v>65</v>
      </c>
      <c r="D20" s="11">
        <f>VLOOKUP(B20,competitors!A$2:E$73,5)</f>
        <v>94369</v>
      </c>
      <c r="E20" s="11" t="s">
        <v>66</v>
      </c>
      <c r="F20" s="13">
        <v>148</v>
      </c>
      <c r="G20" s="13">
        <v>180</v>
      </c>
      <c r="H20" s="17" t="s">
        <v>76</v>
      </c>
      <c r="I20" s="13">
        <f t="shared" si="0"/>
        <v>328</v>
      </c>
    </row>
    <row r="21" spans="1:9" ht="15.75" customHeight="1">
      <c r="A21" s="10">
        <v>15</v>
      </c>
      <c r="B21" s="11">
        <v>16</v>
      </c>
      <c r="C21" s="12" t="s">
        <v>32</v>
      </c>
      <c r="D21" s="11">
        <f>VLOOKUP(B21,competitors!A$2:E$73,5)</f>
        <v>109610</v>
      </c>
      <c r="E21" s="11" t="s">
        <v>33</v>
      </c>
      <c r="F21" s="13">
        <v>180</v>
      </c>
      <c r="G21" s="13">
        <v>39</v>
      </c>
      <c r="H21" s="13">
        <v>95</v>
      </c>
      <c r="I21" s="13">
        <f t="shared" si="0"/>
        <v>314</v>
      </c>
    </row>
    <row r="22" spans="1:9" ht="15.75" customHeight="1">
      <c r="A22" s="10">
        <v>16</v>
      </c>
      <c r="B22" s="11">
        <v>55</v>
      </c>
      <c r="C22" s="12" t="s">
        <v>42</v>
      </c>
      <c r="D22" s="11">
        <f>VLOOKUP(B22,competitors!A$2:E$73,5)</f>
        <v>61253</v>
      </c>
      <c r="E22" s="11" t="s">
        <v>43</v>
      </c>
      <c r="F22" s="13">
        <v>0</v>
      </c>
      <c r="G22" s="13">
        <v>82</v>
      </c>
      <c r="H22" s="13">
        <v>180</v>
      </c>
      <c r="I22" s="13">
        <f t="shared" si="0"/>
        <v>262</v>
      </c>
    </row>
    <row r="23" spans="1:9" ht="15.75" customHeight="1">
      <c r="A23" s="10">
        <v>17</v>
      </c>
      <c r="B23" s="11">
        <v>30</v>
      </c>
      <c r="C23" s="12" t="s">
        <v>24</v>
      </c>
      <c r="D23" s="11">
        <f>VLOOKUP(B23,competitors!A$2:E$73,5)</f>
        <v>30505</v>
      </c>
      <c r="E23" s="11" t="s">
        <v>25</v>
      </c>
      <c r="F23" s="13">
        <v>93</v>
      </c>
      <c r="G23" s="13">
        <v>0</v>
      </c>
      <c r="H23" s="13">
        <v>164</v>
      </c>
      <c r="I23" s="13">
        <f t="shared" si="0"/>
        <v>257</v>
      </c>
    </row>
    <row r="24" spans="1:9" ht="14.25">
      <c r="A24" s="10">
        <v>18</v>
      </c>
      <c r="B24" s="11">
        <v>32</v>
      </c>
      <c r="C24" s="12" t="s">
        <v>86</v>
      </c>
      <c r="D24" s="11">
        <f>VLOOKUP(B24,competitors!A$2:E$73,5)</f>
        <v>108942</v>
      </c>
      <c r="E24" s="11" t="s">
        <v>87</v>
      </c>
      <c r="F24" s="13">
        <v>104</v>
      </c>
      <c r="G24" s="13">
        <v>0</v>
      </c>
      <c r="H24" s="13">
        <v>112</v>
      </c>
      <c r="I24" s="13">
        <f t="shared" si="0"/>
        <v>216</v>
      </c>
    </row>
    <row r="25" spans="1:9" ht="14.25">
      <c r="A25" s="10" t="s">
        <v>169</v>
      </c>
      <c r="B25" s="11">
        <v>26</v>
      </c>
      <c r="C25" s="12" t="s">
        <v>34</v>
      </c>
      <c r="D25" s="11">
        <f>VLOOKUP(B25,competitors!A$2:E$73,5)</f>
        <v>31096</v>
      </c>
      <c r="E25" s="11" t="s">
        <v>35</v>
      </c>
      <c r="F25" s="13">
        <v>147</v>
      </c>
      <c r="G25" s="13">
        <v>0</v>
      </c>
      <c r="H25" s="13">
        <v>60</v>
      </c>
      <c r="I25" s="13">
        <f t="shared" si="0"/>
        <v>207</v>
      </c>
    </row>
    <row r="26" spans="1:10" ht="14.25">
      <c r="A26" s="10" t="s">
        <v>169</v>
      </c>
      <c r="B26" s="11">
        <v>44</v>
      </c>
      <c r="C26" s="12" t="s">
        <v>121</v>
      </c>
      <c r="D26" s="11">
        <f>VLOOKUP(B26,competitors!A$2:E$73,5)</f>
        <v>24584</v>
      </c>
      <c r="E26" s="11" t="s">
        <v>122</v>
      </c>
      <c r="F26" s="13">
        <v>64</v>
      </c>
      <c r="G26" s="13">
        <v>56</v>
      </c>
      <c r="H26" s="13">
        <v>87</v>
      </c>
      <c r="I26" s="13">
        <f t="shared" si="0"/>
        <v>207</v>
      </c>
      <c r="J26" s="36"/>
    </row>
    <row r="27" spans="1:9" ht="14.25">
      <c r="A27" s="10">
        <v>21</v>
      </c>
      <c r="B27" s="11">
        <v>51</v>
      </c>
      <c r="C27" s="12" t="s">
        <v>104</v>
      </c>
      <c r="D27" s="11">
        <f>VLOOKUP(B27,competitors!A$2:E$73,5)</f>
        <v>76174</v>
      </c>
      <c r="E27" s="11" t="s">
        <v>105</v>
      </c>
      <c r="F27" s="13">
        <v>180</v>
      </c>
      <c r="G27" s="13">
        <v>0</v>
      </c>
      <c r="H27" s="17" t="s">
        <v>76</v>
      </c>
      <c r="I27" s="13">
        <f t="shared" si="0"/>
        <v>180</v>
      </c>
    </row>
    <row r="28" spans="1:9" ht="14.25">
      <c r="A28" s="10">
        <v>22</v>
      </c>
      <c r="B28" s="11">
        <v>15</v>
      </c>
      <c r="C28" s="12" t="s">
        <v>30</v>
      </c>
      <c r="D28" s="11">
        <f>VLOOKUP(B28,competitors!A$2:E$73,5)</f>
        <v>92321</v>
      </c>
      <c r="E28" s="11" t="s">
        <v>31</v>
      </c>
      <c r="F28" s="13">
        <v>101</v>
      </c>
      <c r="G28" s="13">
        <v>73</v>
      </c>
      <c r="H28" s="13"/>
      <c r="I28" s="13">
        <f t="shared" si="0"/>
        <v>174</v>
      </c>
    </row>
    <row r="29" spans="1:9" ht="14.25">
      <c r="A29" s="10">
        <v>23</v>
      </c>
      <c r="B29" s="11">
        <v>37</v>
      </c>
      <c r="C29" s="12" t="s">
        <v>36</v>
      </c>
      <c r="D29" s="11">
        <f>VLOOKUP(B29,competitors!A$2:E$73,5)</f>
        <v>93689</v>
      </c>
      <c r="E29" s="11" t="s">
        <v>37</v>
      </c>
      <c r="F29" s="13">
        <v>0</v>
      </c>
      <c r="G29" s="13">
        <v>74</v>
      </c>
      <c r="H29" s="13">
        <v>88</v>
      </c>
      <c r="I29" s="13">
        <f t="shared" si="0"/>
        <v>162</v>
      </c>
    </row>
    <row r="30" spans="1:9" ht="14.25">
      <c r="A30" s="10">
        <v>24</v>
      </c>
      <c r="B30" s="11">
        <v>43</v>
      </c>
      <c r="C30" s="12" t="s">
        <v>14</v>
      </c>
      <c r="D30" s="11">
        <f>VLOOKUP(B30,competitors!A$2:E$73,5)</f>
        <v>24587</v>
      </c>
      <c r="E30" s="11" t="s">
        <v>15</v>
      </c>
      <c r="F30" s="16">
        <v>159</v>
      </c>
      <c r="G30" s="16">
        <v>0</v>
      </c>
      <c r="H30" s="17" t="s">
        <v>76</v>
      </c>
      <c r="I30" s="13">
        <f t="shared" si="0"/>
        <v>159</v>
      </c>
    </row>
    <row r="31" spans="1:9" ht="14.25">
      <c r="A31" s="10">
        <v>25</v>
      </c>
      <c r="B31" s="11">
        <v>21</v>
      </c>
      <c r="C31" s="12" t="s">
        <v>38</v>
      </c>
      <c r="D31" s="11">
        <f>VLOOKUP(B31,competitors!A$2:E$73,5)</f>
        <v>54290</v>
      </c>
      <c r="E31" s="11" t="s">
        <v>39</v>
      </c>
      <c r="F31" s="13">
        <v>142</v>
      </c>
      <c r="G31" s="13">
        <v>0</v>
      </c>
      <c r="H31" s="17" t="s">
        <v>76</v>
      </c>
      <c r="I31" s="13">
        <f t="shared" si="0"/>
        <v>142</v>
      </c>
    </row>
    <row r="32" spans="1:9" ht="14.25">
      <c r="A32" s="10">
        <v>26</v>
      </c>
      <c r="B32" s="11">
        <v>19</v>
      </c>
      <c r="C32" s="12" t="s">
        <v>46</v>
      </c>
      <c r="D32" s="11">
        <f>VLOOKUP(B32,competitors!A$2:E$73,5)</f>
        <v>24604</v>
      </c>
      <c r="E32" s="11" t="s">
        <v>47</v>
      </c>
      <c r="F32" s="13">
        <v>132</v>
      </c>
      <c r="G32" s="13">
        <v>0</v>
      </c>
      <c r="H32" s="13">
        <v>0</v>
      </c>
      <c r="I32" s="13">
        <f t="shared" si="0"/>
        <v>132</v>
      </c>
    </row>
    <row r="33" spans="1:9" ht="14.25">
      <c r="A33" s="10">
        <v>27</v>
      </c>
      <c r="B33" s="11">
        <v>34</v>
      </c>
      <c r="C33" s="12" t="s">
        <v>52</v>
      </c>
      <c r="D33" s="11">
        <f>VLOOKUP(B33,competitors!A$2:E$73,5)</f>
        <v>93688</v>
      </c>
      <c r="E33" s="11" t="s">
        <v>53</v>
      </c>
      <c r="F33" s="13">
        <v>0</v>
      </c>
      <c r="G33" s="13">
        <v>130</v>
      </c>
      <c r="H33" s="13">
        <v>0</v>
      </c>
      <c r="I33" s="13">
        <f t="shared" si="0"/>
        <v>130</v>
      </c>
    </row>
    <row r="34" spans="1:9" ht="14.25">
      <c r="A34" s="10">
        <v>28</v>
      </c>
      <c r="B34" s="11">
        <v>18</v>
      </c>
      <c r="C34" s="12" t="s">
        <v>126</v>
      </c>
      <c r="D34" s="11">
        <f>VLOOKUP(B34,competitors!A$2:E$73,5)</f>
        <v>92335</v>
      </c>
      <c r="E34" s="11" t="s">
        <v>127</v>
      </c>
      <c r="F34" s="13">
        <v>0</v>
      </c>
      <c r="G34" s="13">
        <v>50</v>
      </c>
      <c r="H34" s="13">
        <v>0</v>
      </c>
      <c r="I34" s="13">
        <f t="shared" si="0"/>
        <v>50</v>
      </c>
    </row>
    <row r="35" spans="1:9" ht="14.25">
      <c r="A35" s="10" t="s">
        <v>170</v>
      </c>
      <c r="B35" s="11">
        <v>17</v>
      </c>
      <c r="C35" s="12" t="s">
        <v>40</v>
      </c>
      <c r="D35" s="11">
        <f>VLOOKUP(B35,competitors!A$2:E$73,5)</f>
        <v>109608</v>
      </c>
      <c r="E35" s="11" t="s">
        <v>41</v>
      </c>
      <c r="F35" s="16">
        <v>0</v>
      </c>
      <c r="G35" s="17" t="s">
        <v>76</v>
      </c>
      <c r="H35" s="17" t="s">
        <v>76</v>
      </c>
      <c r="I35" s="13">
        <f t="shared" si="0"/>
        <v>0</v>
      </c>
    </row>
    <row r="36" spans="1:9" ht="14.25">
      <c r="A36" s="10" t="s">
        <v>170</v>
      </c>
      <c r="B36" s="11">
        <v>36</v>
      </c>
      <c r="C36" s="12" t="s">
        <v>77</v>
      </c>
      <c r="D36" s="11">
        <f>VLOOKUP(B36,competitors!A$2:E$73,5)</f>
        <v>67859</v>
      </c>
      <c r="E36" s="11" t="s">
        <v>78</v>
      </c>
      <c r="F36" s="13">
        <v>0</v>
      </c>
      <c r="G36" s="13">
        <v>0</v>
      </c>
      <c r="H36" s="13">
        <v>0</v>
      </c>
      <c r="I36" s="13">
        <f t="shared" si="0"/>
        <v>0</v>
      </c>
    </row>
    <row r="37" spans="1:9" ht="14.25">
      <c r="A37" s="10" t="s">
        <v>170</v>
      </c>
      <c r="B37" s="11">
        <v>49</v>
      </c>
      <c r="C37" s="12" t="s">
        <v>112</v>
      </c>
      <c r="D37" s="11">
        <f>VLOOKUP(B37,competitors!A$2:E$73,5)</f>
        <v>11392</v>
      </c>
      <c r="E37" s="11" t="s">
        <v>113</v>
      </c>
      <c r="F37" s="13">
        <v>0</v>
      </c>
      <c r="G37" s="17" t="s">
        <v>76</v>
      </c>
      <c r="H37" s="17" t="s">
        <v>76</v>
      </c>
      <c r="I37" s="13">
        <f t="shared" si="0"/>
        <v>0</v>
      </c>
    </row>
    <row r="38" spans="1:9" ht="14.25">
      <c r="A38" s="10" t="s">
        <v>170</v>
      </c>
      <c r="B38" s="11">
        <v>66</v>
      </c>
      <c r="C38" s="12" t="s">
        <v>58</v>
      </c>
      <c r="D38" s="11">
        <f>VLOOKUP(B38,competitors!A$2:E$73,5)</f>
        <v>27177</v>
      </c>
      <c r="E38" s="11" t="s">
        <v>59</v>
      </c>
      <c r="F38" s="13">
        <v>0</v>
      </c>
      <c r="G38" s="17" t="s">
        <v>76</v>
      </c>
      <c r="H38" s="17" t="s">
        <v>76</v>
      </c>
      <c r="I38" s="13">
        <f t="shared" si="0"/>
        <v>0</v>
      </c>
    </row>
    <row r="40" spans="1:7" ht="15">
      <c r="A40" s="9" t="s">
        <v>88</v>
      </c>
      <c r="B40" s="7"/>
      <c r="C40" s="7"/>
      <c r="D40" s="7"/>
      <c r="E40" s="9" t="s">
        <v>89</v>
      </c>
      <c r="F40" s="7"/>
      <c r="G40" s="7"/>
    </row>
    <row r="41" spans="1:7" ht="14.25">
      <c r="A41" s="7" t="s">
        <v>90</v>
      </c>
      <c r="B41" s="7"/>
      <c r="C41" s="7"/>
      <c r="D41" s="7"/>
      <c r="E41" s="7" t="s">
        <v>91</v>
      </c>
      <c r="F41" s="7"/>
      <c r="G41" s="7"/>
    </row>
    <row r="42" spans="1:7" ht="14.25">
      <c r="A42" s="7"/>
      <c r="B42" s="7"/>
      <c r="C42" s="7"/>
      <c r="D42" s="7"/>
      <c r="E42" s="7" t="s">
        <v>92</v>
      </c>
      <c r="F42" s="7"/>
      <c r="G42" s="7"/>
    </row>
    <row r="43" spans="1:7" ht="15">
      <c r="A43" s="9" t="s">
        <v>93</v>
      </c>
      <c r="B43" s="3"/>
      <c r="E43" s="7" t="s">
        <v>94</v>
      </c>
      <c r="F43" s="7"/>
      <c r="G43" s="7"/>
    </row>
    <row r="44" spans="1:7" ht="14.25">
      <c r="A44" s="7" t="s">
        <v>95</v>
      </c>
      <c r="B44" s="3"/>
      <c r="E44"/>
      <c r="F44" s="7"/>
      <c r="G44" s="7"/>
    </row>
    <row r="45" spans="1:7" ht="14.25">
      <c r="A45" s="7"/>
      <c r="B45" s="7"/>
      <c r="C45" s="7"/>
      <c r="D45" s="7"/>
      <c r="E45"/>
      <c r="F45" s="7"/>
      <c r="G45" s="7"/>
    </row>
    <row r="46" spans="1:7" ht="14.25">
      <c r="A46"/>
      <c r="B46" s="7"/>
      <c r="C46" s="7"/>
      <c r="D46" s="7"/>
      <c r="E46" s="7"/>
      <c r="F46" s="7"/>
      <c r="G46" s="7"/>
    </row>
    <row r="47" spans="1:4" ht="14.25">
      <c r="A47"/>
      <c r="B47" s="7"/>
      <c r="C47" s="7"/>
      <c r="D47" s="7"/>
    </row>
    <row r="49" spans="2:9" ht="14.25">
      <c r="B49"/>
      <c r="C49"/>
      <c r="D49"/>
      <c r="E49"/>
      <c r="F49"/>
      <c r="G49"/>
      <c r="H49"/>
      <c r="I49"/>
    </row>
  </sheetData>
  <sheetProtection/>
  <mergeCells count="7">
    <mergeCell ref="A4:I4"/>
    <mergeCell ref="A5:A6"/>
    <mergeCell ref="B5:B6"/>
    <mergeCell ref="C5:C6"/>
    <mergeCell ref="D5:D6"/>
    <mergeCell ref="E5:E6"/>
    <mergeCell ref="F5:H5"/>
  </mergeCells>
  <printOptions/>
  <pageMargins left="0.5901388888888889" right="0.5901388888888889" top="0.9838888888888888" bottom="0.9838888888888888" header="0.5901388888888889" footer="0.5901388888888889"/>
  <pageSetup firstPageNumber="1" useFirstPageNumber="1" fitToHeight="0" fitToWidth="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2" width="46.375" style="0" customWidth="1"/>
    <col min="3" max="3" width="10.625" style="0" customWidth="1"/>
    <col min="4" max="4" width="14.375" style="0" customWidth="1"/>
    <col min="5" max="6" width="10.625" style="0" customWidth="1"/>
  </cols>
  <sheetData>
    <row r="1" spans="1:5" ht="14.25">
      <c r="A1" t="s">
        <v>171</v>
      </c>
      <c r="B1" t="s">
        <v>172</v>
      </c>
      <c r="C1" t="s">
        <v>173</v>
      </c>
      <c r="D1" t="s">
        <v>174</v>
      </c>
      <c r="E1" t="s">
        <v>7</v>
      </c>
    </row>
    <row r="2" spans="1:5" ht="14.25">
      <c r="A2">
        <v>1</v>
      </c>
      <c r="B2" t="s">
        <v>175</v>
      </c>
      <c r="C2" t="s">
        <v>176</v>
      </c>
      <c r="D2" t="s">
        <v>177</v>
      </c>
      <c r="E2">
        <v>16903</v>
      </c>
    </row>
    <row r="3" spans="1:5" ht="14.25">
      <c r="A3">
        <v>2</v>
      </c>
      <c r="B3" t="s">
        <v>178</v>
      </c>
      <c r="C3" t="s">
        <v>176</v>
      </c>
      <c r="D3" t="s">
        <v>179</v>
      </c>
      <c r="E3">
        <v>31195</v>
      </c>
    </row>
    <row r="4" spans="1:5" ht="14.25">
      <c r="A4">
        <v>3</v>
      </c>
      <c r="B4" t="s">
        <v>180</v>
      </c>
      <c r="C4" t="s">
        <v>181</v>
      </c>
      <c r="D4" t="s">
        <v>182</v>
      </c>
      <c r="E4">
        <v>62268</v>
      </c>
    </row>
    <row r="5" spans="1:5" ht="14.25">
      <c r="A5">
        <v>4</v>
      </c>
      <c r="B5" t="s">
        <v>183</v>
      </c>
      <c r="C5" t="s">
        <v>181</v>
      </c>
      <c r="D5" t="s">
        <v>184</v>
      </c>
      <c r="E5">
        <v>62270</v>
      </c>
    </row>
    <row r="6" spans="1:5" ht="14.25">
      <c r="A6">
        <v>5</v>
      </c>
      <c r="B6" t="s">
        <v>185</v>
      </c>
      <c r="C6" t="s">
        <v>181</v>
      </c>
      <c r="D6" t="s">
        <v>186</v>
      </c>
      <c r="E6">
        <v>82806</v>
      </c>
    </row>
    <row r="7" spans="1:5" ht="14.25">
      <c r="A7">
        <v>6</v>
      </c>
      <c r="B7" t="s">
        <v>187</v>
      </c>
      <c r="C7" t="s">
        <v>181</v>
      </c>
      <c r="D7" t="s">
        <v>188</v>
      </c>
      <c r="E7">
        <v>110036</v>
      </c>
    </row>
    <row r="8" spans="1:5" ht="14.25">
      <c r="A8">
        <v>7</v>
      </c>
      <c r="B8" t="s">
        <v>189</v>
      </c>
      <c r="C8" t="s">
        <v>181</v>
      </c>
      <c r="D8" t="s">
        <v>190</v>
      </c>
      <c r="E8">
        <v>82799</v>
      </c>
    </row>
    <row r="9" spans="1:5" ht="14.25">
      <c r="A9">
        <v>8</v>
      </c>
      <c r="B9" t="s">
        <v>191</v>
      </c>
      <c r="C9" t="s">
        <v>181</v>
      </c>
      <c r="D9" t="s">
        <v>192</v>
      </c>
      <c r="E9">
        <v>110875</v>
      </c>
    </row>
    <row r="10" spans="1:5" ht="14.25">
      <c r="A10">
        <v>9</v>
      </c>
      <c r="B10" t="s">
        <v>193</v>
      </c>
      <c r="C10" t="s">
        <v>181</v>
      </c>
      <c r="D10" t="s">
        <v>194</v>
      </c>
      <c r="E10">
        <v>110873</v>
      </c>
    </row>
    <row r="11" spans="1:5" ht="14.25">
      <c r="A11">
        <v>10</v>
      </c>
      <c r="B11" t="s">
        <v>195</v>
      </c>
      <c r="C11" t="s">
        <v>181</v>
      </c>
      <c r="D11" t="s">
        <v>196</v>
      </c>
      <c r="E11" t="s">
        <v>197</v>
      </c>
    </row>
    <row r="12" spans="1:5" ht="14.25">
      <c r="A12">
        <v>11</v>
      </c>
      <c r="B12" t="s">
        <v>198</v>
      </c>
      <c r="C12" t="s">
        <v>181</v>
      </c>
      <c r="D12" t="s">
        <v>199</v>
      </c>
      <c r="E12">
        <v>120532</v>
      </c>
    </row>
    <row r="13" spans="1:5" ht="14.25">
      <c r="A13">
        <v>12</v>
      </c>
      <c r="B13" t="s">
        <v>200</v>
      </c>
      <c r="C13" t="s">
        <v>176</v>
      </c>
      <c r="D13" t="s">
        <v>201</v>
      </c>
      <c r="E13" t="s">
        <v>197</v>
      </c>
    </row>
    <row r="14" spans="1:5" ht="14.25">
      <c r="A14">
        <v>13</v>
      </c>
      <c r="B14" t="s">
        <v>18</v>
      </c>
      <c r="C14" t="s">
        <v>176</v>
      </c>
      <c r="D14" t="s">
        <v>202</v>
      </c>
      <c r="E14">
        <v>17909</v>
      </c>
    </row>
    <row r="15" spans="1:5" ht="14.25">
      <c r="A15">
        <v>14</v>
      </c>
      <c r="B15" t="s">
        <v>203</v>
      </c>
      <c r="C15" t="s">
        <v>176</v>
      </c>
      <c r="D15" t="s">
        <v>204</v>
      </c>
      <c r="E15">
        <v>17874</v>
      </c>
    </row>
    <row r="16" spans="1:5" ht="14.25">
      <c r="A16">
        <v>15</v>
      </c>
      <c r="B16" t="s">
        <v>205</v>
      </c>
      <c r="C16" t="s">
        <v>181</v>
      </c>
      <c r="D16" t="s">
        <v>206</v>
      </c>
      <c r="E16">
        <v>92321</v>
      </c>
    </row>
    <row r="17" spans="1:5" ht="14.25">
      <c r="A17">
        <v>16</v>
      </c>
      <c r="B17" t="s">
        <v>207</v>
      </c>
      <c r="C17" t="s">
        <v>181</v>
      </c>
      <c r="D17" t="s">
        <v>208</v>
      </c>
      <c r="E17">
        <v>109610</v>
      </c>
    </row>
    <row r="18" spans="1:5" ht="14.25">
      <c r="A18">
        <v>17</v>
      </c>
      <c r="B18" t="s">
        <v>209</v>
      </c>
      <c r="C18" t="s">
        <v>181</v>
      </c>
      <c r="D18" t="s">
        <v>210</v>
      </c>
      <c r="E18">
        <v>109608</v>
      </c>
    </row>
    <row r="19" spans="1:5" ht="14.25">
      <c r="A19">
        <v>18</v>
      </c>
      <c r="B19" t="s">
        <v>211</v>
      </c>
      <c r="C19" t="s">
        <v>181</v>
      </c>
      <c r="D19" t="s">
        <v>212</v>
      </c>
      <c r="E19">
        <v>92335</v>
      </c>
    </row>
    <row r="20" spans="1:5" ht="14.25">
      <c r="A20">
        <v>19</v>
      </c>
      <c r="B20" t="s">
        <v>213</v>
      </c>
      <c r="C20" t="s">
        <v>176</v>
      </c>
      <c r="D20" t="s">
        <v>214</v>
      </c>
      <c r="E20">
        <v>24604</v>
      </c>
    </row>
    <row r="21" spans="1:5" ht="14.25">
      <c r="A21">
        <v>20</v>
      </c>
      <c r="B21" t="s">
        <v>56</v>
      </c>
      <c r="C21" t="s">
        <v>176</v>
      </c>
      <c r="D21" t="s">
        <v>215</v>
      </c>
      <c r="E21">
        <v>24603</v>
      </c>
    </row>
    <row r="22" spans="1:5" ht="14.25">
      <c r="A22">
        <v>21</v>
      </c>
      <c r="B22" t="s">
        <v>38</v>
      </c>
      <c r="C22" t="s">
        <v>176</v>
      </c>
      <c r="D22" t="s">
        <v>216</v>
      </c>
      <c r="E22">
        <v>54290</v>
      </c>
    </row>
    <row r="23" spans="1:5" ht="14.25">
      <c r="A23">
        <v>22</v>
      </c>
      <c r="B23" t="s">
        <v>160</v>
      </c>
      <c r="C23" t="s">
        <v>176</v>
      </c>
      <c r="D23" t="s">
        <v>217</v>
      </c>
      <c r="E23">
        <v>54296</v>
      </c>
    </row>
    <row r="24" spans="1:5" ht="14.25">
      <c r="A24">
        <v>23</v>
      </c>
      <c r="B24" t="s">
        <v>84</v>
      </c>
      <c r="C24" t="s">
        <v>176</v>
      </c>
      <c r="D24" t="s">
        <v>218</v>
      </c>
      <c r="E24">
        <v>16976</v>
      </c>
    </row>
    <row r="25" spans="1:5" ht="14.25">
      <c r="A25">
        <v>24</v>
      </c>
      <c r="B25" t="s">
        <v>123</v>
      </c>
      <c r="C25" t="s">
        <v>176</v>
      </c>
      <c r="D25" t="s">
        <v>219</v>
      </c>
      <c r="E25">
        <v>124061</v>
      </c>
    </row>
    <row r="26" spans="1:5" ht="14.25">
      <c r="A26">
        <v>25</v>
      </c>
      <c r="B26" t="s">
        <v>220</v>
      </c>
      <c r="C26" t="s">
        <v>181</v>
      </c>
      <c r="D26" t="s">
        <v>221</v>
      </c>
      <c r="E26" t="s">
        <v>197</v>
      </c>
    </row>
    <row r="27" spans="1:5" ht="14.25">
      <c r="A27">
        <v>26</v>
      </c>
      <c r="B27" t="s">
        <v>34</v>
      </c>
      <c r="C27" t="s">
        <v>176</v>
      </c>
      <c r="D27" t="s">
        <v>222</v>
      </c>
      <c r="E27">
        <v>31096</v>
      </c>
    </row>
    <row r="28" spans="1:5" ht="14.25">
      <c r="A28">
        <v>27</v>
      </c>
      <c r="B28" t="s">
        <v>162</v>
      </c>
      <c r="C28" t="s">
        <v>176</v>
      </c>
      <c r="D28" t="s">
        <v>223</v>
      </c>
      <c r="E28">
        <v>30503</v>
      </c>
    </row>
    <row r="29" spans="1:5" ht="14.25">
      <c r="A29">
        <v>28</v>
      </c>
      <c r="B29" t="s">
        <v>74</v>
      </c>
      <c r="C29" t="s">
        <v>176</v>
      </c>
      <c r="D29" t="s">
        <v>224</v>
      </c>
      <c r="E29">
        <v>16880</v>
      </c>
    </row>
    <row r="30" spans="1:5" ht="14.25">
      <c r="A30">
        <v>29</v>
      </c>
      <c r="B30" t="s">
        <v>44</v>
      </c>
      <c r="C30" t="s">
        <v>176</v>
      </c>
      <c r="D30" t="s">
        <v>225</v>
      </c>
      <c r="E30">
        <v>30515</v>
      </c>
    </row>
    <row r="31" spans="1:5" ht="14.25">
      <c r="A31">
        <v>30</v>
      </c>
      <c r="B31" t="s">
        <v>24</v>
      </c>
      <c r="C31" t="s">
        <v>176</v>
      </c>
      <c r="D31" t="s">
        <v>226</v>
      </c>
      <c r="E31">
        <v>30505</v>
      </c>
    </row>
    <row r="32" spans="1:5" ht="14.25">
      <c r="A32">
        <v>31</v>
      </c>
      <c r="B32" t="s">
        <v>26</v>
      </c>
      <c r="C32" t="s">
        <v>176</v>
      </c>
      <c r="D32" t="s">
        <v>227</v>
      </c>
      <c r="E32">
        <v>30504</v>
      </c>
    </row>
    <row r="33" spans="1:5" ht="14.25">
      <c r="A33">
        <v>32</v>
      </c>
      <c r="B33" t="s">
        <v>228</v>
      </c>
      <c r="C33" t="s">
        <v>181</v>
      </c>
      <c r="D33" t="s">
        <v>229</v>
      </c>
      <c r="E33">
        <v>108942</v>
      </c>
    </row>
    <row r="34" spans="1:5" ht="14.25">
      <c r="A34">
        <v>33</v>
      </c>
      <c r="B34" t="s">
        <v>230</v>
      </c>
      <c r="C34" t="s">
        <v>181</v>
      </c>
      <c r="D34" t="s">
        <v>231</v>
      </c>
      <c r="E34">
        <v>67857</v>
      </c>
    </row>
    <row r="35" spans="1:5" ht="14.25">
      <c r="A35">
        <v>34</v>
      </c>
      <c r="B35" t="s">
        <v>232</v>
      </c>
      <c r="C35" t="s">
        <v>181</v>
      </c>
      <c r="D35" t="s">
        <v>233</v>
      </c>
      <c r="E35">
        <v>93688</v>
      </c>
    </row>
    <row r="36" spans="1:5" ht="14.25">
      <c r="A36">
        <v>35</v>
      </c>
      <c r="B36" t="s">
        <v>234</v>
      </c>
      <c r="C36" t="s">
        <v>181</v>
      </c>
      <c r="D36" t="s">
        <v>235</v>
      </c>
      <c r="E36">
        <v>108943</v>
      </c>
    </row>
    <row r="37" spans="1:5" ht="14.25">
      <c r="A37">
        <v>36</v>
      </c>
      <c r="B37" t="s">
        <v>236</v>
      </c>
      <c r="C37" t="s">
        <v>181</v>
      </c>
      <c r="D37" t="s">
        <v>237</v>
      </c>
      <c r="E37">
        <v>67859</v>
      </c>
    </row>
    <row r="38" spans="1:5" ht="14.25">
      <c r="A38">
        <v>37</v>
      </c>
      <c r="B38" t="s">
        <v>238</v>
      </c>
      <c r="C38" t="s">
        <v>181</v>
      </c>
      <c r="D38" t="s">
        <v>239</v>
      </c>
      <c r="E38">
        <v>93689</v>
      </c>
    </row>
    <row r="39" spans="1:5" ht="14.25">
      <c r="A39">
        <v>38</v>
      </c>
      <c r="B39" t="s">
        <v>240</v>
      </c>
      <c r="C39" t="s">
        <v>181</v>
      </c>
      <c r="D39" t="s">
        <v>241</v>
      </c>
      <c r="E39">
        <v>82238</v>
      </c>
    </row>
    <row r="40" spans="1:5" ht="14.25">
      <c r="A40">
        <v>39</v>
      </c>
      <c r="B40" t="s">
        <v>242</v>
      </c>
      <c r="C40" t="s">
        <v>181</v>
      </c>
      <c r="D40" t="s">
        <v>243</v>
      </c>
      <c r="E40">
        <v>124011</v>
      </c>
    </row>
    <row r="41" spans="1:5" ht="14.25">
      <c r="A41">
        <v>40</v>
      </c>
      <c r="B41" t="s">
        <v>244</v>
      </c>
      <c r="C41" t="s">
        <v>181</v>
      </c>
      <c r="D41" t="s">
        <v>245</v>
      </c>
      <c r="E41">
        <v>119561</v>
      </c>
    </row>
    <row r="42" spans="1:5" ht="14.25">
      <c r="A42">
        <v>41</v>
      </c>
      <c r="B42" t="s">
        <v>246</v>
      </c>
      <c r="C42" t="s">
        <v>181</v>
      </c>
      <c r="D42" t="s">
        <v>247</v>
      </c>
      <c r="E42">
        <v>119560</v>
      </c>
    </row>
    <row r="43" spans="1:5" ht="14.25">
      <c r="A43">
        <v>42</v>
      </c>
      <c r="B43" t="s">
        <v>109</v>
      </c>
      <c r="C43" t="s">
        <v>176</v>
      </c>
      <c r="D43" t="s">
        <v>248</v>
      </c>
      <c r="E43">
        <v>24592</v>
      </c>
    </row>
    <row r="44" spans="1:5" ht="14.25">
      <c r="A44">
        <v>43</v>
      </c>
      <c r="B44" t="s">
        <v>249</v>
      </c>
      <c r="C44" t="s">
        <v>181</v>
      </c>
      <c r="D44" t="s">
        <v>250</v>
      </c>
      <c r="E44">
        <v>24587</v>
      </c>
    </row>
    <row r="45" spans="1:5" ht="14.25">
      <c r="A45">
        <v>44</v>
      </c>
      <c r="B45" t="s">
        <v>121</v>
      </c>
      <c r="C45" t="s">
        <v>176</v>
      </c>
      <c r="D45" t="s">
        <v>251</v>
      </c>
      <c r="E45">
        <v>24584</v>
      </c>
    </row>
    <row r="46" spans="1:5" ht="14.25">
      <c r="A46">
        <v>45</v>
      </c>
      <c r="B46" t="s">
        <v>129</v>
      </c>
      <c r="C46" t="s">
        <v>176</v>
      </c>
      <c r="D46" t="s">
        <v>252</v>
      </c>
      <c r="E46">
        <v>70785</v>
      </c>
    </row>
    <row r="47" spans="1:5" ht="14.25">
      <c r="A47">
        <v>46</v>
      </c>
      <c r="B47" t="s">
        <v>253</v>
      </c>
      <c r="C47" t="s">
        <v>176</v>
      </c>
      <c r="D47" t="s">
        <v>254</v>
      </c>
      <c r="E47" t="s">
        <v>255</v>
      </c>
    </row>
    <row r="48" spans="1:5" ht="14.25">
      <c r="A48">
        <v>47</v>
      </c>
      <c r="B48" t="s">
        <v>97</v>
      </c>
      <c r="C48" t="s">
        <v>176</v>
      </c>
      <c r="D48" t="s">
        <v>256</v>
      </c>
      <c r="E48">
        <v>22681</v>
      </c>
    </row>
    <row r="49" spans="1:5" ht="14.25">
      <c r="A49">
        <v>48</v>
      </c>
      <c r="B49" t="s">
        <v>12</v>
      </c>
      <c r="C49" t="s">
        <v>176</v>
      </c>
      <c r="D49" t="s">
        <v>257</v>
      </c>
      <c r="E49">
        <v>23208</v>
      </c>
    </row>
    <row r="50" spans="1:5" ht="14.25">
      <c r="A50">
        <v>49</v>
      </c>
      <c r="B50" t="s">
        <v>112</v>
      </c>
      <c r="C50" t="s">
        <v>176</v>
      </c>
      <c r="D50" t="s">
        <v>258</v>
      </c>
      <c r="E50">
        <v>11392</v>
      </c>
    </row>
    <row r="51" spans="1:5" ht="14.25">
      <c r="A51">
        <v>50</v>
      </c>
      <c r="B51" t="s">
        <v>166</v>
      </c>
      <c r="C51" t="s">
        <v>176</v>
      </c>
      <c r="D51" t="s">
        <v>259</v>
      </c>
      <c r="E51">
        <v>11466</v>
      </c>
    </row>
    <row r="52" spans="1:5" ht="14.25">
      <c r="A52">
        <v>51</v>
      </c>
      <c r="B52" t="s">
        <v>104</v>
      </c>
      <c r="C52" t="s">
        <v>176</v>
      </c>
      <c r="D52" t="s">
        <v>105</v>
      </c>
      <c r="E52">
        <v>76174</v>
      </c>
    </row>
    <row r="53" spans="1:5" ht="14.25">
      <c r="A53">
        <v>52</v>
      </c>
      <c r="B53" t="s">
        <v>28</v>
      </c>
      <c r="C53" t="s">
        <v>176</v>
      </c>
      <c r="D53" t="s">
        <v>29</v>
      </c>
      <c r="E53">
        <v>85414</v>
      </c>
    </row>
    <row r="54" spans="1:5" ht="14.25">
      <c r="A54">
        <v>53</v>
      </c>
      <c r="B54" t="s">
        <v>260</v>
      </c>
      <c r="C54" t="s">
        <v>176</v>
      </c>
      <c r="D54" t="s">
        <v>261</v>
      </c>
      <c r="E54">
        <v>85413</v>
      </c>
    </row>
    <row r="55" spans="1:5" ht="14.25">
      <c r="A55">
        <v>54</v>
      </c>
      <c r="B55" t="s">
        <v>262</v>
      </c>
      <c r="C55" t="s">
        <v>176</v>
      </c>
      <c r="D55" t="s">
        <v>263</v>
      </c>
      <c r="E55">
        <v>70787</v>
      </c>
    </row>
    <row r="56" spans="1:5" ht="14.25">
      <c r="A56">
        <v>55</v>
      </c>
      <c r="B56" t="s">
        <v>42</v>
      </c>
      <c r="C56" t="s">
        <v>176</v>
      </c>
      <c r="D56" t="s">
        <v>264</v>
      </c>
      <c r="E56">
        <v>61253</v>
      </c>
    </row>
    <row r="57" spans="1:5" ht="14.25">
      <c r="A57">
        <v>56</v>
      </c>
      <c r="B57" t="s">
        <v>50</v>
      </c>
      <c r="C57" t="s">
        <v>176</v>
      </c>
      <c r="D57" t="s">
        <v>265</v>
      </c>
      <c r="E57">
        <v>15934</v>
      </c>
    </row>
    <row r="58" spans="1:5" ht="14.25">
      <c r="A58">
        <v>57</v>
      </c>
      <c r="B58" t="s">
        <v>266</v>
      </c>
      <c r="C58" t="s">
        <v>176</v>
      </c>
      <c r="D58" t="s">
        <v>267</v>
      </c>
      <c r="E58" t="s">
        <v>197</v>
      </c>
    </row>
    <row r="59" spans="1:5" ht="14.25">
      <c r="A59">
        <v>58</v>
      </c>
      <c r="B59" t="s">
        <v>268</v>
      </c>
      <c r="C59" t="s">
        <v>181</v>
      </c>
      <c r="D59" t="s">
        <v>269</v>
      </c>
      <c r="E59" t="s">
        <v>197</v>
      </c>
    </row>
    <row r="60" spans="1:5" ht="14.25">
      <c r="A60">
        <v>59</v>
      </c>
      <c r="B60" t="s">
        <v>270</v>
      </c>
      <c r="C60" t="s">
        <v>181</v>
      </c>
      <c r="D60" t="s">
        <v>271</v>
      </c>
      <c r="E60" t="s">
        <v>197</v>
      </c>
    </row>
    <row r="61" spans="1:5" ht="14.25">
      <c r="A61">
        <v>60</v>
      </c>
      <c r="B61" t="s">
        <v>272</v>
      </c>
      <c r="C61" t="s">
        <v>181</v>
      </c>
      <c r="D61" t="s">
        <v>273</v>
      </c>
      <c r="E61" t="s">
        <v>197</v>
      </c>
    </row>
    <row r="62" spans="1:5" ht="14.25">
      <c r="A62">
        <v>61</v>
      </c>
      <c r="B62" t="s">
        <v>274</v>
      </c>
      <c r="C62" t="s">
        <v>181</v>
      </c>
      <c r="D62" t="s">
        <v>275</v>
      </c>
      <c r="E62" t="s">
        <v>197</v>
      </c>
    </row>
    <row r="63" spans="1:5" ht="14.25">
      <c r="A63">
        <v>62</v>
      </c>
      <c r="B63" t="s">
        <v>63</v>
      </c>
      <c r="C63" t="s">
        <v>176</v>
      </c>
      <c r="D63" t="s">
        <v>276</v>
      </c>
      <c r="E63">
        <v>54112</v>
      </c>
    </row>
    <row r="64" spans="1:5" ht="14.25">
      <c r="A64">
        <v>63</v>
      </c>
      <c r="B64" t="s">
        <v>277</v>
      </c>
      <c r="C64" t="s">
        <v>181</v>
      </c>
      <c r="D64" t="s">
        <v>278</v>
      </c>
      <c r="E64">
        <v>94369</v>
      </c>
    </row>
    <row r="65" spans="1:5" ht="14.25">
      <c r="A65">
        <v>64</v>
      </c>
      <c r="B65" t="s">
        <v>279</v>
      </c>
      <c r="C65" t="s">
        <v>181</v>
      </c>
      <c r="D65" t="s">
        <v>280</v>
      </c>
      <c r="E65">
        <v>80188</v>
      </c>
    </row>
    <row r="66" spans="1:5" ht="14.25">
      <c r="A66">
        <v>65</v>
      </c>
      <c r="B66" t="s">
        <v>136</v>
      </c>
      <c r="C66" t="s">
        <v>176</v>
      </c>
      <c r="D66" t="s">
        <v>281</v>
      </c>
      <c r="E66">
        <v>79007</v>
      </c>
    </row>
    <row r="67" spans="1:5" ht="14.25">
      <c r="A67">
        <v>66</v>
      </c>
      <c r="B67" t="s">
        <v>58</v>
      </c>
      <c r="C67" t="s">
        <v>176</v>
      </c>
      <c r="D67" t="s">
        <v>59</v>
      </c>
      <c r="E67">
        <v>27177</v>
      </c>
    </row>
    <row r="68" spans="1:5" ht="14.25">
      <c r="A68">
        <v>67</v>
      </c>
      <c r="B68" t="s">
        <v>20</v>
      </c>
      <c r="C68" t="s">
        <v>176</v>
      </c>
      <c r="D68" t="s">
        <v>21</v>
      </c>
      <c r="E68">
        <v>27179</v>
      </c>
    </row>
    <row r="69" spans="1:5" ht="14.25">
      <c r="A69">
        <v>68</v>
      </c>
      <c r="B69" t="s">
        <v>117</v>
      </c>
      <c r="C69" t="s">
        <v>176</v>
      </c>
      <c r="D69" t="s">
        <v>118</v>
      </c>
      <c r="E69">
        <v>68487</v>
      </c>
    </row>
    <row r="70" spans="1:5" ht="14.25">
      <c r="A70">
        <v>69</v>
      </c>
      <c r="B70" t="s">
        <v>100</v>
      </c>
      <c r="C70" t="s">
        <v>176</v>
      </c>
      <c r="D70" t="s">
        <v>101</v>
      </c>
      <c r="E70">
        <v>90968</v>
      </c>
    </row>
    <row r="71" spans="1:5" ht="14.25">
      <c r="A71">
        <v>70</v>
      </c>
      <c r="B71" t="s">
        <v>119</v>
      </c>
      <c r="C71" t="s">
        <v>176</v>
      </c>
      <c r="D71" t="s">
        <v>120</v>
      </c>
      <c r="E71">
        <v>78997</v>
      </c>
    </row>
    <row r="72" spans="1:5" ht="14.25">
      <c r="A72">
        <v>71</v>
      </c>
      <c r="B72" t="s">
        <v>106</v>
      </c>
      <c r="C72" t="s">
        <v>176</v>
      </c>
      <c r="D72" t="s">
        <v>107</v>
      </c>
      <c r="E72">
        <v>68488</v>
      </c>
    </row>
    <row r="73" spans="1:5" ht="14.25">
      <c r="A73">
        <v>72</v>
      </c>
      <c r="B73" t="s">
        <v>102</v>
      </c>
      <c r="C73" t="s">
        <v>176</v>
      </c>
      <c r="D73" t="s">
        <v>103</v>
      </c>
      <c r="E73" t="s">
        <v>282</v>
      </c>
    </row>
  </sheetData>
  <sheetProtection/>
  <printOptions/>
  <pageMargins left="0.5901388888888889" right="0.5901388888888889" top="0.9838888888888888" bottom="0.9838888888888888" header="0.5901388888888889" footer="0.5901388888888889"/>
  <pageSetup firstPageNumber="1" useFirstPageNumber="1"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Pelagic, Zoran</dc:creator>
  <cp:keywords/>
  <dc:description/>
  <cp:lastModifiedBy>Pelagic, Zoran</cp:lastModifiedBy>
  <cp:lastPrinted>2018-09-16T07:09:51Z</cp:lastPrinted>
  <dcterms:created xsi:type="dcterms:W3CDTF">2014-06-06T00:03:38Z</dcterms:created>
  <dcterms:modified xsi:type="dcterms:W3CDTF">2018-09-24T05:47:47Z</dcterms:modified>
  <cp:category/>
  <cp:version/>
  <cp:contentType/>
  <cp:contentStatus/>
  <cp:revision>397</cp:revision>
</cp:coreProperties>
</file>